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OBECNÁ ČÁST" sheetId="2" r:id="rId2"/>
    <sheet name="1 Server" sheetId="3" r:id="rId3"/>
    <sheet name="2 UPS" sheetId="4" r:id="rId4"/>
  </sheets>
  <definedNames/>
  <calcPr calcId="191029"/>
  <extLst/>
</workbook>
</file>

<file path=xl/sharedStrings.xml><?xml version="1.0" encoding="utf-8"?>
<sst xmlns="http://schemas.openxmlformats.org/spreadsheetml/2006/main" count="60" uniqueCount="57">
  <si>
    <t xml:space="preserve">TABULKA NABÍDKOVÉ CENY </t>
  </si>
  <si>
    <t>číslo položky</t>
  </si>
  <si>
    <t>Počet ks/kmpl</t>
  </si>
  <si>
    <t>Cena 1 ks  Kč bez DPH</t>
  </si>
  <si>
    <t>Celková cena 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</si>
  <si>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</si>
  <si>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</si>
  <si>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</si>
  <si>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</si>
  <si>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</si>
  <si>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</si>
  <si>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</si>
  <si>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</si>
  <si>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popisu naplnění požadavků jednotlivých položek tabulky obsažených v listech 1,2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</si>
  <si>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</si>
  <si>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</si>
  <si>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</si>
  <si>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 ČÁST 1</t>
  </si>
  <si>
    <t>Zadavatel požaduje splnění následujících parametrů (včetně účastníkem doplněného popisu naplnění</t>
  </si>
  <si>
    <t>Technické požadavky na server</t>
  </si>
  <si>
    <t>Parametr</t>
  </si>
  <si>
    <t>Minimální požadovaná hodnota</t>
  </si>
  <si>
    <t>Popis naplnění</t>
  </si>
  <si>
    <t>Provedení</t>
  </si>
  <si>
    <t xml:space="preserve">šasi pro montáž do racku, výška 1U, dodání včetně ližin
</t>
  </si>
  <si>
    <t>CPU</t>
  </si>
  <si>
    <t>1x 12-jádrový procesor Xeon Silver 4214 (nebo výkonnější model) Max TDP 165 W</t>
  </si>
  <si>
    <t xml:space="preserve">
</t>
  </si>
  <si>
    <t>Paměť</t>
  </si>
  <si>
    <t>256 GB DDR4 2666 MHz</t>
  </si>
  <si>
    <t>Disky</t>
  </si>
  <si>
    <t>8x 2.5" 2.4TB 10K SAS 12Gb Hot Swap 512e HDD</t>
  </si>
  <si>
    <t>Napájení</t>
  </si>
  <si>
    <t>1x750W, power button na pravé straně</t>
  </si>
  <si>
    <t>Sloty, porty</t>
  </si>
  <si>
    <t>4x 1Gb RJ45 LOM, 1x VGA port</t>
  </si>
  <si>
    <t>HW
Managment</t>
  </si>
  <si>
    <t>záruční doba minimálně 3 roky, licence na server za předpokladu, že vybraný server vyžaduje licenci pro plnohodnotné používání (remote control atd.)</t>
  </si>
  <si>
    <t>OS</t>
  </si>
  <si>
    <t>server musí být schopen plnohodnotného provozu pod OS Linux</t>
  </si>
  <si>
    <t>Vzdálená
správa</t>
  </si>
  <si>
    <t xml:space="preserve">protokol IPMI po samostatném ethernetovém rozhraní, vzdálené vypnutí, zapnutí a reset, virtuální sériový port, možnost bootování po ethernetu, možnost namapování ISO obrazů z lokálního pc jako serverový virtuální disk, možnost namapování ISO obrazů pomocí protokolů HTTPS, SFTP, CIFS a NFS </t>
  </si>
  <si>
    <t>TECHNICKÁ SPECIFIKACE ČÁST 2</t>
  </si>
  <si>
    <t>Zadavatel požaduje splnění následujících parametrů (včetně účastníkem doplněného popisu naplnění)</t>
  </si>
  <si>
    <t>Technické požadavky na záložní zdroj UPS</t>
  </si>
  <si>
    <t xml:space="preserve">Popis naplnění </t>
  </si>
  <si>
    <t>Výkon</t>
  </si>
  <si>
    <t>1500 VA / 900 W</t>
  </si>
  <si>
    <t>tower</t>
  </si>
  <si>
    <t>Typ zásuvek</t>
  </si>
  <si>
    <t>8x IEC C13</t>
  </si>
  <si>
    <t>Další</t>
  </si>
  <si>
    <t>LCD displej, SmartConnect</t>
  </si>
  <si>
    <t>Server:</t>
  </si>
  <si>
    <t>Záložní zdroj UPS:</t>
  </si>
  <si>
    <t>B) doplnění typového označení nabízeného zboží (např. part number)</t>
  </si>
  <si>
    <t>Název položky
NABÍZENÝ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</si>
</sst>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FF0000"/>
      <name val="Calibri"/>
      <family val="2"/>
    </font>
    <font>
      <sz val="14"/>
      <name val="Times New Roman"/>
      <family val="2"/>
    </font>
    <font>
      <sz val="11"/>
      <name val="Times New Roman"/>
      <family val="2"/>
    </font>
    <font>
      <sz val="1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4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6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6" fillId="3" borderId="0" xfId="0" applyFont="1" applyFill="1" applyProtection="1">
      <protection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" xfId="0" applyFont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horizontal="left" wrapText="1"/>
      <protection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6" fillId="3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8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11</xdr:col>
      <xdr:colOff>390525</xdr:colOff>
      <xdr:row>33</xdr:row>
      <xdr:rowOff>19050</xdr:rowOff>
    </xdr:to>
    <xdr:sp macro="" textlink="">
      <xdr:nvSpPr>
        <xdr:cNvPr id="2" name="CustomShape 1"/>
        <xdr:cNvSpPr/>
      </xdr:nvSpPr>
      <xdr:spPr>
        <a:xfrm>
          <a:off x="47625" y="104775"/>
          <a:ext cx="6734175" cy="5257800"/>
        </a:xfrm>
        <a:prstGeom prst="rect">
          <a:avLst/>
        </a:prstGeom>
        <a:solidFill>
          <a:srgbClr val="FFFFFF"/>
        </a:solidFill>
        <a:ln w="9360">
          <a:solidFill>
            <a:schemeClr val="lt1">
              <a:shade val="50000"/>
            </a:schemeClr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cs-CZ" sz="2000" b="1" strike="noStrike" spc="-1">
              <a:solidFill>
                <a:srgbClr val="000000"/>
              </a:solidFill>
              <a:latin typeface="Calibri"/>
              <a:ea typeface="Calibri"/>
            </a:rPr>
            <a:t>Technická specifikace pro zakázku</a:t>
          </a:r>
          <a:br/>
          <a:r>
            <a:rPr lang="cs-CZ" sz="1200" b="1" strike="noStrike" spc="-1">
              <a:solidFill>
                <a:srgbClr val="000000"/>
              </a:solidFill>
              <a:latin typeface="Calibri"/>
              <a:ea typeface="Calibri"/>
            </a:rPr>
            <a:t>Rozšíření projektu Asteroids@home,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1" strike="noStrike" spc="-1">
              <a:solidFill>
                <a:srgbClr val="FF0000"/>
              </a:solidFill>
              <a:latin typeface="Calibri"/>
              <a:ea typeface="Calibri"/>
            </a:rPr>
            <a:t>která se skládá ze dvou součástí podrobně rozepsaných v následujících listech tohoto sešitu.</a:t>
          </a:r>
          <a:br/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1" strike="noStrike" spc="-1">
              <a:solidFill>
                <a:srgbClr val="000000"/>
              </a:solidFill>
              <a:latin typeface="Calibri"/>
              <a:ea typeface="Calibri"/>
            </a:rPr>
            <a:t>OBECNÁ ČÁST</a:t>
          </a: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  <a:ea typeface="Calibri"/>
            </a:rPr>
            <a:t>Předmět dodávky</a:t>
          </a:r>
          <a:br/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Jedná se o dodávku jednoho serveru a záložního zdroje UPS.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Instalaci software provede zadavatel. Součástí dodávky je návrh a kompletace dodávaných strojů, jejich dodání a zajištění požadovaných záručních podmínek.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Součástí dodávky nejsou rackové skříně ani jiné, v zadávací dokumentaci neuvedené komponenty.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  <a:ea typeface="Calibri"/>
            </a:rPr>
            <a:t> 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85" zoomScaleNormal="85" workbookViewId="0" topLeftCell="A1">
      <selection activeCell="L11" sqref="L11"/>
    </sheetView>
  </sheetViews>
  <sheetFormatPr defaultColWidth="8.8515625" defaultRowHeight="12.75"/>
  <cols>
    <col min="1" max="1" width="9.28125" style="1" customWidth="1"/>
    <col min="2" max="2" width="32.28125" style="1" customWidth="1"/>
    <col min="3" max="3" width="14.57421875" style="1" customWidth="1"/>
    <col min="4" max="4" width="18.140625" style="1" customWidth="1"/>
    <col min="5" max="5" width="23.140625" style="1" customWidth="1"/>
    <col min="6" max="6" width="21.28125" style="1" customWidth="1"/>
    <col min="7" max="7" width="22.7109375" style="1" customWidth="1"/>
    <col min="8" max="256" width="8.8515625" style="1" customWidth="1"/>
    <col min="257" max="257" width="9.28125" style="1" customWidth="1"/>
    <col min="258" max="258" width="32.28125" style="1" customWidth="1"/>
    <col min="259" max="259" width="18.8515625" style="1" customWidth="1"/>
    <col min="260" max="260" width="18.140625" style="1" customWidth="1"/>
    <col min="261" max="261" width="19.57421875" style="1" customWidth="1"/>
    <col min="262" max="262" width="16.8515625" style="1" customWidth="1"/>
    <col min="263" max="263" width="18.28125" style="1" customWidth="1"/>
    <col min="264" max="512" width="8.8515625" style="1" customWidth="1"/>
    <col min="513" max="513" width="9.28125" style="1" customWidth="1"/>
    <col min="514" max="514" width="32.28125" style="1" customWidth="1"/>
    <col min="515" max="515" width="18.8515625" style="1" customWidth="1"/>
    <col min="516" max="516" width="18.140625" style="1" customWidth="1"/>
    <col min="517" max="517" width="19.57421875" style="1" customWidth="1"/>
    <col min="518" max="518" width="16.8515625" style="1" customWidth="1"/>
    <col min="519" max="519" width="18.28125" style="1" customWidth="1"/>
    <col min="520" max="768" width="8.8515625" style="1" customWidth="1"/>
    <col min="769" max="769" width="9.28125" style="1" customWidth="1"/>
    <col min="770" max="770" width="32.28125" style="1" customWidth="1"/>
    <col min="771" max="771" width="18.8515625" style="1" customWidth="1"/>
    <col min="772" max="772" width="18.140625" style="1" customWidth="1"/>
    <col min="773" max="773" width="19.57421875" style="1" customWidth="1"/>
    <col min="774" max="774" width="16.8515625" style="1" customWidth="1"/>
    <col min="775" max="775" width="18.28125" style="1" customWidth="1"/>
    <col min="776" max="16384" width="8.8515625" style="1" customWidth="1"/>
  </cols>
  <sheetData>
    <row r="1" spans="1:7" ht="44.4" customHeight="1">
      <c r="A1" s="45" t="s">
        <v>0</v>
      </c>
      <c r="B1" s="45"/>
      <c r="C1" s="45"/>
      <c r="D1" s="45"/>
      <c r="E1" s="45"/>
      <c r="F1" s="45"/>
      <c r="G1" s="45"/>
    </row>
    <row r="2" spans="1:7" ht="20.4" customHeight="1">
      <c r="A2" s="2"/>
      <c r="B2" s="2"/>
      <c r="C2" s="2"/>
      <c r="D2" s="2"/>
      <c r="E2" s="2"/>
      <c r="F2" s="2"/>
      <c r="G2" s="2"/>
    </row>
    <row r="3" spans="1:7" ht="42" customHeight="1">
      <c r="A3" s="3" t="s">
        <v>1</v>
      </c>
      <c r="B3" s="51" t="s">
        <v>56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45.6" customHeight="1">
      <c r="A4" s="4">
        <v>1</v>
      </c>
      <c r="B4" s="48" t="s">
        <v>53</v>
      </c>
      <c r="C4" s="5">
        <v>1</v>
      </c>
      <c r="D4" s="6">
        <v>0</v>
      </c>
      <c r="E4" s="7">
        <f>C4*D4</f>
        <v>0</v>
      </c>
      <c r="F4" s="7">
        <f>E4*0.21</f>
        <v>0</v>
      </c>
      <c r="G4" s="7">
        <f>E4+F4</f>
        <v>0</v>
      </c>
    </row>
    <row r="5" spans="1:7" ht="62.4" customHeight="1">
      <c r="A5" s="4">
        <v>2</v>
      </c>
      <c r="B5" s="48" t="s">
        <v>54</v>
      </c>
      <c r="C5" s="5">
        <v>1</v>
      </c>
      <c r="D5" s="6">
        <v>0</v>
      </c>
      <c r="E5" s="7">
        <f>C5*D5</f>
        <v>0</v>
      </c>
      <c r="F5" s="7">
        <f>E5*0.21</f>
        <v>0</v>
      </c>
      <c r="G5" s="7">
        <f>E5+F5</f>
        <v>0</v>
      </c>
    </row>
    <row r="6" spans="1:7" s="12" customFormat="1" ht="14.4">
      <c r="A6" s="8"/>
      <c r="B6" s="9"/>
      <c r="C6" s="10"/>
      <c r="D6" s="11"/>
      <c r="E6" s="11"/>
      <c r="F6" s="11"/>
      <c r="G6" s="11"/>
    </row>
    <row r="7" spans="1:7" ht="72.6" customHeight="1">
      <c r="A7" s="46" t="s">
        <v>7</v>
      </c>
      <c r="B7" s="46"/>
      <c r="C7" s="46"/>
      <c r="D7" s="46"/>
      <c r="E7" s="46"/>
      <c r="F7" s="46"/>
      <c r="G7" s="46"/>
    </row>
    <row r="8" spans="1:7" ht="19.8" customHeight="1">
      <c r="A8" s="2"/>
      <c r="B8" s="13"/>
      <c r="C8" s="13"/>
      <c r="D8" s="13"/>
      <c r="E8" s="13"/>
      <c r="F8" s="13"/>
      <c r="G8" s="13"/>
    </row>
    <row r="9" spans="1:7" s="12" customFormat="1" ht="29.4" customHeight="1">
      <c r="A9" s="14"/>
      <c r="B9" s="15"/>
      <c r="C9" s="16"/>
      <c r="D9" s="17"/>
      <c r="E9" s="18"/>
      <c r="F9" s="18"/>
      <c r="G9" s="18"/>
    </row>
    <row r="10" spans="1:7" ht="54">
      <c r="A10" s="2"/>
      <c r="B10" s="2"/>
      <c r="C10" s="2"/>
      <c r="D10" s="2"/>
      <c r="E10" s="19" t="s">
        <v>8</v>
      </c>
      <c r="F10" s="20" t="s">
        <v>9</v>
      </c>
      <c r="G10" s="21" t="s">
        <v>10</v>
      </c>
    </row>
    <row r="11" spans="1:7" ht="68.4" customHeight="1">
      <c r="A11" s="2"/>
      <c r="B11" s="2"/>
      <c r="C11" s="2"/>
      <c r="D11" s="2"/>
      <c r="E11" s="22">
        <f>E4+E5</f>
        <v>0</v>
      </c>
      <c r="F11" s="23">
        <f>E11*0.21</f>
        <v>0</v>
      </c>
      <c r="G11" s="24">
        <f>E11+F11</f>
        <v>0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8">
      <c r="A13" s="2"/>
      <c r="B13" s="25" t="s">
        <v>11</v>
      </c>
      <c r="C13" s="25"/>
      <c r="D13" s="25"/>
      <c r="E13" s="25"/>
      <c r="F13" s="2"/>
      <c r="G13" s="2"/>
    </row>
    <row r="14" spans="1:7" ht="18">
      <c r="A14" s="2"/>
      <c r="B14" s="26" t="s">
        <v>12</v>
      </c>
      <c r="C14" s="25"/>
      <c r="D14" s="25"/>
      <c r="E14" s="25"/>
      <c r="F14" s="2"/>
      <c r="G14" s="2"/>
    </row>
    <row r="15" spans="1:7" ht="18">
      <c r="A15" s="2"/>
      <c r="B15" s="26" t="s">
        <v>55</v>
      </c>
      <c r="C15" s="25"/>
      <c r="D15" s="25"/>
      <c r="E15" s="25"/>
      <c r="F15" s="2"/>
      <c r="G15" s="2"/>
    </row>
    <row r="16" spans="1:7" ht="18">
      <c r="A16" s="2"/>
      <c r="B16" s="26" t="s">
        <v>13</v>
      </c>
      <c r="C16" s="26"/>
      <c r="D16" s="26"/>
      <c r="E16" s="26"/>
      <c r="F16" s="18"/>
      <c r="G16" s="18"/>
    </row>
    <row r="17" spans="2:5" ht="18">
      <c r="B17" s="50"/>
      <c r="C17" s="49"/>
      <c r="D17" s="49"/>
      <c r="E17" s="49"/>
    </row>
    <row r="19" spans="2:3" ht="15.6">
      <c r="B19" s="27" t="s">
        <v>14</v>
      </c>
      <c r="C19" s="28"/>
    </row>
    <row r="21" ht="12.75">
      <c r="B21" s="1" t="s">
        <v>15</v>
      </c>
    </row>
    <row r="22" ht="12.75">
      <c r="B22" s="1" t="s">
        <v>16</v>
      </c>
    </row>
  </sheetData>
  <sheetProtection algorithmName="SHA-512" hashValue="8cV3ZpURd3PGQa7MdJKJVk+ZJpr5fmTN3PLGXoxPbDOtLgTLF9Sf8U4HydJLGrfn/Nz9CXOdqWAmFJgQ48yd6g==" saltValue="3u/Qu5aDI1t/IuFq31w8nQ==" spinCount="100000" sheet="1" objects="1" scenarios="1" formatCells="0" formatColumns="0" formatRows="0"/>
  <mergeCells count="2">
    <mergeCell ref="A1:G1"/>
    <mergeCell ref="A7:G7"/>
  </mergeCells>
  <printOptions/>
  <pageMargins left="0.7" right="0.7" top="0.7875" bottom="0.7875" header="0.511805555555555" footer="0.51180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G40" sqref="G40"/>
    </sheetView>
  </sheetViews>
  <sheetFormatPr defaultColWidth="8.7109375" defaultRowHeight="12.75"/>
  <sheetData/>
  <sheetProtection algorithmName="SHA-512" hashValue="rCb2zQqC7dFKyHw94twUX2THeRdD/eHtVBh8ivu8kvFmixwIqWZ+13GPa4j88QS5xcwijCSM0+4NuB5Ixlo0Xw==" saltValue="KFsr4T3Wrv8eHXpCby1W6g==" spinCount="100000" sheet="1" objects="1" scenarios="1" formatCells="0" formatColumns="0" formatRows="0"/>
  <printOptions/>
  <pageMargins left="0.708333333333333" right="0.708333333333333" top="0.7875" bottom="0.7875" header="0.511805555555555" footer="0.511805555555555"/>
  <pageSetup horizontalDpi="300" verticalDpi="300" orientation="portrait" paperSize="9" scale="83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 topLeftCell="A1">
      <selection activeCell="C6" sqref="C6"/>
    </sheetView>
  </sheetViews>
  <sheetFormatPr defaultColWidth="14.421875" defaultRowHeight="12.75"/>
  <cols>
    <col min="1" max="1" width="2.421875" style="29" customWidth="1"/>
    <col min="2" max="2" width="12.8515625" style="29" customWidth="1"/>
    <col min="3" max="3" width="56.8515625" style="29" customWidth="1"/>
    <col min="4" max="4" width="46.00390625" style="29" customWidth="1"/>
    <col min="5" max="6" width="11.57421875" style="29" customWidth="1"/>
    <col min="7" max="26" width="8.7109375" style="29" customWidth="1"/>
    <col min="27" max="1024" width="14.421875" style="29" customWidth="1"/>
    <col min="1025" max="16384" width="14.421875" style="1" customWidth="1"/>
  </cols>
  <sheetData>
    <row r="1" spans="1:4" ht="75.6" customHeight="1">
      <c r="A1" s="47" t="s">
        <v>17</v>
      </c>
      <c r="B1" s="47"/>
      <c r="C1" s="47"/>
      <c r="D1" s="47"/>
    </row>
    <row r="2" spans="1:4" ht="44.25" customHeight="1">
      <c r="A2" s="52"/>
      <c r="B2" s="30"/>
      <c r="C2" s="31" t="s">
        <v>18</v>
      </c>
      <c r="D2" s="31"/>
    </row>
    <row r="3" spans="1:4" ht="12.75" customHeight="1">
      <c r="A3" s="52"/>
      <c r="B3" s="32"/>
      <c r="C3" s="32"/>
      <c r="D3" s="32"/>
    </row>
    <row r="4" spans="1:4" ht="32.25" customHeight="1">
      <c r="A4" s="52"/>
      <c r="B4" s="33"/>
      <c r="C4" s="34" t="s">
        <v>19</v>
      </c>
      <c r="D4" s="53"/>
    </row>
    <row r="5" spans="1:4" ht="28.5" customHeight="1">
      <c r="A5" s="52"/>
      <c r="B5" s="35" t="s">
        <v>20</v>
      </c>
      <c r="C5" s="36" t="s">
        <v>21</v>
      </c>
      <c r="D5" s="37" t="s">
        <v>22</v>
      </c>
    </row>
    <row r="6" spans="1:4" ht="40.2" customHeight="1">
      <c r="A6" s="52"/>
      <c r="B6" s="38" t="s">
        <v>23</v>
      </c>
      <c r="C6" s="39" t="s">
        <v>24</v>
      </c>
      <c r="D6" s="40"/>
    </row>
    <row r="7" spans="1:4" ht="43.95" customHeight="1">
      <c r="A7" s="52"/>
      <c r="B7" s="38" t="s">
        <v>25</v>
      </c>
      <c r="C7" s="39" t="s">
        <v>26</v>
      </c>
      <c r="D7" s="40" t="s">
        <v>27</v>
      </c>
    </row>
    <row r="8" spans="1:4" ht="32.85" customHeight="1">
      <c r="A8" s="52"/>
      <c r="B8" s="38" t="s">
        <v>28</v>
      </c>
      <c r="C8" s="39" t="s">
        <v>29</v>
      </c>
      <c r="D8" s="40"/>
    </row>
    <row r="9" spans="1:4" ht="32.85" customHeight="1">
      <c r="A9" s="52"/>
      <c r="B9" s="38" t="s">
        <v>30</v>
      </c>
      <c r="C9" s="39" t="s">
        <v>31</v>
      </c>
      <c r="D9" s="40"/>
    </row>
    <row r="10" spans="1:4" ht="29.1" customHeight="1">
      <c r="A10" s="52"/>
      <c r="B10" s="38" t="s">
        <v>32</v>
      </c>
      <c r="C10" s="39" t="s">
        <v>33</v>
      </c>
      <c r="D10" s="40"/>
    </row>
    <row r="11" spans="1:4" ht="35.1" customHeight="1">
      <c r="A11" s="52"/>
      <c r="B11" s="38" t="s">
        <v>34</v>
      </c>
      <c r="C11" s="39" t="s">
        <v>35</v>
      </c>
      <c r="D11" s="40"/>
    </row>
    <row r="12" spans="1:4" ht="52.2" customHeight="1">
      <c r="A12" s="52"/>
      <c r="B12" s="38" t="s">
        <v>36</v>
      </c>
      <c r="C12" s="39" t="s">
        <v>37</v>
      </c>
      <c r="D12" s="40"/>
    </row>
    <row r="13" spans="1:4" ht="39.6" customHeight="1">
      <c r="A13" s="52"/>
      <c r="B13" s="38" t="s">
        <v>38</v>
      </c>
      <c r="C13" s="39" t="s">
        <v>39</v>
      </c>
      <c r="D13" s="40"/>
    </row>
    <row r="14" spans="1:4" ht="173.85" customHeight="1">
      <c r="A14" s="52"/>
      <c r="B14" s="38" t="s">
        <v>40</v>
      </c>
      <c r="C14" s="41" t="s">
        <v>41</v>
      </c>
      <c r="D14" s="42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algorithmName="SHA-512" hashValue="13YxgNJElVzIQwnfLTflyJDhMrsibLgxu7qFB96sJdf+2E2QI5vylfT/YuyE/NR8v3Z6qFlJaNcjnSH//36U2g==" saltValue="6q8iMZQnhuGLNGu5tuuIlQ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7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 topLeftCell="A1">
      <selection activeCell="D14" sqref="D14"/>
    </sheetView>
  </sheetViews>
  <sheetFormatPr defaultColWidth="14.421875" defaultRowHeight="12.75"/>
  <cols>
    <col min="1" max="1" width="1.8515625" style="29" customWidth="1"/>
    <col min="2" max="2" width="11.57421875" style="29" customWidth="1"/>
    <col min="3" max="3" width="63.140625" style="29" customWidth="1"/>
    <col min="4" max="4" width="46.00390625" style="29" customWidth="1"/>
    <col min="5" max="6" width="11.57421875" style="29" customWidth="1"/>
    <col min="7" max="26" width="8.7109375" style="29" customWidth="1"/>
    <col min="27" max="1024" width="14.421875" style="29" customWidth="1"/>
    <col min="1025" max="16384" width="14.421875" style="1" customWidth="1"/>
  </cols>
  <sheetData>
    <row r="1" spans="1:4" ht="73.8" customHeight="1">
      <c r="A1" s="47" t="s">
        <v>42</v>
      </c>
      <c r="B1" s="47"/>
      <c r="C1" s="47"/>
      <c r="D1" s="47"/>
    </row>
    <row r="2" spans="1:4" ht="31.5" customHeight="1">
      <c r="A2" s="52"/>
      <c r="B2" s="30"/>
      <c r="C2" s="31" t="s">
        <v>43</v>
      </c>
      <c r="D2" s="31"/>
    </row>
    <row r="3" spans="1:4" ht="12.75" customHeight="1">
      <c r="A3" s="52"/>
      <c r="B3" s="32"/>
      <c r="C3" s="43"/>
      <c r="D3" s="54"/>
    </row>
    <row r="4" spans="1:4" ht="21" customHeight="1">
      <c r="A4" s="52"/>
      <c r="B4" s="33"/>
      <c r="C4" s="34" t="s">
        <v>44</v>
      </c>
      <c r="D4" s="53"/>
    </row>
    <row r="5" spans="2:4" ht="32.25" customHeight="1">
      <c r="B5" s="35" t="s">
        <v>20</v>
      </c>
      <c r="C5" s="36" t="s">
        <v>21</v>
      </c>
      <c r="D5" s="37" t="s">
        <v>45</v>
      </c>
    </row>
    <row r="6" spans="2:4" ht="34.2" customHeight="1">
      <c r="B6" s="38" t="s">
        <v>46</v>
      </c>
      <c r="C6" s="39" t="s">
        <v>47</v>
      </c>
      <c r="D6" s="40"/>
    </row>
    <row r="7" spans="2:4" ht="24.6" customHeight="1">
      <c r="B7" s="38" t="s">
        <v>23</v>
      </c>
      <c r="C7" s="39" t="s">
        <v>48</v>
      </c>
      <c r="D7" s="40"/>
    </row>
    <row r="8" spans="2:4" ht="38.1" customHeight="1">
      <c r="B8" s="38" t="s">
        <v>49</v>
      </c>
      <c r="C8" s="39" t="s">
        <v>50</v>
      </c>
      <c r="D8" s="40"/>
    </row>
    <row r="9" spans="2:4" ht="30.6" customHeight="1">
      <c r="B9" s="38" t="s">
        <v>51</v>
      </c>
      <c r="C9" s="39" t="s">
        <v>52</v>
      </c>
      <c r="D9" s="44"/>
    </row>
    <row r="10" spans="2:3" ht="12.75" customHeight="1">
      <c r="B10" s="52"/>
      <c r="C10" s="5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1048573" ht="12.75" customHeight="1"/>
    <row r="1048574" ht="12.75" customHeight="1"/>
    <row r="1048575" ht="12.75" customHeight="1"/>
    <row r="1048576" ht="12.75" customHeight="1"/>
  </sheetData>
  <sheetProtection algorithmName="SHA-512" hashValue="RVS88ITBxqKi/Ob8Plvsm9K5NOuNirQMC0kt+Ui4CYU5TIIG0A2IUgBsQdOcIQSA3AaADxeh7UvPMWt6WTa15w==" saltValue="/6Ly0UQ/k7Rf5Z/wBFYpYw==" spinCount="100000" sheet="1" objects="1" scenarios="1" formatCells="0" formatColumns="0" formatRows="0"/>
  <mergeCells count="1">
    <mergeCell ref="A1:D1"/>
  </mergeCells>
  <printOptions/>
  <pageMargins left="0.7875" right="0.7875" top="1.025" bottom="1.025" header="0" footer="0"/>
  <pageSetup horizontalDpi="300" verticalDpi="300" orientation="portrait" paperSize="9" scale="62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2021-09-15T07:18:55Z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