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áce\Petrská 1180-3\Petrská - 6.NP-2021\Odevzdáno-R00-24-5-2021\"/>
    </mc:Choice>
  </mc:AlternateContent>
  <bookViews>
    <workbookView xWindow="0" yWindow="0" windowWidth="23400" windowHeight="8820"/>
  </bookViews>
  <sheets>
    <sheet name="Rekapitulace" sheetId="1" r:id="rId1"/>
    <sheet name="EPS" sheetId="2" r:id="rId2"/>
    <sheet name="EZS" sheetId="4" r:id="rId3"/>
    <sheet name="SK" sheetId="5" r:id="rId4"/>
    <sheet name="EKV" sheetId="7" r:id="rId5"/>
  </sheets>
  <externalReferences>
    <externalReference r:id="rId6"/>
    <externalReference r:id="rId7"/>
  </externalReferences>
  <definedNames>
    <definedName name="_dph1" localSheetId="1">[1]Rekapitulace!#REF!</definedName>
    <definedName name="_dph1">Rekapitulace!#REF!</definedName>
    <definedName name="_dph2" localSheetId="1">[1]Rekapitulace!#REF!</definedName>
    <definedName name="_dph2">Rekapitulace!#REF!</definedName>
    <definedName name="_dph3" localSheetId="1">[1]Rekapitulace!#REF!</definedName>
    <definedName name="_dph3">Rekapitulace!#REF!</definedName>
    <definedName name="_xlnm._FilterDatabase" localSheetId="4" hidden="1">EKV!$A$2:$F$21</definedName>
    <definedName name="_xlnm._FilterDatabase" localSheetId="1" hidden="1">EPS!$A$2:$F$29</definedName>
    <definedName name="_xlnm._FilterDatabase" localSheetId="2" hidden="1">EZS!$A$2:$F$38</definedName>
    <definedName name="_xlnm._FilterDatabase" localSheetId="3" hidden="1">SK!$A$2:$F$29</definedName>
    <definedName name="_pol1">#REF!</definedName>
    <definedName name="_pol2">#REF!</definedName>
    <definedName name="_pol3">#REF!</definedName>
    <definedName name="_SO16" hidden="1">{#N/A,#N/A,TRUE,"Krycí list"}</definedName>
    <definedName name="_Toc134700568" localSheetId="0">Rekapitulace!#REF!</definedName>
    <definedName name="_Toc202834281" localSheetId="0">Rekapitulace!#REF!</definedName>
    <definedName name="_Toc202834295" localSheetId="0">Rekapitulace!#REF!</definedName>
    <definedName name="_Toc237078063" localSheetId="0">Rekapitulace!$B$18</definedName>
    <definedName name="_Toc239850963" localSheetId="0">Rekapitulace!#REF!</definedName>
    <definedName name="aaaaaaaa" hidden="1">{#N/A,#N/A,TRUE,"Krycí list"}</definedName>
    <definedName name="Albertovec" hidden="1">{#N/A,#N/A,TRUE,"Krycí list"}</definedName>
    <definedName name="dd" hidden="1">{#N/A,#N/A,TRUE,"Krycí list"}</definedName>
    <definedName name="elinstal">'[2]Ceník KOPOS od 1.1.2016'!$D$7</definedName>
    <definedName name="elktro_1" hidden="1">{#N/A,#N/A,TRUE,"Krycí list"}</definedName>
    <definedName name="footer" localSheetId="1">[1]Rekapitulace!#REF!</definedName>
    <definedName name="footer">Rekapitulace!#REF!</definedName>
    <definedName name="footer2">#REF!</definedName>
    <definedName name="FVCWREC" hidden="1">{#N/A,#N/A,TRUE,"Krycí list"}</definedName>
    <definedName name="head1" localSheetId="1">[1]Rekapitulace!#REF!</definedName>
    <definedName name="head1">Rekapitulace!#REF!</definedName>
    <definedName name="Header" localSheetId="1">[1]Rekapitulace!#REF!</definedName>
    <definedName name="Header">Rekapitulace!#REF!</definedName>
    <definedName name="Header2">#REF!</definedName>
    <definedName name="Hlava1" localSheetId="1">[1]Rekapitulace!#REF!</definedName>
    <definedName name="Hlava1">Rekapitulace!#REF!</definedName>
    <definedName name="Hlava2" localSheetId="1">[1]Rekapitulace!#REF!</definedName>
    <definedName name="Hlava2">Rekapitulace!#REF!</definedName>
    <definedName name="Hlava3" localSheetId="1">[1]Rekapitulace!#REF!</definedName>
    <definedName name="Hlava3">Rekapitulace!#REF!</definedName>
    <definedName name="Hlava4" localSheetId="1">[1]Rekapitulace!#REF!</definedName>
    <definedName name="Hlava4">Rekapitulace!#REF!</definedName>
    <definedName name="chranicky">'[2]Ceník KOPOS od 1.1.2016'!$D$8</definedName>
    <definedName name="KNS">'[2]Ceník KOPOS od 1.1.2016'!$D$9</definedName>
    <definedName name="Kurz" localSheetId="1">#REF!</definedName>
    <definedName name="Kurz">SK!$J$1</definedName>
    <definedName name="mila" hidden="1">{#N/A,#N/A,TRUE,"Krycí list"}</definedName>
    <definedName name="naradi">'[2]Ceník KOPOS od 1.1.2016'!$D$10</definedName>
    <definedName name="nový" hidden="1">{#N/A,#N/A,TRUE,"Krycí list"}</definedName>
    <definedName name="_xlnm.Print_Area" localSheetId="4">EKV!$A$1:$F$21</definedName>
    <definedName name="_xlnm.Print_Area" localSheetId="1">EPS!$A$1:$F$29</definedName>
    <definedName name="_xlnm.Print_Area" localSheetId="2">EZS!$A$1:$F$37</definedName>
    <definedName name="_xlnm.Print_Area" localSheetId="0">Rekapitulace!$A$1:$C$24</definedName>
    <definedName name="_xlnm.Print_Area" localSheetId="3">SK!$A$1:$F$26</definedName>
    <definedName name="polbezcen1">#REF!</definedName>
    <definedName name="polcen2">#REF!</definedName>
    <definedName name="polcen3">#REF!</definedName>
    <definedName name="Poznamka" localSheetId="1">[1]Rekapitulace!#REF!</definedName>
    <definedName name="Poznamka">Rekapitulace!#REF!</definedName>
    <definedName name="rozp" hidden="1">{#N/A,#N/A,TRUE,"Krycí list"}</definedName>
    <definedName name="smaz" hidden="1">{#N/A,#N/A,TRUE,"Krycí list"}</definedName>
    <definedName name="soupis" hidden="1">{#N/A,#N/A,TRUE,"Krycí list"}</definedName>
    <definedName name="SSSSSS" hidden="1">{#N/A,#N/A,TRUE,"Krycí list"}</definedName>
    <definedName name="summary" hidden="1">{#N/A,#N/A,TRUE,"Krycí list"}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wrn.Kontrolní._.rozpočet." hidden="1">{#N/A,#N/A,TRUE,"Krycí list"}</definedName>
    <definedName name="wrn.Kontrolní._.rozpoeet." hidden="1">{#N/A,#N/A,TRUE,"Krycí list"}</definedName>
    <definedName name="ZakHead" localSheetId="1">[1]Rekapitulace!#REF!</definedName>
    <definedName name="ZakHead">Rekapitulace!#REF!</definedName>
  </definedNames>
  <calcPr calcId="152511"/>
</workbook>
</file>

<file path=xl/calcChain.xml><?xml version="1.0" encoding="utf-8"?>
<calcChain xmlns="http://schemas.openxmlformats.org/spreadsheetml/2006/main">
  <c r="F9" i="7" l="1"/>
  <c r="F10" i="7"/>
  <c r="F11" i="7"/>
  <c r="F24" i="2"/>
  <c r="F5" i="2" l="1"/>
  <c r="F6" i="2"/>
  <c r="F7" i="2"/>
  <c r="F8" i="2"/>
  <c r="F9" i="2"/>
  <c r="F11" i="2"/>
  <c r="F13" i="2"/>
  <c r="F14" i="2"/>
  <c r="F15" i="2"/>
  <c r="F16" i="2"/>
  <c r="F17" i="2"/>
  <c r="F19" i="2"/>
  <c r="F20" i="2"/>
  <c r="F21" i="2"/>
  <c r="F22" i="2"/>
  <c r="F23" i="2"/>
  <c r="F25" i="2"/>
  <c r="F26" i="2"/>
  <c r="F4" i="2"/>
  <c r="F7" i="4"/>
  <c r="F27" i="2" l="1"/>
  <c r="F29" i="2" s="1"/>
  <c r="F5" i="7"/>
  <c r="F6" i="7"/>
  <c r="F7" i="7"/>
  <c r="F13" i="7"/>
  <c r="F14" i="7"/>
  <c r="F15" i="7"/>
  <c r="F4" i="7"/>
  <c r="F16" i="7" l="1"/>
  <c r="F18" i="7" s="1"/>
  <c r="F5" i="5" l="1"/>
  <c r="F6" i="5"/>
  <c r="F7" i="5"/>
  <c r="F9" i="5"/>
  <c r="F10" i="5"/>
  <c r="F12" i="5"/>
  <c r="F13" i="5"/>
  <c r="F14" i="5"/>
  <c r="F15" i="5"/>
  <c r="F17" i="5"/>
  <c r="F18" i="5"/>
  <c r="F19" i="5"/>
  <c r="F20" i="5"/>
  <c r="F21" i="5"/>
  <c r="F22" i="5"/>
  <c r="F23" i="5"/>
  <c r="F4" i="5"/>
  <c r="F4" i="4"/>
  <c r="F24" i="5" l="1"/>
  <c r="F26" i="5" s="1"/>
  <c r="F5" i="4" l="1"/>
  <c r="F6" i="4"/>
  <c r="F8" i="4"/>
  <c r="F9" i="4"/>
  <c r="F10" i="4"/>
  <c r="F11" i="4"/>
  <c r="F13" i="4"/>
  <c r="F15" i="4"/>
  <c r="F16" i="4"/>
  <c r="F17" i="4"/>
  <c r="F18" i="4"/>
  <c r="F19" i="4"/>
  <c r="F20" i="4"/>
  <c r="F21" i="4"/>
  <c r="F22" i="4"/>
  <c r="F23" i="4"/>
  <c r="F24" i="4"/>
  <c r="F25" i="4"/>
  <c r="F26" i="4"/>
  <c r="F28" i="4"/>
  <c r="F29" i="4"/>
  <c r="F30" i="4"/>
  <c r="F31" i="4"/>
  <c r="F32" i="4"/>
  <c r="F33" i="4"/>
  <c r="F34" i="4"/>
  <c r="F35" i="4" l="1"/>
  <c r="F37" i="4" s="1"/>
  <c r="C17" i="1" s="1"/>
  <c r="C18" i="1"/>
  <c r="C19" i="1"/>
  <c r="C16" i="1" l="1"/>
  <c r="C21" i="1" s="1"/>
  <c r="C22" i="1" l="1"/>
  <c r="C23" i="1" s="1"/>
</calcChain>
</file>

<file path=xl/sharedStrings.xml><?xml version="1.0" encoding="utf-8"?>
<sst xmlns="http://schemas.openxmlformats.org/spreadsheetml/2006/main" count="300" uniqueCount="128">
  <si>
    <t>AKCE</t>
  </si>
  <si>
    <t xml:space="preserve">STUPEŇ </t>
  </si>
  <si>
    <t>OBJEKT</t>
  </si>
  <si>
    <t>ČÁST</t>
  </si>
  <si>
    <t>REKAPITULACE</t>
  </si>
  <si>
    <t>Část</t>
  </si>
  <si>
    <t>Základní rozpočtové náklady</t>
  </si>
  <si>
    <t>Celkem</t>
  </si>
  <si>
    <t>1.</t>
  </si>
  <si>
    <t>Elektrická požární signalizace (EPS)</t>
  </si>
  <si>
    <t>2.</t>
  </si>
  <si>
    <t>3.</t>
  </si>
  <si>
    <t>Elektrická zabezpečovací signalizace (EZS)</t>
  </si>
  <si>
    <t>4.</t>
  </si>
  <si>
    <t xml:space="preserve">Strukturovaná kabeláž (SK) </t>
  </si>
  <si>
    <t>5.</t>
  </si>
  <si>
    <t>6.</t>
  </si>
  <si>
    <t>Elektronická kontrola vstupu (EKV)</t>
  </si>
  <si>
    <t>7.</t>
  </si>
  <si>
    <t>8.</t>
  </si>
  <si>
    <t>9.</t>
  </si>
  <si>
    <t>CELKEM BEZ DPH</t>
  </si>
  <si>
    <t>21% DPH</t>
  </si>
  <si>
    <t xml:space="preserve">CELKEM </t>
  </si>
  <si>
    <t>No.</t>
  </si>
  <si>
    <t>Popis položky</t>
  </si>
  <si>
    <t>Jednotka</t>
  </si>
  <si>
    <t>Počet</t>
  </si>
  <si>
    <t>Jedn. cena</t>
  </si>
  <si>
    <t>Kabelové trasy, instalační materiál</t>
  </si>
  <si>
    <t xml:space="preserve">Trubka  1416, 320N, na příchytky </t>
  </si>
  <si>
    <t>m</t>
  </si>
  <si>
    <t>Trubka  1425, 320N, pod omítku, vč. zasekání</t>
  </si>
  <si>
    <t>ks</t>
  </si>
  <si>
    <t>Požární ucpávky včetně označení dle ČSN</t>
  </si>
  <si>
    <t>Drobný montážní a instalační materiál (% z dodávky instalačního mat.)</t>
  </si>
  <si>
    <t>kpl</t>
  </si>
  <si>
    <t xml:space="preserve">Kabely </t>
  </si>
  <si>
    <t>10.</t>
  </si>
  <si>
    <t>11.</t>
  </si>
  <si>
    <t>12.</t>
  </si>
  <si>
    <t>13.</t>
  </si>
  <si>
    <t>Ústředna, požární hlásiče, sirény a příslušenství EPS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</si>
  <si>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</si>
  <si>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</si>
  <si>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</si>
  <si>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</si>
  <si>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</si>
  <si>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</si>
  <si>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</si>
  <si>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</si>
  <si>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</si>
  <si>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</si>
  <si>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</si>
  <si>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</si>
  <si>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</si>
  <si>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</si>
  <si>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</si>
  <si>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Drobný montážní materiál</t>
  </si>
  <si>
    <t>Ostatní</t>
  </si>
  <si>
    <t>Stavební příprava</t>
  </si>
  <si>
    <t>hod</t>
  </si>
  <si>
    <t>Koordinace s ostatními profesemi</t>
  </si>
  <si>
    <t>Nespecifikované montáže a kordinační činnost</t>
  </si>
  <si>
    <t xml:space="preserve">Oživení a naprogramování systému </t>
  </si>
  <si>
    <t>Výchozí revize, provední funkční zkoušky systému, uvedení do provozu, zaškolení obsluhy</t>
  </si>
  <si>
    <t>Položky neuvedené ve výkazu nutné pro zprovoznění dle popsaných funkčností v projektu (% z dodávky)</t>
  </si>
  <si>
    <t>%</t>
  </si>
  <si>
    <t>Projektová dokumentace skutečného provedení (% z dodávky)</t>
  </si>
  <si>
    <t>Doprava materiálu, zařízení staveniště (% z dodávky)</t>
  </si>
  <si>
    <t>EPS celkem</t>
  </si>
  <si>
    <t>Elektrický zabezpečovací systém (EZS)</t>
  </si>
  <si>
    <t>Kabelové trasy (úložny a instalační materiál, pož. utěsnění)</t>
  </si>
  <si>
    <t>Trubka  1436, 320N, pod omítku, vč. zasekání</t>
  </si>
  <si>
    <t>Trubka 1240, 750N, pod omítku, vč. zasekání</t>
  </si>
  <si>
    <t>Svorkovnicová deska se šroubovacími kontakty a kovovým hranatým víkem určena pro montáž do krabic KU68. Počet svorek 18 (z toho 2 pro ochranný NC kontakt), barva bílá.</t>
  </si>
  <si>
    <t>Krabice přístrojová pod povrch/do podhledu</t>
  </si>
  <si>
    <t>Plastová nízká propojovací krabice pro povrchovou montáž, šroubovací svorky, počet svorek: 8+1, ochranný kontakt NC, barva bílá, rozměry: 55 x 70 x 19 mm.</t>
  </si>
  <si>
    <t>Pomocný instalační a stavební materiál</t>
  </si>
  <si>
    <t>Kabely</t>
  </si>
  <si>
    <t>Kabel sběrnice FTP, drát 4pár, Cat 5e, LSOH</t>
  </si>
  <si>
    <t>Komponenty PZTS (ústředny,klávesnice, detektory, expandery a příslušenství), konfigurace systému</t>
  </si>
  <si>
    <t>SW pro managera objektu - aplikace pro správu oprávnění</t>
  </si>
  <si>
    <t>Síťová verze programu Dálkový Servis Instalací</t>
  </si>
  <si>
    <t>HW klíč pro managera objektu - aplikace pro správu oprávnění</t>
  </si>
  <si>
    <t>MK8 LCD klávesnice</t>
  </si>
  <si>
    <t>AKU 12V/17Ah se šroubovými svorkami M5 a životností až 5 let, VdS</t>
  </si>
  <si>
    <t>Systémový Ethernet (TCP/IP) komunikátor v plastovém krytu</t>
  </si>
  <si>
    <t>Systémový GSM komunikátor v boxu</t>
  </si>
  <si>
    <t>Modul posilovacího zdroje 2,75A v krytu s koncentrátorem</t>
  </si>
  <si>
    <t>Sběrnicový rozšiřující modul 8 zón v plastovém krytu</t>
  </si>
  <si>
    <t>Nespecifikovaný  a drobný montážní materiál (% z dodávky)</t>
  </si>
  <si>
    <t>Zednické přípomoce a pomocné montážní práce</t>
  </si>
  <si>
    <t>Součinnost s ostatními profesemi</t>
  </si>
  <si>
    <t xml:space="preserve">Konfigurace a programování systému </t>
  </si>
  <si>
    <t>EZS  celkem</t>
  </si>
  <si>
    <t>Krabice přístrojová  KU68</t>
  </si>
  <si>
    <t>Trubka  1436, 320N</t>
  </si>
  <si>
    <t>Rozvaděče, zásuvky, ukončovací hw</t>
  </si>
  <si>
    <t>19"panel vyvazovací 1U</t>
  </si>
  <si>
    <t>Stavební přípomoce</t>
  </si>
  <si>
    <t>Měření metalické kabeláže, vyhotovení měřícího protokolu</t>
  </si>
  <si>
    <t>Součinnost se správcem sítě</t>
  </si>
  <si>
    <t>Strukturovaná kabeláž celkem</t>
  </si>
  <si>
    <t>Přístupový systém  (EKV)</t>
  </si>
  <si>
    <t>Standardní uchycení kabelu - příchytka včetně šroubu a hmoždinky</t>
  </si>
  <si>
    <t>Infrapasivní prostorové čidlo s antimaskingem a dosahem 15m</t>
  </si>
  <si>
    <t>VÝKAZ VÝMĚR</t>
  </si>
  <si>
    <t>DOKUMENTACE PRO PROVEDENÍ STAVBY</t>
  </si>
  <si>
    <t>Rekonstrukce objektu UK - SBZ, Petrská 1180/3, Praha 1</t>
  </si>
  <si>
    <t>Doplnění stávající ústředny pro 1 kruhovou linku</t>
  </si>
  <si>
    <t>Patice k optickokouřovému hlásiči</t>
  </si>
  <si>
    <t>Tlačítkový hlásič</t>
  </si>
  <si>
    <t>Optickokouřový hlásič</t>
  </si>
  <si>
    <t>Vkládací lišta LV 24x22</t>
  </si>
  <si>
    <t>Ústředna GALAXY GD-96</t>
  </si>
  <si>
    <t>Trubka  1416, 320N, pod omítku, vč. zasekání</t>
  </si>
  <si>
    <t>Krabice odbočná KO 97    pod povrch/do podhledu</t>
  </si>
  <si>
    <t>EPS, EZS, SK, EKV</t>
  </si>
  <si>
    <t>Komponenty EKV, konfigurace systému</t>
  </si>
  <si>
    <t>Bezkontaktní snímač karet</t>
  </si>
  <si>
    <t>Elektromechanický zámek</t>
  </si>
  <si>
    <t>SW pro managera objektu - aplikace pro správu oprávnění (doplnění)</t>
  </si>
  <si>
    <t>Kabel U/FTP Cat 6A LSOH</t>
  </si>
  <si>
    <t>CLASSix Patch kabel UTP, kat. 6A, 1M</t>
  </si>
  <si>
    <t>Ukončení metalického kabelu - Patch panel Solarix 24 x RJ45 CAT6A U/FTP 1U</t>
  </si>
  <si>
    <t>Osazená 1 portová datová zásuvka Cat 6A</t>
  </si>
  <si>
    <t>D.1.4.3     Zařízení slaboproudé elektrotechniky - 6.NP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</si>
</sst>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\ &quot;Kč&quot;"/>
    <numFmt numFmtId="165" formatCode="#,##0.00&quot; &quot;[$Kč]"/>
    <numFmt numFmtId="166" formatCode="_-&quot;$&quot;* #,##0_-;\-&quot;$&quot;* #,##0_-;_-&quot;$&quot;* &quot;-&quot;_-;_-@_-"/>
    <numFmt numFmtId="167" formatCode="0.00_)"/>
    <numFmt numFmtId="168" formatCode="_-* #,##0.0_-;\-* #,##0.0_-;_-* &quot;-&quot;??_-;_-@_-"/>
    <numFmt numFmtId="169" formatCode="_-&quot;$&quot;* #,##0.00_-;\-&quot;$&quot;* #,##0.00_-;_-&quot;$&quot;* &quot;-&quot;??_-;_-@_-"/>
    <numFmt numFmtId="170" formatCode="#,##0.\-\ "/>
    <numFmt numFmtId="171" formatCode="&quot;$&quot;#,##0_);[Red]\(&quot;$&quot;#,##0\)"/>
    <numFmt numFmtId="172" formatCode="&quot;$&quot;#,##0.00_);[Red]\(&quot;$&quot;#,##0.00\)"/>
    <numFmt numFmtId="173" formatCode="0.0%;\(0.0%\)"/>
    <numFmt numFmtId="174" formatCode="0\);"/>
    <numFmt numFmtId="175" formatCode="_(&quot;$&quot;* #,##0_);_(&quot;$&quot;* \(#,##0\);_(&quot;$&quot;* &quot;-&quot;_);_(@_)"/>
    <numFmt numFmtId="176" formatCode="_(&quot;$&quot;* #,##0.00_);_(&quot;$&quot;* \(#,##0.00\);_(&quot;$&quot;* &quot;-&quot;??_);_(@_)"/>
    <numFmt numFmtId="177" formatCode="\ General"/>
    <numFmt numFmtId="178" formatCode="#,##0;#,##0;"/>
  </numFmts>
  <fonts count="8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0"/>
      <name val="Arial CE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14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b/>
      <sz val="14"/>
      <name val="Arial"/>
      <family val="2"/>
      <charset val="238"/>
    </font>
    <font>
      <b/>
      <sz val="20"/>
      <name val="Arial Narrow"/>
      <family val="2"/>
      <charset val="238"/>
    </font>
    <font>
      <i/>
      <sz val="9"/>
      <name val="Arial Narrow"/>
      <family val="2"/>
      <charset val="238"/>
    </font>
    <font>
      <b/>
      <i/>
      <sz val="12"/>
      <name val="Arial Narrow"/>
      <family val="2"/>
      <charset val="238"/>
    </font>
    <font>
      <i/>
      <sz val="10"/>
      <name val="Arial Narrow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9"/>
      <name val="Arial Narrow"/>
      <family val="2"/>
      <charset val="238"/>
    </font>
    <font>
      <sz val="10"/>
      <color indexed="10"/>
      <name val="Arial Narrow"/>
      <family val="2"/>
      <charset val="238"/>
    </font>
    <font>
      <i/>
      <sz val="10"/>
      <color indexed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name val="Arial Narrow"/>
      <family val="2"/>
    </font>
    <font>
      <sz val="10"/>
      <name val="Arial"/>
      <family val="2"/>
      <charset val="238"/>
    </font>
    <font>
      <sz val="10"/>
      <color indexed="10"/>
      <name val="Arial Narrow"/>
      <family val="2"/>
    </font>
    <font>
      <b/>
      <sz val="10"/>
      <name val="Arial Narrow"/>
      <family val="2"/>
    </font>
    <font>
      <b/>
      <sz val="10"/>
      <color theme="1"/>
      <name val="Arial Narrow"/>
      <family val="2"/>
      <charset val="238"/>
    </font>
    <font>
      <b/>
      <sz val="10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name val="Arial Narrow"/>
      <family val="2"/>
    </font>
    <font>
      <sz val="10"/>
      <color rgb="FF000000"/>
      <name val="Arial Narrow"/>
      <family val="2"/>
      <charset val="238"/>
    </font>
    <font>
      <sz val="10"/>
      <name val="Helv"/>
      <charset val="238"/>
    </font>
    <font>
      <sz val="10"/>
      <name val="Helv"/>
      <family val="2"/>
    </font>
    <font>
      <sz val="10"/>
      <name val="Helv"/>
      <family val="2"/>
      <charset val="238"/>
    </font>
    <font>
      <u/>
      <sz val="8"/>
      <color indexed="12"/>
      <name val="Times New Roman"/>
      <family val="1"/>
      <charset val="238"/>
    </font>
    <font>
      <b/>
      <i/>
      <sz val="16"/>
      <name val="Helv"/>
      <charset val="177"/>
    </font>
    <font>
      <sz val="10"/>
      <name val="MS Sans Serif"/>
      <family val="2"/>
      <charset val="238"/>
    </font>
    <font>
      <b/>
      <sz val="12"/>
      <name val="Arial"/>
      <family val="2"/>
      <charset val="177"/>
    </font>
    <font>
      <sz val="10"/>
      <color indexed="8"/>
      <name val="Arial"/>
      <family val="2"/>
      <charset val="177"/>
    </font>
    <font>
      <sz val="8"/>
      <name val="Arial"/>
      <family val="2"/>
      <charset val="177"/>
    </font>
    <font>
      <b/>
      <sz val="10"/>
      <name val="Helv"/>
      <charset val="177"/>
    </font>
    <font>
      <b/>
      <sz val="11"/>
      <name val="Helv"/>
      <charset val="177"/>
    </font>
    <font>
      <sz val="10"/>
      <name val="Helv"/>
    </font>
    <font>
      <sz val="8"/>
      <color indexed="8"/>
      <name val="Arial CE"/>
      <family val="2"/>
      <charset val="238"/>
    </font>
    <font>
      <b/>
      <sz val="10"/>
      <name val="Helv"/>
    </font>
    <font>
      <i/>
      <sz val="10"/>
      <name val="Arial CE"/>
    </font>
    <font>
      <sz val="11"/>
      <name val="Arial"/>
      <family val="2"/>
      <charset val="238"/>
    </font>
    <font>
      <sz val="10"/>
      <color indexed="8"/>
      <name val="Geneva"/>
    </font>
    <font>
      <sz val="10"/>
      <name val="Geneva"/>
    </font>
    <font>
      <sz val="9"/>
      <name val="Arial CE"/>
      <charset val="238"/>
    </font>
    <font>
      <sz val="8"/>
      <name val="Arial CE"/>
      <family val="2"/>
      <charset val="238"/>
    </font>
    <font>
      <sz val="11"/>
      <color indexed="8"/>
      <name val="Calibri"/>
      <family val="2"/>
    </font>
    <font>
      <sz val="8"/>
      <name val="Arial"/>
      <family val="2"/>
    </font>
    <font>
      <b/>
      <sz val="12"/>
      <name val="Helv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Arial"/>
      <family val="2"/>
      <charset val="238"/>
    </font>
    <font>
      <b/>
      <i/>
      <sz val="16"/>
      <color indexed="10"/>
      <name val="Arial CE"/>
      <family val="2"/>
      <charset val="238"/>
    </font>
    <font>
      <u/>
      <sz val="10"/>
      <color indexed="12"/>
      <name val="Arial CE"/>
      <charset val="238"/>
    </font>
    <font>
      <u/>
      <sz val="11"/>
      <color theme="10"/>
      <name val="Calibri"/>
      <family val="2"/>
      <charset val="238"/>
    </font>
    <font>
      <sz val="9"/>
      <name val="Arial CE"/>
      <family val="2"/>
      <charset val="238"/>
    </font>
    <font>
      <sz val="8"/>
      <color indexed="8"/>
      <name val="HelveticaNewE"/>
      <family val="5"/>
      <charset val="200"/>
    </font>
    <font>
      <i/>
      <sz val="8"/>
      <name val="Arial CE"/>
      <family val="2"/>
      <charset val="238"/>
    </font>
    <font>
      <b/>
      <sz val="11"/>
      <name val="Helv"/>
    </font>
    <font>
      <sz val="10"/>
      <name val="Arial CE"/>
      <family val="2"/>
      <charset val="238"/>
    </font>
    <font>
      <b/>
      <sz val="12"/>
      <name val="Times CE"/>
      <charset val="238"/>
    </font>
    <font>
      <b/>
      <sz val="10"/>
      <color indexed="9"/>
      <name val="Arial CE"/>
      <family val="2"/>
      <charset val="238"/>
    </font>
    <font>
      <b/>
      <i/>
      <sz val="10"/>
      <name val="Times New Roman CE"/>
      <family val="1"/>
      <charset val="238"/>
    </font>
    <font>
      <b/>
      <sz val="14"/>
      <name val="Arial CE"/>
      <family val="2"/>
      <charset val="238"/>
    </font>
    <font>
      <b/>
      <i/>
      <sz val="14"/>
      <color indexed="39"/>
      <name val="Arial CE"/>
      <family val="2"/>
      <charset val="238"/>
    </font>
    <font>
      <sz val="10"/>
      <name val="Courier"/>
      <family val="3"/>
    </font>
    <font>
      <sz val="10"/>
      <name val="Arial"/>
      <family val="2"/>
      <charset val="186"/>
    </font>
    <font>
      <b/>
      <i/>
      <sz val="16"/>
      <name val="Helv"/>
    </font>
    <font>
      <sz val="11"/>
      <name val="Arial CE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name val="Arial CE"/>
    </font>
    <font>
      <b/>
      <i/>
      <sz val="14"/>
      <name val="Times New Roman"/>
      <family val="1"/>
      <charset val="238"/>
    </font>
    <font>
      <sz val="10"/>
      <name val="Arial"/>
      <family val="2"/>
      <charset val="177"/>
    </font>
    <font>
      <b/>
      <sz val="10"/>
      <name val="Arial CE"/>
      <family val="2"/>
      <charset val="238"/>
    </font>
    <font>
      <b/>
      <i/>
      <sz val="8"/>
      <color indexed="9"/>
      <name val="Arial CE"/>
      <family val="2"/>
      <charset val="238"/>
    </font>
    <font>
      <b/>
      <i/>
      <sz val="12"/>
      <name val="Arial CE"/>
      <family val="2"/>
      <charset val="238"/>
    </font>
    <font>
      <shadow/>
      <sz val="12"/>
      <name val="Times CE"/>
      <charset val="238"/>
    </font>
    <font>
      <b/>
      <sz val="9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10"/>
      <name val="Helv"/>
      <charset val="204"/>
    </font>
    <font>
      <b/>
      <sz val="16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</patternFill>
    </fill>
    <fill>
      <patternFill patternType="solid">
        <fgColor indexed="23"/>
      </patternFill>
    </fill>
    <fill>
      <patternFill patternType="solid">
        <fgColor indexed="22"/>
        <bgColor indexed="22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23" fillId="0" borderId="0"/>
    <xf numFmtId="44" fontId="3" fillId="0" borderId="0" applyFont="0" applyFill="0" applyBorder="0" applyAlignment="0" applyProtection="0"/>
    <xf numFmtId="0" fontId="23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4" fillId="0" borderId="0"/>
    <xf numFmtId="0" fontId="32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4" fillId="0" borderId="0"/>
    <xf numFmtId="0" fontId="33" fillId="0" borderId="0"/>
    <xf numFmtId="0" fontId="32" fillId="0" borderId="0"/>
    <xf numFmtId="0" fontId="34" fillId="0" borderId="0"/>
    <xf numFmtId="0" fontId="33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4" fillId="0" borderId="0"/>
    <xf numFmtId="0" fontId="32" fillId="0" borderId="0"/>
    <xf numFmtId="0" fontId="34" fillId="0" borderId="0"/>
    <xf numFmtId="0" fontId="32" fillId="0" borderId="0"/>
    <xf numFmtId="0" fontId="34" fillId="0" borderId="0"/>
    <xf numFmtId="0" fontId="32" fillId="0" borderId="0"/>
    <xf numFmtId="0" fontId="34" fillId="0" borderId="0"/>
    <xf numFmtId="0" fontId="32" fillId="0" borderId="0"/>
    <xf numFmtId="0" fontId="34" fillId="0" borderId="0"/>
    <xf numFmtId="0" fontId="32" fillId="0" borderId="0"/>
    <xf numFmtId="0" fontId="34" fillId="0" borderId="0"/>
    <xf numFmtId="0" fontId="32" fillId="0" borderId="0"/>
    <xf numFmtId="0" fontId="34" fillId="0" borderId="0"/>
    <xf numFmtId="0" fontId="32" fillId="0" borderId="0"/>
    <xf numFmtId="0" fontId="34" fillId="0" borderId="0"/>
    <xf numFmtId="0" fontId="33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23" fillId="0" borderId="0" applyFill="0" applyBorder="0" applyAlignment="0"/>
    <xf numFmtId="166" fontId="23" fillId="0" borderId="0" applyFont="0" applyFill="0" applyBorder="0" applyAlignment="0" applyProtection="0"/>
    <xf numFmtId="167" fontId="36" fillId="0" borderId="0"/>
    <xf numFmtId="38" fontId="37" fillId="0" borderId="5">
      <alignment vertical="center"/>
    </xf>
    <xf numFmtId="0" fontId="23" fillId="0" borderId="6">
      <alignment horizontal="center" vertical="center" wrapText="1"/>
    </xf>
    <xf numFmtId="168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0" fontId="38" fillId="0" borderId="7">
      <alignment horizontal="left" vertical="center"/>
    </xf>
    <xf numFmtId="0" fontId="23" fillId="0" borderId="0"/>
    <xf numFmtId="0" fontId="38" fillId="5" borderId="8">
      <alignment horizontal="center" vertical="center"/>
    </xf>
    <xf numFmtId="14" fontId="39" fillId="0" borderId="0" applyFill="0" applyBorder="0" applyAlignment="0"/>
    <xf numFmtId="0" fontId="37" fillId="0" borderId="0" applyFill="0" applyBorder="0" applyAlignment="0"/>
    <xf numFmtId="38" fontId="40" fillId="5" borderId="0" applyNumberFormat="0" applyBorder="0" applyAlignment="0" applyProtection="0"/>
    <xf numFmtId="10" fontId="40" fillId="6" borderId="6" applyNumberFormat="0" applyBorder="0" applyAlignment="0" applyProtection="0"/>
    <xf numFmtId="0" fontId="41" fillId="0" borderId="0"/>
    <xf numFmtId="0" fontId="38" fillId="0" borderId="9" applyNumberFormat="0" applyAlignment="0" applyProtection="0">
      <alignment horizontal="left" vertical="center"/>
    </xf>
    <xf numFmtId="0" fontId="42" fillId="0" borderId="0"/>
    <xf numFmtId="49" fontId="39" fillId="0" borderId="0" applyFill="0" applyBorder="0" applyAlignment="0"/>
    <xf numFmtId="0" fontId="42" fillId="0" borderId="10"/>
    <xf numFmtId="0" fontId="43" fillId="0" borderId="0"/>
    <xf numFmtId="0" fontId="33" fillId="0" borderId="0"/>
    <xf numFmtId="0" fontId="32" fillId="0" borderId="0"/>
    <xf numFmtId="0" fontId="43" fillId="0" borderId="0"/>
    <xf numFmtId="0" fontId="44" fillId="0" borderId="0" applyNumberFormat="0" applyFill="0" applyBorder="0" applyAlignment="0"/>
    <xf numFmtId="0" fontId="45" fillId="0" borderId="0"/>
    <xf numFmtId="3" fontId="46" fillId="0" borderId="11" applyFont="0" applyFill="0" applyBorder="0" applyAlignment="0" applyProtection="0">
      <alignment horizontal="center"/>
    </xf>
    <xf numFmtId="170" fontId="47" fillId="0" borderId="6"/>
    <xf numFmtId="38" fontId="43" fillId="0" borderId="0" applyFill="0" applyBorder="0" applyAlignment="0" applyProtection="0"/>
    <xf numFmtId="4" fontId="48" fillId="0" borderId="0" applyFont="0" applyFill="0" applyBorder="0" applyAlignment="0" applyProtection="0"/>
    <xf numFmtId="171" fontId="49" fillId="0" borderId="0" applyFont="0" applyFill="0" applyBorder="0" applyAlignment="0" applyProtection="0"/>
    <xf numFmtId="172" fontId="48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50" fillId="0" borderId="0" applyFont="0" applyFill="0" applyBorder="0" applyAlignment="0" applyProtection="0"/>
    <xf numFmtId="0" fontId="51" fillId="0" borderId="0"/>
    <xf numFmtId="0" fontId="37" fillId="0" borderId="0" applyFont="0" applyFill="0" applyBorder="0" applyAlignment="0" applyProtection="0"/>
    <xf numFmtId="0" fontId="52" fillId="0" borderId="0"/>
    <xf numFmtId="38" fontId="53" fillId="5" borderId="0" applyNumberFormat="0" applyBorder="0" applyAlignment="0" applyProtection="0"/>
    <xf numFmtId="0" fontId="54" fillId="0" borderId="0">
      <alignment horizontal="left"/>
    </xf>
    <xf numFmtId="0" fontId="55" fillId="7" borderId="0"/>
    <xf numFmtId="0" fontId="56" fillId="8" borderId="0"/>
    <xf numFmtId="0" fontId="57" fillId="0" borderId="0"/>
    <xf numFmtId="1" fontId="58" fillId="0" borderId="0"/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10" fontId="53" fillId="6" borderId="6" applyNumberFormat="0" applyBorder="0" applyAlignment="0" applyProtection="0"/>
    <xf numFmtId="0" fontId="61" fillId="0" borderId="6">
      <alignment horizontal="right"/>
    </xf>
    <xf numFmtId="0" fontId="62" fillId="0" borderId="0"/>
    <xf numFmtId="0" fontId="63" fillId="0" borderId="0">
      <alignment wrapText="1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3" fontId="48" fillId="0" borderId="0" applyFont="0" applyFill="0" applyBorder="0" applyAlignment="0" applyProtection="0"/>
    <xf numFmtId="174" fontId="48" fillId="0" borderId="0" applyFont="0" applyFill="0" applyBorder="0" applyAlignment="0" applyProtection="0"/>
    <xf numFmtId="0" fontId="64" fillId="0" borderId="10"/>
    <xf numFmtId="175" fontId="23" fillId="0" borderId="0" applyFont="0" applyFill="0" applyBorder="0" applyAlignment="0" applyProtection="0"/>
    <xf numFmtId="176" fontId="23" fillId="0" borderId="0" applyFont="0" applyFill="0" applyBorder="0" applyAlignment="0" applyProtection="0"/>
    <xf numFmtId="49" fontId="65" fillId="0" borderId="6" applyNumberFormat="0">
      <alignment vertical="center" wrapText="1"/>
    </xf>
    <xf numFmtId="0" fontId="66" fillId="0" borderId="0"/>
    <xf numFmtId="0" fontId="67" fillId="9" borderId="6"/>
    <xf numFmtId="0" fontId="67" fillId="5" borderId="7"/>
    <xf numFmtId="0" fontId="68" fillId="0" borderId="0"/>
    <xf numFmtId="0" fontId="69" fillId="10" borderId="0"/>
    <xf numFmtId="0" fontId="70" fillId="11" borderId="0"/>
    <xf numFmtId="0" fontId="71" fillId="0" borderId="0"/>
    <xf numFmtId="0" fontId="72" fillId="0" borderId="0"/>
    <xf numFmtId="167" fontId="7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74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75" fillId="0" borderId="0"/>
    <xf numFmtId="0" fontId="23" fillId="0" borderId="0"/>
    <xf numFmtId="0" fontId="3" fillId="0" borderId="0"/>
    <xf numFmtId="0" fontId="1" fillId="0" borderId="0"/>
    <xf numFmtId="0" fontId="23" fillId="0" borderId="0"/>
    <xf numFmtId="0" fontId="23" fillId="0" borderId="0" applyNumberFormat="0" applyFont="0" applyFill="0" applyBorder="0" applyAlignment="0" applyProtection="0">
      <alignment vertical="top"/>
    </xf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76" fillId="0" borderId="0"/>
    <xf numFmtId="0" fontId="3" fillId="0" borderId="0"/>
    <xf numFmtId="0" fontId="77" fillId="0" borderId="0"/>
    <xf numFmtId="0" fontId="78" fillId="0" borderId="0"/>
    <xf numFmtId="0" fontId="79" fillId="0" borderId="6" applyFill="0" applyProtection="0">
      <alignment vertical="top" wrapText="1"/>
      <protection locked="0"/>
    </xf>
    <xf numFmtId="10" fontId="23" fillId="0" borderId="0" applyFont="0" applyFill="0" applyBorder="0" applyAlignment="0" applyProtection="0"/>
    <xf numFmtId="0" fontId="80" fillId="0" borderId="0"/>
    <xf numFmtId="49" fontId="81" fillId="9" borderId="0"/>
    <xf numFmtId="49" fontId="82" fillId="0" borderId="0"/>
    <xf numFmtId="0" fontId="74" fillId="11" borderId="0"/>
    <xf numFmtId="177" fontId="74" fillId="0" borderId="6">
      <alignment horizontal="left" wrapText="1"/>
    </xf>
    <xf numFmtId="177" fontId="61" fillId="0" borderId="6">
      <alignment horizontal="left" wrapText="1"/>
    </xf>
    <xf numFmtId="0" fontId="83" fillId="0" borderId="0">
      <alignment wrapText="1"/>
    </xf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75" fillId="0" borderId="0" applyFont="0" applyFill="0" applyBorder="0" applyAlignment="0" applyProtection="0"/>
    <xf numFmtId="0" fontId="84" fillId="12" borderId="0"/>
    <xf numFmtId="178" fontId="84" fillId="12" borderId="0"/>
    <xf numFmtId="0" fontId="85" fillId="13" borderId="0"/>
    <xf numFmtId="0" fontId="37" fillId="0" borderId="0"/>
    <xf numFmtId="0" fontId="86" fillId="0" borderId="0"/>
    <xf numFmtId="0" fontId="32" fillId="0" borderId="0"/>
    <xf numFmtId="0" fontId="23" fillId="0" borderId="0" applyFill="0" applyBorder="0" applyAlignment="0"/>
    <xf numFmtId="166" fontId="23" fillId="0" borderId="0" applyFont="0" applyFill="0" applyBorder="0" applyAlignment="0" applyProtection="0"/>
    <xf numFmtId="0" fontId="23" fillId="0" borderId="0" applyFill="0" applyBorder="0" applyAlignment="0"/>
    <xf numFmtId="0" fontId="79" fillId="0" borderId="0" applyFont="0" applyFill="0" applyBorder="0" applyAlignment="0" applyProtection="0"/>
    <xf numFmtId="0" fontId="23" fillId="0" borderId="0" applyFill="0" applyBorder="0" applyAlignment="0"/>
    <xf numFmtId="0" fontId="38" fillId="0" borderId="9" applyNumberFormat="0" applyAlignment="0" applyProtection="0">
      <alignment horizontal="left" vertical="center"/>
    </xf>
    <xf numFmtId="38" fontId="37" fillId="0" borderId="5">
      <alignment vertical="center"/>
    </xf>
    <xf numFmtId="0" fontId="23" fillId="0" borderId="0" applyFill="0" applyBorder="0" applyAlignment="0"/>
    <xf numFmtId="14" fontId="39" fillId="0" borderId="0" applyFill="0" applyBorder="0" applyAlignment="0"/>
    <xf numFmtId="0" fontId="23" fillId="0" borderId="0" applyFont="0" applyFill="0" applyBorder="0" applyAlignment="0" applyProtection="0"/>
    <xf numFmtId="49" fontId="39" fillId="0" borderId="0" applyFill="0" applyBorder="0" applyAlignment="0"/>
    <xf numFmtId="0" fontId="23" fillId="0" borderId="0" applyFont="0" applyFill="0" applyBorder="0" applyAlignment="0" applyProtection="0"/>
    <xf numFmtId="0" fontId="23" fillId="0" borderId="0" applyFill="0" applyBorder="0" applyAlignment="0"/>
    <xf numFmtId="38" fontId="40" fillId="5" borderId="0" applyNumberFormat="0" applyBorder="0" applyAlignment="0" applyProtection="0"/>
    <xf numFmtId="0" fontId="23" fillId="0" borderId="0" applyFill="0" applyBorder="0" applyAlignment="0"/>
    <xf numFmtId="168" fontId="23" fillId="0" borderId="0" applyFont="0" applyFill="0" applyBorder="0" applyAlignment="0" applyProtection="0"/>
    <xf numFmtId="0" fontId="23" fillId="0" borderId="0" applyFill="0" applyBorder="0" applyAlignment="0"/>
    <xf numFmtId="169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ill="0" applyBorder="0" applyAlignment="0"/>
    <xf numFmtId="10" fontId="23" fillId="0" borderId="0" applyFont="0" applyFill="0" applyBorder="0" applyAlignment="0" applyProtection="0"/>
    <xf numFmtId="0" fontId="23" fillId="0" borderId="0" applyFill="0" applyBorder="0" applyAlignment="0"/>
    <xf numFmtId="0" fontId="23" fillId="0" borderId="0" applyFill="0" applyBorder="0" applyAlignment="0"/>
    <xf numFmtId="0" fontId="38" fillId="0" borderId="7">
      <alignment horizontal="left" vertical="center"/>
    </xf>
    <xf numFmtId="0" fontId="23" fillId="0" borderId="0" applyFont="0" applyFill="0" applyBorder="0" applyAlignment="0" applyProtection="0"/>
    <xf numFmtId="0" fontId="37" fillId="0" borderId="0" applyFill="0" applyBorder="0" applyAlignment="0"/>
    <xf numFmtId="168" fontId="23" fillId="0" borderId="0" applyFont="0" applyFill="0" applyBorder="0" applyAlignment="0" applyProtection="0"/>
    <xf numFmtId="0" fontId="42" fillId="0" borderId="10"/>
    <xf numFmtId="0" fontId="23" fillId="0" borderId="0" applyFill="0" applyBorder="0" applyAlignment="0"/>
    <xf numFmtId="0" fontId="23" fillId="0" borderId="0" applyFill="0" applyBorder="0" applyAlignment="0"/>
    <xf numFmtId="0" fontId="23" fillId="0" borderId="0" applyFill="0" applyBorder="0" applyAlignment="0"/>
    <xf numFmtId="0" fontId="23" fillId="0" borderId="6">
      <alignment horizontal="center" vertical="center" wrapText="1"/>
    </xf>
    <xf numFmtId="0" fontId="42" fillId="0" borderId="0"/>
    <xf numFmtId="0" fontId="23" fillId="0" borderId="0" applyFill="0" applyBorder="0" applyAlignment="0"/>
    <xf numFmtId="0" fontId="23" fillId="0" borderId="0" applyFill="0" applyBorder="0" applyAlignment="0"/>
    <xf numFmtId="0" fontId="23" fillId="0" borderId="0" applyFill="0" applyBorder="0" applyAlignment="0"/>
    <xf numFmtId="0" fontId="23" fillId="0" borderId="0"/>
    <xf numFmtId="167" fontId="36" fillId="0" borderId="0"/>
    <xf numFmtId="0" fontId="23" fillId="0" borderId="0" applyFill="0" applyBorder="0" applyAlignment="0"/>
    <xf numFmtId="0" fontId="23" fillId="0" borderId="0"/>
    <xf numFmtId="0" fontId="38" fillId="5" borderId="8">
      <alignment horizontal="center" vertical="center"/>
    </xf>
    <xf numFmtId="0" fontId="23" fillId="0" borderId="0" applyFill="0" applyBorder="0" applyAlignment="0"/>
    <xf numFmtId="0" fontId="23" fillId="0" borderId="0" applyFill="0" applyBorder="0" applyAlignment="0"/>
    <xf numFmtId="10" fontId="40" fillId="6" borderId="6" applyNumberFormat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79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ill="0" applyBorder="0" applyAlignment="0"/>
    <xf numFmtId="0" fontId="23" fillId="0" borderId="0" applyFont="0" applyFill="0" applyBorder="0" applyAlignment="0" applyProtection="0"/>
    <xf numFmtId="0" fontId="23" fillId="0" borderId="0" applyFill="0" applyBorder="0" applyAlignment="0"/>
    <xf numFmtId="0" fontId="23" fillId="0" borderId="0" applyFill="0" applyBorder="0" applyAlignment="0"/>
    <xf numFmtId="0" fontId="23" fillId="0" borderId="0" applyFill="0" applyBorder="0" applyAlignment="0"/>
    <xf numFmtId="0" fontId="37" fillId="0" borderId="0" applyFont="0" applyFill="0" applyBorder="0" applyAlignment="0" applyProtection="0"/>
    <xf numFmtId="0" fontId="23" fillId="0" borderId="0" applyFill="0" applyBorder="0" applyAlignment="0"/>
    <xf numFmtId="0" fontId="41" fillId="0" borderId="0"/>
    <xf numFmtId="0" fontId="87" fillId="14" borderId="0"/>
    <xf numFmtId="0" fontId="10" fillId="0" borderId="0"/>
    <xf numFmtId="0" fontId="65" fillId="0" borderId="0" applyProtection="0"/>
    <xf numFmtId="0" fontId="64" fillId="0" borderId="0"/>
    <xf numFmtId="178" fontId="51" fillId="0" borderId="0"/>
    <xf numFmtId="0" fontId="51" fillId="0" borderId="0"/>
    <xf numFmtId="0" fontId="51" fillId="0" borderId="0"/>
  </cellStyleXfs>
  <cellXfs count="164">
    <xf numFmtId="0" fontId="0" fillId="0" borderId="0" xfId="0"/>
    <xf numFmtId="0" fontId="4" fillId="0" borderId="0" xfId="2" applyFont="1"/>
    <xf numFmtId="0" fontId="5" fillId="0" borderId="0" xfId="2" applyFont="1"/>
    <xf numFmtId="0" fontId="6" fillId="0" borderId="0" xfId="2" applyFont="1" applyAlignment="1">
      <alignment vertical="top"/>
    </xf>
    <xf numFmtId="0" fontId="7" fillId="0" borderId="0" xfId="2" applyFont="1" applyAlignment="1">
      <alignment wrapText="1"/>
    </xf>
    <xf numFmtId="0" fontId="8" fillId="0" borderId="0" xfId="2" applyFont="1" applyAlignment="1">
      <alignment horizontal="left"/>
    </xf>
    <xf numFmtId="0" fontId="4" fillId="0" borderId="0" xfId="2" applyFont="1" applyBorder="1"/>
    <xf numFmtId="0" fontId="6" fillId="0" borderId="0" xfId="2" applyFont="1"/>
    <xf numFmtId="0" fontId="5" fillId="0" borderId="0" xfId="2" applyFont="1" applyBorder="1"/>
    <xf numFmtId="0" fontId="8" fillId="0" borderId="0" xfId="2" applyFont="1" applyBorder="1" applyAlignment="1">
      <alignment horizontal="left"/>
    </xf>
    <xf numFmtId="0" fontId="9" fillId="0" borderId="0" xfId="2" applyFont="1" applyAlignment="1">
      <alignment horizontal="left"/>
    </xf>
    <xf numFmtId="0" fontId="7" fillId="0" borderId="0" xfId="2" applyFont="1"/>
    <xf numFmtId="0" fontId="10" fillId="0" borderId="0" xfId="2" applyFont="1" applyAlignment="1">
      <alignment horizontal="left"/>
    </xf>
    <xf numFmtId="0" fontId="4" fillId="0" borderId="0" xfId="2" applyFont="1" applyAlignment="1">
      <alignment horizontal="centerContinuous"/>
    </xf>
    <xf numFmtId="0" fontId="5" fillId="0" borderId="0" xfId="2" applyFont="1" applyAlignment="1">
      <alignment horizontal="centerContinuous"/>
    </xf>
    <xf numFmtId="0" fontId="12" fillId="0" borderId="1" xfId="2" applyFont="1" applyBorder="1" applyAlignment="1">
      <alignment horizontal="center"/>
    </xf>
    <xf numFmtId="0" fontId="12" fillId="0" borderId="1" xfId="2" applyFont="1" applyBorder="1"/>
    <xf numFmtId="0" fontId="12" fillId="0" borderId="1" xfId="2" applyFont="1" applyBorder="1" applyAlignment="1">
      <alignment horizontal="right"/>
    </xf>
    <xf numFmtId="0" fontId="4" fillId="0" borderId="0" xfId="2" applyFont="1" applyAlignment="1">
      <alignment horizontal="center"/>
    </xf>
    <xf numFmtId="0" fontId="13" fillId="0" borderId="0" xfId="2" applyFont="1" applyAlignment="1"/>
    <xf numFmtId="42" fontId="5" fillId="0" borderId="0" xfId="2" applyNumberFormat="1" applyFont="1"/>
    <xf numFmtId="0" fontId="4" fillId="0" borderId="2" xfId="2" applyFont="1" applyBorder="1" applyAlignment="1">
      <alignment horizontal="center"/>
    </xf>
    <xf numFmtId="0" fontId="13" fillId="0" borderId="2" xfId="2" applyFont="1" applyBorder="1" applyAlignment="1"/>
    <xf numFmtId="42" fontId="5" fillId="0" borderId="2" xfId="2" applyNumberFormat="1" applyFont="1" applyBorder="1"/>
    <xf numFmtId="0" fontId="9" fillId="0" borderId="0" xfId="2" applyFont="1"/>
    <xf numFmtId="0" fontId="9" fillId="0" borderId="0" xfId="2" applyFont="1" applyBorder="1"/>
    <xf numFmtId="42" fontId="5" fillId="0" borderId="0" xfId="2" applyNumberFormat="1" applyFont="1" applyAlignment="1">
      <alignment horizontal="right"/>
    </xf>
    <xf numFmtId="0" fontId="14" fillId="0" borderId="0" xfId="2" applyFont="1"/>
    <xf numFmtId="0" fontId="15" fillId="0" borderId="0" xfId="2" applyFont="1"/>
    <xf numFmtId="42" fontId="4" fillId="0" borderId="0" xfId="2" applyNumberFormat="1" applyFont="1"/>
    <xf numFmtId="42" fontId="16" fillId="0" borderId="0" xfId="2" applyNumberFormat="1" applyFont="1"/>
    <xf numFmtId="0" fontId="4" fillId="3" borderId="0" xfId="2" applyFont="1" applyFill="1"/>
    <xf numFmtId="0" fontId="15" fillId="3" borderId="0" xfId="2" applyFont="1" applyFill="1"/>
    <xf numFmtId="42" fontId="5" fillId="3" borderId="0" xfId="2" applyNumberFormat="1" applyFont="1" applyFill="1"/>
    <xf numFmtId="14" fontId="6" fillId="0" borderId="0" xfId="2" applyNumberFormat="1" applyFont="1" applyAlignment="1">
      <alignment horizontal="left"/>
    </xf>
    <xf numFmtId="0" fontId="17" fillId="0" borderId="0" xfId="2" applyFont="1"/>
    <xf numFmtId="0" fontId="5" fillId="3" borderId="0" xfId="2" applyFont="1" applyFill="1" applyAlignment="1">
      <alignment wrapText="1"/>
    </xf>
    <xf numFmtId="0" fontId="4" fillId="3" borderId="0" xfId="2" applyFont="1" applyFill="1" applyAlignment="1">
      <alignment horizontal="center"/>
    </xf>
    <xf numFmtId="0" fontId="14" fillId="0" borderId="1" xfId="2" applyFont="1" applyBorder="1"/>
    <xf numFmtId="0" fontId="14" fillId="0" borderId="1" xfId="2" applyFont="1" applyBorder="1" applyAlignment="1">
      <alignment horizontal="center"/>
    </xf>
    <xf numFmtId="0" fontId="14" fillId="0" borderId="1" xfId="2" applyFont="1" applyBorder="1" applyAlignment="1">
      <alignment horizontal="right"/>
    </xf>
    <xf numFmtId="0" fontId="14" fillId="0" borderId="0" xfId="2" applyFont="1" applyBorder="1"/>
    <xf numFmtId="0" fontId="18" fillId="0" borderId="0" xfId="2" applyFont="1"/>
    <xf numFmtId="0" fontId="14" fillId="0" borderId="0" xfId="2" applyFont="1" applyBorder="1" applyAlignment="1">
      <alignment horizontal="center"/>
    </xf>
    <xf numFmtId="164" fontId="19" fillId="0" borderId="0" xfId="2" applyNumberFormat="1" applyFont="1" applyBorder="1" applyAlignment="1">
      <alignment horizontal="right"/>
    </xf>
    <xf numFmtId="164" fontId="4" fillId="0" borderId="0" xfId="2" applyNumberFormat="1" applyFont="1" applyFill="1" applyBorder="1" applyAlignment="1">
      <alignment horizontal="center" vertical="top"/>
    </xf>
    <xf numFmtId="0" fontId="4" fillId="0" borderId="0" xfId="3" applyFont="1" applyAlignment="1">
      <alignment wrapText="1"/>
    </xf>
    <xf numFmtId="0" fontId="4" fillId="0" borderId="0" xfId="3" applyFont="1" applyAlignment="1">
      <alignment horizontal="center"/>
    </xf>
    <xf numFmtId="44" fontId="4" fillId="0" borderId="0" xfId="4" applyFont="1" applyFill="1" applyBorder="1" applyAlignment="1">
      <alignment horizontal="right" vertical="top"/>
    </xf>
    <xf numFmtId="0" fontId="4" fillId="0" borderId="0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right" vertical="top"/>
    </xf>
    <xf numFmtId="0" fontId="4" fillId="0" borderId="0" xfId="3" applyFont="1"/>
    <xf numFmtId="0" fontId="18" fillId="0" borderId="0" xfId="2" applyFont="1" applyFill="1" applyBorder="1" applyAlignment="1">
      <alignment horizontal="center" vertical="top"/>
    </xf>
    <xf numFmtId="0" fontId="4" fillId="0" borderId="0" xfId="3" applyFont="1" applyAlignment="1">
      <alignment vertical="top" wrapText="1"/>
    </xf>
    <xf numFmtId="0" fontId="20" fillId="0" borderId="0" xfId="2" applyFont="1" applyBorder="1" applyAlignment="1">
      <alignment horizontal="center"/>
    </xf>
    <xf numFmtId="0" fontId="21" fillId="0" borderId="0" xfId="2" applyFont="1" applyBorder="1"/>
    <xf numFmtId="0" fontId="20" fillId="0" borderId="0" xfId="2" applyFont="1" applyBorder="1"/>
    <xf numFmtId="49" fontId="4" fillId="0" borderId="0" xfId="2" applyNumberFormat="1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0" fontId="4" fillId="0" borderId="0" xfId="2" applyFont="1" applyAlignment="1">
      <alignment vertical="top"/>
    </xf>
    <xf numFmtId="0" fontId="4" fillId="0" borderId="0" xfId="2" applyFont="1" applyBorder="1" applyAlignment="1">
      <alignment horizontal="left"/>
    </xf>
    <xf numFmtId="0" fontId="4" fillId="0" borderId="0" xfId="2" applyFont="1" applyAlignment="1">
      <alignment vertical="top" wrapText="1"/>
    </xf>
    <xf numFmtId="0" fontId="4" fillId="0" borderId="0" xfId="2" applyFont="1" applyFill="1" applyBorder="1" applyAlignment="1">
      <alignment horizontal="center" vertical="top" wrapText="1"/>
    </xf>
    <xf numFmtId="0" fontId="4" fillId="0" borderId="0" xfId="2" applyFont="1" applyAlignment="1">
      <alignment wrapText="1"/>
    </xf>
    <xf numFmtId="0" fontId="4" fillId="0" borderId="0" xfId="3" applyFont="1" applyBorder="1" applyAlignment="1">
      <alignment horizontal="center" vertical="top"/>
    </xf>
    <xf numFmtId="0" fontId="4" fillId="0" borderId="0" xfId="3" applyFont="1" applyAlignment="1">
      <alignment horizontal="center" vertical="top"/>
    </xf>
    <xf numFmtId="0" fontId="22" fillId="0" borderId="0" xfId="3" applyFont="1" applyAlignment="1">
      <alignment horizontal="center" vertical="top"/>
    </xf>
    <xf numFmtId="0" fontId="4" fillId="0" borderId="3" xfId="2" applyNumberFormat="1" applyFont="1" applyBorder="1"/>
    <xf numFmtId="0" fontId="5" fillId="0" borderId="3" xfId="2" applyFont="1" applyBorder="1"/>
    <xf numFmtId="0" fontId="4" fillId="0" borderId="3" xfId="2" applyNumberFormat="1" applyFont="1" applyBorder="1" applyAlignment="1">
      <alignment horizontal="center"/>
    </xf>
    <xf numFmtId="164" fontId="5" fillId="0" borderId="3" xfId="2" applyNumberFormat="1" applyFont="1" applyBorder="1"/>
    <xf numFmtId="0" fontId="4" fillId="3" borderId="0" xfId="2" applyNumberFormat="1" applyFont="1" applyFill="1" applyBorder="1"/>
    <xf numFmtId="0" fontId="5" fillId="3" borderId="0" xfId="2" applyFont="1" applyFill="1" applyBorder="1"/>
    <xf numFmtId="0" fontId="4" fillId="3" borderId="0" xfId="2" applyNumberFormat="1" applyFont="1" applyFill="1" applyBorder="1" applyAlignment="1">
      <alignment horizontal="center"/>
    </xf>
    <xf numFmtId="164" fontId="5" fillId="3" borderId="0" xfId="2" applyNumberFormat="1" applyFont="1" applyFill="1" applyBorder="1"/>
    <xf numFmtId="0" fontId="4" fillId="0" borderId="0" xfId="2" applyFont="1" applyAlignment="1">
      <alignment horizontal="center" vertical="top"/>
    </xf>
    <xf numFmtId="0" fontId="22" fillId="0" borderId="0" xfId="2" applyFont="1" applyAlignment="1">
      <alignment vertical="top"/>
    </xf>
    <xf numFmtId="0" fontId="24" fillId="0" borderId="0" xfId="2" applyFont="1" applyAlignment="1">
      <alignment vertical="top"/>
    </xf>
    <xf numFmtId="0" fontId="22" fillId="0" borderId="0" xfId="2" applyFont="1" applyFill="1" applyBorder="1" applyAlignment="1">
      <alignment horizontal="center" vertical="top"/>
    </xf>
    <xf numFmtId="164" fontId="22" fillId="0" borderId="0" xfId="2" applyNumberFormat="1" applyFont="1" applyAlignment="1">
      <alignment vertical="top"/>
    </xf>
    <xf numFmtId="164" fontId="4" fillId="0" borderId="0" xfId="2" applyNumberFormat="1" applyFont="1" applyAlignment="1">
      <alignment vertical="top"/>
    </xf>
    <xf numFmtId="0" fontId="22" fillId="0" borderId="0" xfId="3" applyFont="1" applyAlignment="1">
      <alignment vertical="top" wrapText="1"/>
    </xf>
    <xf numFmtId="0" fontId="22" fillId="0" borderId="0" xfId="2" applyFont="1" applyFill="1" applyBorder="1" applyAlignment="1">
      <alignment horizontal="right" vertical="top"/>
    </xf>
    <xf numFmtId="0" fontId="22" fillId="0" borderId="0" xfId="2" applyFont="1" applyFill="1" applyAlignment="1">
      <alignment horizontal="left" vertical="top"/>
    </xf>
    <xf numFmtId="0" fontId="22" fillId="0" borderId="3" xfId="2" applyNumberFormat="1" applyFont="1" applyBorder="1" applyAlignment="1">
      <alignment vertical="top"/>
    </xf>
    <xf numFmtId="0" fontId="25" fillId="0" borderId="3" xfId="2" applyFont="1" applyBorder="1" applyAlignment="1">
      <alignment vertical="top"/>
    </xf>
    <xf numFmtId="0" fontId="22" fillId="0" borderId="3" xfId="2" applyNumberFormat="1" applyFont="1" applyBorder="1" applyAlignment="1">
      <alignment horizontal="center" vertical="top"/>
    </xf>
    <xf numFmtId="164" fontId="25" fillId="0" borderId="3" xfId="2" applyNumberFormat="1" applyFont="1" applyBorder="1" applyAlignment="1">
      <alignment vertical="top"/>
    </xf>
    <xf numFmtId="0" fontId="20" fillId="4" borderId="3" xfId="2" applyFont="1" applyFill="1" applyBorder="1" applyAlignment="1">
      <alignment horizontal="center" vertical="top"/>
    </xf>
    <xf numFmtId="0" fontId="26" fillId="4" borderId="3" xfId="2" applyFont="1" applyFill="1" applyBorder="1" applyAlignment="1">
      <alignment horizontal="left" vertical="top"/>
    </xf>
    <xf numFmtId="0" fontId="27" fillId="4" borderId="3" xfId="2" applyFont="1" applyFill="1" applyBorder="1" applyAlignment="1">
      <alignment horizontal="center" vertical="top" wrapText="1"/>
    </xf>
    <xf numFmtId="0" fontId="14" fillId="0" borderId="1" xfId="2" applyFont="1" applyBorder="1" applyAlignment="1">
      <alignment vertical="top"/>
    </xf>
    <xf numFmtId="0" fontId="14" fillId="0" borderId="1" xfId="2" applyFont="1" applyBorder="1" applyAlignment="1">
      <alignment horizontal="center" vertical="top"/>
    </xf>
    <xf numFmtId="0" fontId="14" fillId="0" borderId="1" xfId="2" applyFont="1" applyBorder="1" applyAlignment="1">
      <alignment horizontal="right" vertical="top"/>
    </xf>
    <xf numFmtId="0" fontId="14" fillId="0" borderId="0" xfId="2" applyFont="1" applyAlignment="1">
      <alignment vertical="top"/>
    </xf>
    <xf numFmtId="0" fontId="4" fillId="0" borderId="0" xfId="2" applyFont="1" applyBorder="1" applyAlignment="1">
      <alignment vertical="top"/>
    </xf>
    <xf numFmtId="0" fontId="18" fillId="0" borderId="0" xfId="2" applyFont="1" applyAlignment="1">
      <alignment vertical="top" wrapText="1"/>
    </xf>
    <xf numFmtId="0" fontId="14" fillId="0" borderId="0" xfId="2" applyFont="1" applyBorder="1" applyAlignment="1">
      <alignment horizontal="center" vertical="top"/>
    </xf>
    <xf numFmtId="0" fontId="14" fillId="0" borderId="0" xfId="2" applyFont="1" applyBorder="1" applyAlignment="1">
      <alignment horizontal="right" vertical="top"/>
    </xf>
    <xf numFmtId="164" fontId="14" fillId="0" borderId="0" xfId="2" applyNumberFormat="1" applyFont="1" applyAlignment="1">
      <alignment vertical="top"/>
    </xf>
    <xf numFmtId="0" fontId="22" fillId="0" borderId="0" xfId="3" applyFont="1" applyAlignment="1">
      <alignment wrapText="1"/>
    </xf>
    <xf numFmtId="164" fontId="22" fillId="0" borderId="0" xfId="2" applyNumberFormat="1" applyFont="1" applyFill="1" applyBorder="1" applyAlignment="1">
      <alignment horizontal="center" vertical="top"/>
    </xf>
    <xf numFmtId="0" fontId="22" fillId="0" borderId="0" xfId="3" applyFont="1" applyAlignment="1">
      <alignment horizontal="center"/>
    </xf>
    <xf numFmtId="44" fontId="22" fillId="0" borderId="0" xfId="4" applyFont="1" applyFill="1" applyBorder="1" applyAlignment="1">
      <alignment horizontal="right" vertical="top"/>
    </xf>
    <xf numFmtId="0" fontId="22" fillId="0" borderId="0" xfId="2" applyFont="1"/>
    <xf numFmtId="0" fontId="22" fillId="0" borderId="0" xfId="3" applyFont="1" applyAlignment="1">
      <alignment vertical="top"/>
    </xf>
    <xf numFmtId="0" fontId="22" fillId="0" borderId="0" xfId="3" applyFont="1" applyBorder="1" applyAlignment="1">
      <alignment vertical="top"/>
    </xf>
    <xf numFmtId="164" fontId="4" fillId="0" borderId="0" xfId="2" applyNumberFormat="1" applyFont="1" applyFill="1" applyBorder="1" applyAlignment="1">
      <alignment horizontal="center" vertical="top" wrapText="1"/>
    </xf>
    <xf numFmtId="0" fontId="4" fillId="0" borderId="0" xfId="3" applyFont="1" applyAlignment="1">
      <alignment vertical="top"/>
    </xf>
    <xf numFmtId="44" fontId="4" fillId="0" borderId="0" xfId="4" applyNumberFormat="1" applyFont="1" applyFill="1" applyBorder="1" applyAlignment="1">
      <alignment horizontal="center" vertical="top"/>
    </xf>
    <xf numFmtId="0" fontId="18" fillId="0" borderId="0" xfId="2" applyFont="1" applyAlignment="1">
      <alignment vertical="top"/>
    </xf>
    <xf numFmtId="164" fontId="4" fillId="0" borderId="0" xfId="1" applyNumberFormat="1" applyFont="1" applyFill="1" applyBorder="1" applyAlignment="1">
      <alignment horizontal="center" vertical="top" wrapText="1"/>
    </xf>
    <xf numFmtId="44" fontId="22" fillId="0" borderId="4" xfId="4" applyFont="1" applyFill="1" applyBorder="1" applyAlignment="1">
      <alignment horizontal="right" vertical="top"/>
    </xf>
    <xf numFmtId="0" fontId="22" fillId="0" borderId="0" xfId="2" applyNumberFormat="1" applyFont="1" applyBorder="1" applyAlignment="1">
      <alignment vertical="top"/>
    </xf>
    <xf numFmtId="0" fontId="22" fillId="0" borderId="0" xfId="2" applyFont="1" applyBorder="1" applyAlignment="1">
      <alignment vertical="top"/>
    </xf>
    <xf numFmtId="0" fontId="25" fillId="0" borderId="0" xfId="2" applyFont="1" applyBorder="1" applyAlignment="1">
      <alignment vertical="top"/>
    </xf>
    <xf numFmtId="0" fontId="22" fillId="0" borderId="0" xfId="2" applyFont="1" applyBorder="1" applyAlignment="1">
      <alignment horizontal="center" vertical="top"/>
    </xf>
    <xf numFmtId="0" fontId="5" fillId="0" borderId="0" xfId="2" applyFont="1" applyAlignment="1">
      <alignment vertical="top" wrapText="1"/>
    </xf>
    <xf numFmtId="0" fontId="28" fillId="4" borderId="3" xfId="2" applyFont="1" applyFill="1" applyBorder="1" applyAlignment="1">
      <alignment horizontal="center" vertical="top"/>
    </xf>
    <xf numFmtId="0" fontId="29" fillId="4" borderId="3" xfId="2" applyFont="1" applyFill="1" applyBorder="1" applyAlignment="1">
      <alignment horizontal="left" vertical="top"/>
    </xf>
    <xf numFmtId="0" fontId="25" fillId="4" borderId="3" xfId="2" applyFont="1" applyFill="1" applyBorder="1" applyAlignment="1">
      <alignment horizontal="center" vertical="top" wrapText="1"/>
    </xf>
    <xf numFmtId="0" fontId="30" fillId="0" borderId="1" xfId="2" applyFont="1" applyBorder="1" applyAlignment="1">
      <alignment vertical="top"/>
    </xf>
    <xf numFmtId="0" fontId="30" fillId="0" borderId="1" xfId="2" applyFont="1" applyBorder="1" applyAlignment="1">
      <alignment horizontal="center" vertical="top"/>
    </xf>
    <xf numFmtId="0" fontId="30" fillId="0" borderId="1" xfId="2" applyFont="1" applyBorder="1" applyAlignment="1">
      <alignment horizontal="right" vertical="top"/>
    </xf>
    <xf numFmtId="0" fontId="30" fillId="0" borderId="0" xfId="2" applyFont="1" applyAlignment="1">
      <alignment vertical="top"/>
    </xf>
    <xf numFmtId="0" fontId="30" fillId="0" borderId="0" xfId="2" applyFont="1" applyBorder="1" applyAlignment="1">
      <alignment vertical="top"/>
    </xf>
    <xf numFmtId="0" fontId="30" fillId="0" borderId="0" xfId="2" applyFont="1" applyBorder="1" applyAlignment="1">
      <alignment horizontal="center" vertical="top"/>
    </xf>
    <xf numFmtId="0" fontId="22" fillId="0" borderId="0" xfId="2" applyFont="1" applyAlignment="1">
      <alignment horizontal="center" vertical="top"/>
    </xf>
    <xf numFmtId="44" fontId="22" fillId="0" borderId="0" xfId="4" applyNumberFormat="1" applyFont="1" applyFill="1" applyBorder="1" applyAlignment="1">
      <alignment horizontal="center" vertical="top"/>
    </xf>
    <xf numFmtId="0" fontId="22" fillId="0" borderId="0" xfId="2" applyNumberFormat="1" applyFont="1" applyBorder="1" applyAlignment="1">
      <alignment horizontal="center" vertical="center"/>
    </xf>
    <xf numFmtId="0" fontId="22" fillId="0" borderId="0" xfId="2" applyFont="1" applyBorder="1" applyAlignment="1">
      <alignment horizontal="center" vertical="center"/>
    </xf>
    <xf numFmtId="0" fontId="24" fillId="0" borderId="0" xfId="2" applyFont="1" applyFill="1" applyAlignment="1">
      <alignment vertical="top"/>
    </xf>
    <xf numFmtId="0" fontId="22" fillId="0" borderId="0" xfId="2" applyFont="1" applyFill="1" applyAlignment="1">
      <alignment horizontal="center" vertical="top"/>
    </xf>
    <xf numFmtId="0" fontId="22" fillId="0" borderId="0" xfId="2" applyFont="1" applyFill="1" applyAlignment="1">
      <alignment vertical="top"/>
    </xf>
    <xf numFmtId="164" fontId="22" fillId="0" borderId="0" xfId="2" applyNumberFormat="1" applyFont="1" applyFill="1" applyAlignment="1">
      <alignment vertical="top"/>
    </xf>
    <xf numFmtId="165" fontId="31" fillId="0" borderId="0" xfId="2" applyNumberFormat="1" applyFont="1" applyFill="1" applyBorder="1" applyAlignment="1">
      <alignment horizontal="left" vertical="top" wrapText="1"/>
    </xf>
    <xf numFmtId="0" fontId="30" fillId="0" borderId="0" xfId="2" applyFont="1" applyFill="1" applyAlignment="1">
      <alignment vertical="top"/>
    </xf>
    <xf numFmtId="0" fontId="22" fillId="0" borderId="0" xfId="2" applyFont="1" applyAlignment="1">
      <alignment vertical="top" wrapText="1"/>
    </xf>
    <xf numFmtId="164" fontId="22" fillId="0" borderId="0" xfId="2" applyNumberFormat="1" applyFont="1" applyFill="1" applyBorder="1" applyAlignment="1">
      <alignment horizontal="left" vertical="top"/>
    </xf>
    <xf numFmtId="42" fontId="22" fillId="0" borderId="0" xfId="4" applyNumberFormat="1" applyFont="1" applyFill="1" applyBorder="1" applyAlignment="1">
      <alignment horizontal="right" vertical="top"/>
    </xf>
    <xf numFmtId="164" fontId="22" fillId="0" borderId="3" xfId="2" applyNumberFormat="1" applyFont="1" applyBorder="1" applyAlignment="1">
      <alignment vertical="top"/>
    </xf>
    <xf numFmtId="0" fontId="22" fillId="3" borderId="0" xfId="2" applyNumberFormat="1" applyFont="1" applyFill="1" applyBorder="1" applyAlignment="1">
      <alignment vertical="top"/>
    </xf>
    <xf numFmtId="0" fontId="25" fillId="3" borderId="0" xfId="2" applyFont="1" applyFill="1" applyBorder="1" applyAlignment="1">
      <alignment vertical="top"/>
    </xf>
    <xf numFmtId="0" fontId="22" fillId="3" borderId="0" xfId="2" applyNumberFormat="1" applyFont="1" applyFill="1" applyBorder="1" applyAlignment="1">
      <alignment horizontal="center" vertical="top"/>
    </xf>
    <xf numFmtId="164" fontId="25" fillId="3" borderId="0" xfId="2" applyNumberFormat="1" applyFont="1" applyFill="1" applyBorder="1" applyAlignment="1">
      <alignment vertical="top"/>
    </xf>
    <xf numFmtId="0" fontId="22" fillId="0" borderId="0" xfId="2" applyFont="1" applyAlignment="1">
      <alignment horizontal="center"/>
    </xf>
    <xf numFmtId="0" fontId="24" fillId="0" borderId="0" xfId="2" applyFont="1" applyAlignment="1">
      <alignment vertical="top" wrapText="1"/>
    </xf>
    <xf numFmtId="0" fontId="30" fillId="0" borderId="0" xfId="2" applyFont="1" applyBorder="1" applyAlignment="1">
      <alignment horizontal="right" vertical="top"/>
    </xf>
    <xf numFmtId="164" fontId="30" fillId="0" borderId="0" xfId="2" applyNumberFormat="1" applyFont="1" applyAlignment="1">
      <alignment vertical="top"/>
    </xf>
    <xf numFmtId="0" fontId="25" fillId="0" borderId="3" xfId="2" applyFont="1" applyBorder="1" applyAlignment="1">
      <alignment vertical="top" wrapText="1"/>
    </xf>
    <xf numFmtId="0" fontId="22" fillId="3" borderId="0" xfId="2" applyNumberFormat="1" applyFont="1" applyFill="1" applyBorder="1" applyAlignment="1">
      <alignment horizontal="center"/>
    </xf>
    <xf numFmtId="0" fontId="25" fillId="3" borderId="0" xfId="2" applyFont="1" applyFill="1" applyBorder="1"/>
    <xf numFmtId="0" fontId="22" fillId="3" borderId="0" xfId="2" applyNumberFormat="1" applyFont="1" applyFill="1" applyBorder="1"/>
    <xf numFmtId="164" fontId="25" fillId="3" borderId="0" xfId="2" applyNumberFormat="1" applyFont="1" applyFill="1" applyBorder="1"/>
    <xf numFmtId="0" fontId="22" fillId="0" borderId="0" xfId="2" applyFont="1" applyBorder="1"/>
    <xf numFmtId="0" fontId="25" fillId="0" borderId="0" xfId="2" applyFont="1" applyAlignment="1">
      <alignment vertical="top" wrapText="1"/>
    </xf>
    <xf numFmtId="0" fontId="27" fillId="4" borderId="3" xfId="2" applyFont="1" applyFill="1" applyBorder="1" applyAlignment="1">
      <alignment horizontal="center" vertical="top" wrapText="1"/>
    </xf>
    <xf numFmtId="0" fontId="4" fillId="0" borderId="0" xfId="3" applyFont="1" applyFill="1" applyAlignment="1">
      <alignment horizontal="center"/>
    </xf>
    <xf numFmtId="44" fontId="22" fillId="0" borderId="0" xfId="2" applyNumberFormat="1" applyFont="1"/>
    <xf numFmtId="0" fontId="25" fillId="4" borderId="3" xfId="2" applyFont="1" applyFill="1" applyBorder="1" applyAlignment="1">
      <alignment horizontal="center" vertical="top" wrapText="1"/>
    </xf>
    <xf numFmtId="164" fontId="4" fillId="0" borderId="0" xfId="2" applyNumberFormat="1" applyFont="1"/>
    <xf numFmtId="0" fontId="11" fillId="3" borderId="0" xfId="2" applyFont="1" applyFill="1" applyAlignment="1">
      <alignment horizontal="center"/>
    </xf>
    <xf numFmtId="0" fontId="3" fillId="3" borderId="0" xfId="2" applyFill="1" applyAlignment="1">
      <alignment horizontal="center"/>
    </xf>
    <xf numFmtId="0" fontId="8" fillId="0" borderId="0" xfId="2" applyFont="1" applyBorder="1" applyAlignment="1">
      <alignment horizontal="left"/>
    </xf>
  </cellXfs>
  <cellStyles count="272">
    <cellStyle name="_04_OP_Hala N1_6WX01-05_vod.hosp._080130" xfId="8"/>
    <cellStyle name="_04_STMO_NS01_SO01-SO04_rozpocet_090313" xfId="9"/>
    <cellStyle name="_05_AGC_Bar_SO0708_WX01-02_080328" xfId="10"/>
    <cellStyle name="_05_GVB_EW_01_TP7_061207" xfId="11"/>
    <cellStyle name="_05_GVB_EW_01_TP7_061207_04_M13_SHZ_6ZX_SOUPIS VÝKONU_090514" xfId="12"/>
    <cellStyle name="_05_GVB_EY_EV_01_TP7_061201" xfId="13"/>
    <cellStyle name="_05_GVB_EY_EV_01_TP7_061201_04_M13_SHZ_6ZX_SOUPIS VÝKONU_090514" xfId="14"/>
    <cellStyle name="_06_AGC_Bar_WX0102_BQ_oceneni_wat manag _080206" xfId="15"/>
    <cellStyle name="_06_GCZ_BQ_SO_1145" xfId="16"/>
    <cellStyle name="_06_GCZ_BQ_SO_1241_Hruba" xfId="17"/>
    <cellStyle name="_06_GCZ_BQ_SO_1242+1710_Hruba" xfId="18"/>
    <cellStyle name="_06_GCZ_BQ_SO_1510_Hruba" xfId="19"/>
    <cellStyle name="_06_GCZ_BQ_SO_1810_Hruba" xfId="20"/>
    <cellStyle name="_06_GCZ_BQ_SO_WX_061120" xfId="21"/>
    <cellStyle name="_06_GCZ_BQ_SO_WX_061207oceneni" xfId="22"/>
    <cellStyle name="_06_GVB_TP7_NS07_070105_oceneni" xfId="23"/>
    <cellStyle name="_5385_2_IPB_WX_SO 16-19_FOT_070716" xfId="24"/>
    <cellStyle name="_5385_2_IPB_WX_SO 16-19_FOT_070716_04_M13_SHZ_6ZX_SOUPIS VÝKONU_090514" xfId="25"/>
    <cellStyle name="_5411_OP_Infrastruktura_VZOR_080123" xfId="26"/>
    <cellStyle name="_5463_04_NUC_XX01_FOT_200_Hala17_070405" xfId="27"/>
    <cellStyle name="_5463_04_NUC_XX01_FOT_200_Hala17_070405_04_M13_SHZ_6ZX_SOUPIS VÝKONU_090514" xfId="28"/>
    <cellStyle name="_5506_komunikace_VV_070723" xfId="29"/>
    <cellStyle name="_5559_PP_NS_vzor_070913" xfId="30"/>
    <cellStyle name="_5559_PP_NS_vzor_070913_04_M13_SHZ_6ZX_SOUPIS VÝKONU_090514" xfId="31"/>
    <cellStyle name="_5610_05_AGC_Bar_XXXX_FOT_080326" xfId="32"/>
    <cellStyle name="_5610_06_AGC_Bar_XXXX_FOT_000_vzor_080103" xfId="33"/>
    <cellStyle name="_5674_HANWHA_kan.splaskova_080619" xfId="34"/>
    <cellStyle name="_5674_HANWHA_odvodn.ploch_080609" xfId="35"/>
    <cellStyle name="_5674_HANWHA_vod.pozarni_FOT_0800609" xfId="36"/>
    <cellStyle name="_6VX01" xfId="37"/>
    <cellStyle name="_BVG TP 7_Complete_061204" xfId="38"/>
    <cellStyle name="_BVG TP 7_Complete_061204_04_M13_SHZ_6ZX_SOUPIS VÝKONU_090514" xfId="39"/>
    <cellStyle name="_F6_BS_SO 01+04_6SX01" xfId="40"/>
    <cellStyle name="_FOXCONN - FoT - SO16.3_060523" xfId="41"/>
    <cellStyle name="_FOXCONN - FoT - SO16.3_060627" xfId="42"/>
    <cellStyle name="_GVB_ TP 7_6-NS07_061206 zm oc" xfId="43"/>
    <cellStyle name="_GVB_ TP 7_6-NS07_061206 zm oc_04_M13_SHZ_6ZX_SOUPIS VÝKONU_090514" xfId="44"/>
    <cellStyle name="_GVB_ TP 7_6-NS07_061207 zm" xfId="45"/>
    <cellStyle name="_GVB_ TP 7_6-NS07_061207 zm_04_M13_SHZ_6ZX_SOUPIS VÝKONU_090514" xfId="46"/>
    <cellStyle name="_GVB_ TP7_6IK01A_BQ_SO1141_070104" xfId="47"/>
    <cellStyle name="_GVB_ TP7_6IK01A_BQ_SO1141_070104_04_M13_SHZ_6ZX_SOUPIS VÝKONU_090514" xfId="48"/>
    <cellStyle name="_GVB_ TP7_NS07_rev 2_070205_ BQ" xfId="49"/>
    <cellStyle name="_GVB_ TP7_NS07_rev 2_070205_ BQ_04_M13_SHZ_6ZX_SOUPIS VÝKONU_090514" xfId="50"/>
    <cellStyle name="_GVB_ TP7_NS07_rev.1_070111ocenění" xfId="51"/>
    <cellStyle name="_GVB_ TP7_NS07_rev.1_070111ocenění_04_M13_SHZ_6ZX_SOUPIS VÝKONU_090514" xfId="52"/>
    <cellStyle name="_GVB_ TP7_NS07_rev.1_070116ocenění" xfId="53"/>
    <cellStyle name="_GVB_ TP7_NS07_rev.1_070116ocenění_04_M13_SHZ_6ZX_SOUPIS VÝKONU_090514" xfId="54"/>
    <cellStyle name="_GVB_TP7_F5_Water Treat.070223_" xfId="55"/>
    <cellStyle name="_GVB_TP7_F5_Water Treat.070223__04_M13_SHZ_6ZX_SOUPIS VÝKONU_090514" xfId="56"/>
    <cellStyle name="_GVB_TP7_F5_Water Treat.070731_" xfId="57"/>
    <cellStyle name="_GVB_TP7_F5_Water Treat.070731__04_M13_SHZ_6ZX_SOUPIS VÝKONU_090514" xfId="58"/>
    <cellStyle name="_GVP_TP 7_stoka DA3_070130 - mp" xfId="59"/>
    <cellStyle name="_ob" xfId="60"/>
    <cellStyle name="_odhad cen_GVB_ TP 7_6-NS07_061207 zm" xfId="61"/>
    <cellStyle name="_odhad cen_GVB_ TP 7_6-NS07_061207 zm_04_M13_SHZ_6ZX_SOUPIS VÝKONU_090514" xfId="62"/>
    <cellStyle name="_PC03_08_vykaz vymer1" xfId="63"/>
    <cellStyle name="_propočet kubatur čerpací stanice - šachty" xfId="64"/>
    <cellStyle name="_propočet kubatur šachty" xfId="65"/>
    <cellStyle name="_sablony WX_080414_cz_en" xfId="66"/>
    <cellStyle name="_SO 03_kanalizacni pripojky_090223" xfId="67"/>
    <cellStyle name="_SO 03_Vytlak SV_090331" xfId="68"/>
    <cellStyle name="_SO 05_F6_rain wat drain.060531" xfId="69"/>
    <cellStyle name="_SO 05_F6_rain wat drain.060531_04_M13_SHZ_6ZX_SOUPIS VÝKONU_090514" xfId="70"/>
    <cellStyle name="_SO 11_ rain water drainage_070424" xfId="71"/>
    <cellStyle name="_SO 11_ rain water drainage_080211" xfId="72"/>
    <cellStyle name="_SO 15_fire water pipeline_070413" xfId="73"/>
    <cellStyle name="_SO 16_6VX01_vzduchotechnika" xfId="74"/>
    <cellStyle name="_SO 17_ přípojka splašk.kanalizace" xfId="75"/>
    <cellStyle name="_SO 18_ příp. dešť.kan._zmeny 070820" xfId="76"/>
    <cellStyle name="_SO 18_ přípojka dešť.kanalizace" xfId="77"/>
    <cellStyle name="_SO 21_kanalizace splašková_070807" xfId="78"/>
    <cellStyle name="_SO 22_ kanalizace destova v arealu" xfId="79"/>
    <cellStyle name="_SO 22_ kanalizace destova v arealu_04_M13_SHZ_6ZX_SOUPIS VÝKONU_090514" xfId="80"/>
    <cellStyle name="_SO 363_fire water supply_rev.1_070116" xfId="81"/>
    <cellStyle name="_SO 399.1,2_sewerage" xfId="82"/>
    <cellStyle name="_SO 399.1,2_sewerage_F5_070221" xfId="83"/>
    <cellStyle name="_SO 399.1,2_sewerage_F5_zmeny k 070730" xfId="84"/>
    <cellStyle name="_SO 399.1,2_sewerage_rev.1_070108" xfId="85"/>
    <cellStyle name="_SO 399.3 Roads of drainage_rev.1_070111" xfId="86"/>
    <cellStyle name="_SO 399.3 Roads of drainage_zmeny k_070731" xfId="87"/>
    <cellStyle name="_SO_1124_Retention pond_zmena_B_ 070202" xfId="88"/>
    <cellStyle name="_Solarix_další_2005" xfId="89"/>
    <cellStyle name="_Solarix_další_2005_1" xfId="90"/>
    <cellStyle name="_Solarix_další_2005_2" xfId="91"/>
    <cellStyle name="_Solarix_další_2005_3" xfId="92"/>
    <cellStyle name="_Solarix_další_2005_4" xfId="93"/>
    <cellStyle name="_Solarix_další_2005_5" xfId="94"/>
    <cellStyle name="_Solarix_další_2005_6" xfId="95"/>
    <cellStyle name="_Solarix_další_2005_7" xfId="96"/>
    <cellStyle name="_Solarix_další_2005_8" xfId="97"/>
    <cellStyle name="_Solarix_další_2005_9" xfId="98"/>
    <cellStyle name="_Solarix_další_2005_A" xfId="99"/>
    <cellStyle name="_Solarix_další_2005_B" xfId="100"/>
    <cellStyle name="_Solarix_další_2005_C" xfId="101"/>
    <cellStyle name="_Solarix_další_2005_D" xfId="102"/>
    <cellStyle name="_Solarix_další_2005_E" xfId="103"/>
    <cellStyle name="_Solarix_další_2005_F" xfId="104"/>
    <cellStyle name="_Solarix_další_2005_G" xfId="105"/>
    <cellStyle name="_Solarix_další_2005_H" xfId="106"/>
    <cellStyle name="_Solarix_další_2005_I" xfId="107"/>
    <cellStyle name="_Solarix_další_2005_J" xfId="108"/>
    <cellStyle name="_Solarix_další_2005_K" xfId="109"/>
    <cellStyle name="_Solarix_další_2005_L" xfId="110"/>
    <cellStyle name="_TI_SO 01_060301_cz_en" xfId="111"/>
    <cellStyle name="_TI_SO 01_060301_cz_en_04_M13_SHZ_6ZX_SOUPIS VÝKONU_090514" xfId="112"/>
    <cellStyle name="_ZF130A1Q01" xfId="113"/>
    <cellStyle name="_ZF130V0Q01" xfId="114"/>
    <cellStyle name="blokcen" xfId="115"/>
    <cellStyle name="category" xfId="116"/>
    <cellStyle name="Cena" xfId="117"/>
    <cellStyle name="Ceny" xfId="118"/>
    <cellStyle name="Comma [0]_0110tgi1" xfId="119"/>
    <cellStyle name="Comma_0110tgi1" xfId="120"/>
    <cellStyle name="Currency [0]_0110tgi1" xfId="121"/>
    <cellStyle name="Currency_0110tgi1" xfId="122"/>
    <cellStyle name="čárky [0]_0002axi1" xfId="123"/>
    <cellStyle name="čárky 2" xfId="124"/>
    <cellStyle name="ETIK" xfId="125"/>
    <cellStyle name="Euro" xfId="126"/>
    <cellStyle name="Excel Built-in Normal" xfId="127"/>
    <cellStyle name="Grey" xfId="128"/>
    <cellStyle name="HEADER" xfId="129"/>
    <cellStyle name="Headline I" xfId="130"/>
    <cellStyle name="Headline II" xfId="131"/>
    <cellStyle name="Headline III" xfId="132"/>
    <cellStyle name="Hlavní nadpis" xfId="133"/>
    <cellStyle name="Hyperlink_0110tgi1" xfId="134"/>
    <cellStyle name="Hypertextový odkaz 2" xfId="135"/>
    <cellStyle name="Input [yellow]" xfId="136"/>
    <cellStyle name="kody" xfId="137"/>
    <cellStyle name="kolonky" xfId="138"/>
    <cellStyle name="kurzíva" xfId="139"/>
    <cellStyle name="Měna 2" xfId="140"/>
    <cellStyle name="Měna 3" xfId="141"/>
    <cellStyle name="Měna 4" xfId="6"/>
    <cellStyle name="měny 10 2" xfId="4"/>
    <cellStyle name="měny 2" xfId="142"/>
    <cellStyle name="měny 2 2" xfId="143"/>
    <cellStyle name="měny 3" xfId="144"/>
    <cellStyle name="měny 4" xfId="145"/>
    <cellStyle name="Milliers [0]_pldt" xfId="146"/>
    <cellStyle name="Milliers_pldt" xfId="147"/>
    <cellStyle name="Model" xfId="148"/>
    <cellStyle name="Monétaire [0]_pldt" xfId="149"/>
    <cellStyle name="Monétaire_pldt" xfId="150"/>
    <cellStyle name="MřížkaNormální" xfId="151"/>
    <cellStyle name="NADPIS" xfId="152"/>
    <cellStyle name="Nadpis 3 2 4 4" xfId="7"/>
    <cellStyle name="Nadpisy" xfId="153"/>
    <cellStyle name="Nadpisy-příslušenství" xfId="154"/>
    <cellStyle name="název firmy" xfId="155"/>
    <cellStyle name="Název listu - kapitola" xfId="156"/>
    <cellStyle name="Název produktu" xfId="157"/>
    <cellStyle name="Nedefinován" xfId="158"/>
    <cellStyle name="Neutrální" xfId="1" builtinId="28"/>
    <cellStyle name="Normaali_Taul1_1" xfId="159"/>
    <cellStyle name="Normal - Style1" xfId="160"/>
    <cellStyle name="Normal 2" xfId="161"/>
    <cellStyle name="Normal 3" xfId="162"/>
    <cellStyle name="Normal 5" xfId="163"/>
    <cellStyle name="Normal 6" xfId="164"/>
    <cellStyle name="Normal 7" xfId="165"/>
    <cellStyle name="Normal 8" xfId="166"/>
    <cellStyle name="Normal_0002imi1" xfId="167"/>
    <cellStyle name="Normální" xfId="0" builtinId="0"/>
    <cellStyle name="Normální 10" xfId="168"/>
    <cellStyle name="normální 11" xfId="169"/>
    <cellStyle name="Normální 12" xfId="2"/>
    <cellStyle name="Normální 13" xfId="170"/>
    <cellStyle name="Normální 14" xfId="171"/>
    <cellStyle name="Normální 15" xfId="172"/>
    <cellStyle name="normální 16 2 2" xfId="173"/>
    <cellStyle name="normální 2" xfId="174"/>
    <cellStyle name="normální 2 2" xfId="5"/>
    <cellStyle name="normální 2 3" xfId="175"/>
    <cellStyle name="Normální 256" xfId="176"/>
    <cellStyle name="normální 26" xfId="177"/>
    <cellStyle name="normální 3" xfId="178"/>
    <cellStyle name="Normální 3 2" xfId="179"/>
    <cellStyle name="Normální 3 3" xfId="180"/>
    <cellStyle name="normální 3 4" xfId="181"/>
    <cellStyle name="normální 3 5" xfId="3"/>
    <cellStyle name="normální 4" xfId="182"/>
    <cellStyle name="normální 5" xfId="183"/>
    <cellStyle name="normální 5 2" xfId="184"/>
    <cellStyle name="normální 6" xfId="185"/>
    <cellStyle name="normální 7" xfId="186"/>
    <cellStyle name="normální 8" xfId="187"/>
    <cellStyle name="normální 9" xfId="188"/>
    <cellStyle name="Normalny_Pr1taa2000A" xfId="189"/>
    <cellStyle name="oem name" xfId="190"/>
    <cellStyle name="page" xfId="191"/>
    <cellStyle name="Percent [2]" xfId="192"/>
    <cellStyle name="Podtitulek" xfId="193"/>
    <cellStyle name="podtitulek inverzní" xfId="194"/>
    <cellStyle name="podtitulek_List1" xfId="195"/>
    <cellStyle name="políčka" xfId="196"/>
    <cellStyle name="Popis" xfId="197"/>
    <cellStyle name="Popis - 1" xfId="198"/>
    <cellStyle name="POPIS_PERSONAL" xfId="199"/>
    <cellStyle name="procent 2" xfId="200"/>
    <cellStyle name="procent 3" xfId="201"/>
    <cellStyle name="Procenta 2" xfId="202"/>
    <cellStyle name="Procenta 3" xfId="203"/>
    <cellStyle name="Skupina1Name" xfId="204"/>
    <cellStyle name="Skupina1Sum" xfId="205"/>
    <cellStyle name="Skupina2Name" xfId="206"/>
    <cellStyle name="Standard_aktuell" xfId="207"/>
    <cellStyle name="Styl 1" xfId="208"/>
    <cellStyle name="Styl 1 2" xfId="209"/>
    <cellStyle name="Styl 1 3" xfId="210"/>
    <cellStyle name="Styl 10" xfId="211"/>
    <cellStyle name="Styl 11" xfId="212"/>
    <cellStyle name="Styl 12" xfId="213"/>
    <cellStyle name="Styl 13" xfId="214"/>
    <cellStyle name="Styl 14" xfId="215"/>
    <cellStyle name="Styl 15" xfId="216"/>
    <cellStyle name="Styl 16" xfId="217"/>
    <cellStyle name="Styl 17" xfId="218"/>
    <cellStyle name="Styl 18" xfId="219"/>
    <cellStyle name="Styl 19" xfId="220"/>
    <cellStyle name="Styl 2" xfId="221"/>
    <cellStyle name="Styl 20" xfId="222"/>
    <cellStyle name="Styl 21" xfId="223"/>
    <cellStyle name="Styl 22" xfId="224"/>
    <cellStyle name="Styl 23" xfId="225"/>
    <cellStyle name="Styl 24" xfId="226"/>
    <cellStyle name="Styl 25" xfId="227"/>
    <cellStyle name="Styl 26" xfId="228"/>
    <cellStyle name="Styl 27" xfId="229"/>
    <cellStyle name="Styl 28" xfId="230"/>
    <cellStyle name="Styl 29" xfId="231"/>
    <cellStyle name="Styl 3" xfId="232"/>
    <cellStyle name="Styl 30" xfId="233"/>
    <cellStyle name="Styl 31" xfId="234"/>
    <cellStyle name="Styl 32" xfId="235"/>
    <cellStyle name="Styl 33" xfId="236"/>
    <cellStyle name="Styl 34" xfId="237"/>
    <cellStyle name="Styl 35" xfId="238"/>
    <cellStyle name="Styl 36" xfId="239"/>
    <cellStyle name="Styl 37" xfId="240"/>
    <cellStyle name="Styl 38" xfId="241"/>
    <cellStyle name="Styl 39" xfId="242"/>
    <cellStyle name="Styl 4" xfId="243"/>
    <cellStyle name="Styl 40" xfId="244"/>
    <cellStyle name="Styl 41" xfId="245"/>
    <cellStyle name="Styl 42" xfId="246"/>
    <cellStyle name="Styl 43" xfId="247"/>
    <cellStyle name="Styl 44" xfId="248"/>
    <cellStyle name="Styl 45" xfId="249"/>
    <cellStyle name="Styl 46" xfId="250"/>
    <cellStyle name="Styl 47" xfId="251"/>
    <cellStyle name="Styl 48" xfId="252"/>
    <cellStyle name="Styl 49" xfId="253"/>
    <cellStyle name="Styl 5" xfId="254"/>
    <cellStyle name="Styl 50" xfId="255"/>
    <cellStyle name="Styl 51" xfId="256"/>
    <cellStyle name="Styl 52" xfId="257"/>
    <cellStyle name="Styl 53" xfId="258"/>
    <cellStyle name="Styl 54" xfId="259"/>
    <cellStyle name="Styl 55" xfId="260"/>
    <cellStyle name="Styl 6" xfId="261"/>
    <cellStyle name="Styl 7" xfId="262"/>
    <cellStyle name="Styl 8" xfId="263"/>
    <cellStyle name="Styl 9" xfId="264"/>
    <cellStyle name="Styl2" xfId="265"/>
    <cellStyle name="Styl3" xfId="266"/>
    <cellStyle name="Style 1" xfId="267"/>
    <cellStyle name="subhead" xfId="268"/>
    <cellStyle name="ZboziCena" xfId="269"/>
    <cellStyle name="ZboziNazev" xfId="270"/>
    <cellStyle name="ZboziPocet" xfId="271"/>
  </cellStyles>
  <dxfs count="8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OBCHOD%20ELSO\zak&#225;zky\3408-Kings%20hotel%20Rozvadov\D1%204h%20Slab_ER%20EPS-V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\K05_01\CENIKY\D5\Dodane_ceniky\_Schvalene_ceniky\KOPOS_Kolin\2016\Cenik_KOPOS_Kolin%20def%201%201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MR"/>
      <sheetName val="EP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ík KOPOS od 1.1.2016"/>
      <sheetName val="Ceník KOPOS od 1.1.2016 (2)"/>
      <sheetName val="Vysvětlení konfigurací"/>
      <sheetName val="Ceník - konfigurátor"/>
    </sheetNames>
    <sheetDataSet>
      <sheetData sheetId="0">
        <row r="7">
          <cell r="D7">
            <v>0.4</v>
          </cell>
        </row>
        <row r="8">
          <cell r="D8">
            <v>0.21</v>
          </cell>
        </row>
        <row r="9">
          <cell r="D9">
            <v>0.5</v>
          </cell>
        </row>
        <row r="10">
          <cell r="D10">
            <v>0.05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view="pageBreakPreview" zoomScaleNormal="115" zoomScaleSheetLayoutView="100" workbookViewId="0"/>
  </sheetViews>
  <sheetFormatPr defaultColWidth="9.140625" defaultRowHeight="12.75"/>
  <cols>
    <col min="1" max="1" width="9.42578125" style="1" customWidth="1"/>
    <col min="2" max="2" width="67.7109375" style="1" customWidth="1"/>
    <col min="3" max="3" width="14.42578125" style="2" customWidth="1"/>
    <col min="4" max="5" width="9.140625" style="1"/>
    <col min="6" max="6" width="9.85546875" style="1" customWidth="1"/>
    <col min="7" max="7" width="9.140625" style="1"/>
    <col min="8" max="8" width="17.28515625" style="1" customWidth="1"/>
    <col min="9" max="16384" width="9.140625" style="1"/>
  </cols>
  <sheetData>
    <row r="1" spans="1:3" ht="22.15" customHeight="1"/>
    <row r="2" spans="1:3" s="6" customFormat="1" ht="19.5" customHeight="1">
      <c r="A2" s="3" t="s">
        <v>0</v>
      </c>
      <c r="B2" s="4" t="s">
        <v>109</v>
      </c>
      <c r="C2" s="5"/>
    </row>
    <row r="3" spans="1:3" s="6" customFormat="1" ht="33" customHeight="1">
      <c r="A3" s="7" t="s">
        <v>1</v>
      </c>
      <c r="B3" s="8" t="s">
        <v>108</v>
      </c>
      <c r="C3" s="9"/>
    </row>
    <row r="4" spans="1:3" ht="15.75">
      <c r="A4" s="10"/>
    </row>
    <row r="5" spans="1:3" s="6" customFormat="1" ht="18.75" customHeight="1">
      <c r="A5" s="7" t="s">
        <v>2</v>
      </c>
      <c r="B5" s="4" t="s">
        <v>127</v>
      </c>
      <c r="C5" s="5"/>
    </row>
    <row r="6" spans="1:3" s="6" customFormat="1" ht="16.5" customHeight="1">
      <c r="A6" s="7"/>
      <c r="B6" s="11"/>
      <c r="C6" s="5"/>
    </row>
    <row r="7" spans="1:3" s="6" customFormat="1" ht="16.149999999999999" customHeight="1">
      <c r="A7" s="7" t="s">
        <v>3</v>
      </c>
      <c r="B7" s="8" t="s">
        <v>118</v>
      </c>
      <c r="C7" s="12"/>
    </row>
    <row r="8" spans="1:3" ht="15.75">
      <c r="A8" s="10"/>
    </row>
    <row r="9" spans="1:3" ht="15.75">
      <c r="A9" s="10"/>
    </row>
    <row r="10" spans="1:3" ht="25.5">
      <c r="A10" s="161" t="s">
        <v>107</v>
      </c>
      <c r="B10" s="162"/>
      <c r="C10" s="162"/>
    </row>
    <row r="11" spans="1:3" ht="15.75">
      <c r="A11" s="13"/>
      <c r="B11" s="10"/>
      <c r="C11" s="14"/>
    </row>
    <row r="12" spans="1:3" ht="18">
      <c r="A12" s="13"/>
      <c r="B12" s="163" t="s">
        <v>4</v>
      </c>
      <c r="C12" s="163"/>
    </row>
    <row r="13" spans="1:3" ht="15.75">
      <c r="A13" s="13"/>
      <c r="B13" s="10"/>
      <c r="C13" s="14"/>
    </row>
    <row r="14" spans="1:3">
      <c r="A14" s="13"/>
      <c r="B14" s="13"/>
      <c r="C14" s="14"/>
    </row>
    <row r="15" spans="1:3" ht="14.25" thickBot="1">
      <c r="A15" s="15" t="s">
        <v>5</v>
      </c>
      <c r="B15" s="16" t="s">
        <v>6</v>
      </c>
      <c r="C15" s="17" t="s">
        <v>7</v>
      </c>
    </row>
    <row r="16" spans="1:3" ht="16.5" thickTop="1">
      <c r="A16" s="18" t="s">
        <v>8</v>
      </c>
      <c r="B16" s="19" t="s">
        <v>9</v>
      </c>
      <c r="C16" s="20">
        <f>EPS!F29</f>
        <v>0</v>
      </c>
    </row>
    <row r="17" spans="1:4" ht="15.75">
      <c r="A17" s="18" t="s">
        <v>10</v>
      </c>
      <c r="B17" s="19" t="s">
        <v>12</v>
      </c>
      <c r="C17" s="20">
        <f>EZS!F37</f>
        <v>0</v>
      </c>
    </row>
    <row r="18" spans="1:4" ht="15.75">
      <c r="A18" s="18" t="s">
        <v>11</v>
      </c>
      <c r="B18" s="19" t="s">
        <v>14</v>
      </c>
      <c r="C18" s="20">
        <f>SK!F26</f>
        <v>0</v>
      </c>
    </row>
    <row r="19" spans="1:4" ht="16.5" thickBot="1">
      <c r="A19" s="21" t="s">
        <v>13</v>
      </c>
      <c r="B19" s="22" t="s">
        <v>17</v>
      </c>
      <c r="C19" s="23">
        <f>EKV!F18</f>
        <v>0</v>
      </c>
    </row>
    <row r="20" spans="1:4" ht="16.5" thickTop="1">
      <c r="B20" s="24"/>
      <c r="C20" s="25"/>
      <c r="D20" s="26"/>
    </row>
    <row r="21" spans="1:4" ht="15.75">
      <c r="A21" s="27"/>
      <c r="B21" s="28" t="s">
        <v>21</v>
      </c>
      <c r="C21" s="29">
        <f>SUM(C16:C19)</f>
        <v>0</v>
      </c>
    </row>
    <row r="22" spans="1:4">
      <c r="A22" s="27"/>
      <c r="B22" s="27" t="s">
        <v>22</v>
      </c>
      <c r="C22" s="30">
        <f>SUM(C21*0.21)</f>
        <v>0</v>
      </c>
    </row>
    <row r="23" spans="1:4" ht="15.75">
      <c r="A23" s="31"/>
      <c r="B23" s="32" t="s">
        <v>23</v>
      </c>
      <c r="C23" s="33">
        <f>SUM(C21:C22)</f>
        <v>0</v>
      </c>
    </row>
    <row r="26" spans="1:4" s="7" customFormat="1" ht="13.5">
      <c r="B26" s="34"/>
      <c r="C26" s="35"/>
    </row>
    <row r="27" spans="1:4" s="7" customFormat="1" ht="13.5">
      <c r="C27" s="35"/>
    </row>
    <row r="28" spans="1:4" s="7" customFormat="1" ht="13.5">
      <c r="C28" s="35"/>
    </row>
  </sheetData>
  <mergeCells count="2">
    <mergeCell ref="A10:C10"/>
    <mergeCell ref="B12:C12"/>
  </mergeCells>
  <printOptions horizontalCentered="1"/>
  <pageMargins left="0.51181102362204722" right="0.39370078740157483" top="0.98425196850393704" bottom="0.98425196850393704" header="0.51181102362204722" footer="0.51181102362204722"/>
  <pageSetup paperSize="9" scale="95" orientation="landscape" horizontalDpi="4294967292" r:id="rId1"/>
  <headerFooter alignWithMargins="0">
    <oddHeader>&amp;CRekonstrukce objektu UK - SBZ, Petrská 1180/3, Praha 1</oddHeader>
    <oddFooter>&amp;C&amp;Pz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29"/>
  <sheetViews>
    <sheetView view="pageBreakPreview" zoomScaleNormal="100" zoomScaleSheetLayoutView="100" workbookViewId="0"/>
  </sheetViews>
  <sheetFormatPr defaultColWidth="8.85546875" defaultRowHeight="12.75"/>
  <cols>
    <col min="1" max="1" width="3.7109375" style="1" customWidth="1"/>
    <col min="2" max="2" width="75.42578125" style="63" customWidth="1"/>
    <col min="3" max="3" width="7.28515625" style="18" customWidth="1"/>
    <col min="4" max="4" width="8.28515625" style="18" customWidth="1"/>
    <col min="5" max="5" width="13.42578125" style="1" customWidth="1"/>
    <col min="6" max="6" width="14.140625" style="1" customWidth="1"/>
    <col min="7" max="7" width="10.85546875" style="1" bestFit="1" customWidth="1"/>
    <col min="8" max="8" width="8.85546875" style="1"/>
    <col min="9" max="9" width="64.7109375" style="1" customWidth="1"/>
    <col min="10" max="16384" width="8.85546875" style="1"/>
  </cols>
  <sheetData>
    <row r="1" spans="1:13">
      <c r="A1" s="31"/>
      <c r="B1" s="36" t="s">
        <v>9</v>
      </c>
      <c r="C1" s="37"/>
      <c r="D1" s="37"/>
      <c r="E1" s="31"/>
      <c r="F1" s="31"/>
    </row>
    <row r="2" spans="1:13" s="27" customFormat="1" ht="13.5" thickBot="1">
      <c r="A2" s="38" t="s">
        <v>24</v>
      </c>
      <c r="B2" s="38" t="s">
        <v>25</v>
      </c>
      <c r="C2" s="39" t="s">
        <v>26</v>
      </c>
      <c r="D2" s="39" t="s">
        <v>27</v>
      </c>
      <c r="E2" s="40" t="s">
        <v>28</v>
      </c>
      <c r="F2" s="40" t="s">
        <v>7</v>
      </c>
    </row>
    <row r="3" spans="1:13" s="27" customFormat="1" ht="13.5" thickTop="1">
      <c r="A3" s="41"/>
      <c r="B3" s="42" t="s">
        <v>29</v>
      </c>
      <c r="C3" s="43"/>
      <c r="D3" s="43"/>
      <c r="E3" s="43"/>
      <c r="F3" s="44"/>
    </row>
    <row r="4" spans="1:13">
      <c r="A4" s="45" t="s">
        <v>8</v>
      </c>
      <c r="B4" s="46" t="s">
        <v>30</v>
      </c>
      <c r="C4" s="45" t="s">
        <v>31</v>
      </c>
      <c r="D4" s="47">
        <v>80</v>
      </c>
      <c r="E4" s="48"/>
      <c r="F4" s="79">
        <f>D4*E4</f>
        <v>0</v>
      </c>
    </row>
    <row r="5" spans="1:13">
      <c r="A5" s="45" t="s">
        <v>10</v>
      </c>
      <c r="B5" s="46" t="s">
        <v>32</v>
      </c>
      <c r="C5" s="45" t="s">
        <v>31</v>
      </c>
      <c r="D5" s="47">
        <v>30</v>
      </c>
      <c r="E5" s="48"/>
      <c r="F5" s="79">
        <f t="shared" ref="F5:F26" si="0">D5*E5</f>
        <v>0</v>
      </c>
    </row>
    <row r="6" spans="1:13">
      <c r="A6" s="45" t="s">
        <v>11</v>
      </c>
      <c r="B6" s="46" t="s">
        <v>114</v>
      </c>
      <c r="C6" s="45" t="s">
        <v>31</v>
      </c>
      <c r="D6" s="47">
        <v>20</v>
      </c>
      <c r="E6" s="48"/>
      <c r="F6" s="79">
        <f t="shared" si="0"/>
        <v>0</v>
      </c>
    </row>
    <row r="7" spans="1:13" s="50" customFormat="1">
      <c r="A7" s="45" t="s">
        <v>13</v>
      </c>
      <c r="B7" s="46" t="s">
        <v>105</v>
      </c>
      <c r="C7" s="49" t="s">
        <v>33</v>
      </c>
      <c r="D7" s="157">
        <v>260</v>
      </c>
      <c r="E7" s="48"/>
      <c r="F7" s="79">
        <f t="shared" si="0"/>
        <v>0</v>
      </c>
      <c r="G7" s="49"/>
      <c r="I7" s="48"/>
      <c r="J7" s="48"/>
      <c r="K7" s="48"/>
      <c r="L7" s="48"/>
      <c r="M7" s="48"/>
    </row>
    <row r="8" spans="1:13">
      <c r="A8" s="45" t="s">
        <v>15</v>
      </c>
      <c r="B8" s="51" t="s">
        <v>34</v>
      </c>
      <c r="C8" s="45" t="s">
        <v>33</v>
      </c>
      <c r="D8" s="157">
        <v>8</v>
      </c>
      <c r="E8" s="48"/>
      <c r="F8" s="79">
        <f t="shared" si="0"/>
        <v>0</v>
      </c>
      <c r="G8" s="160"/>
    </row>
    <row r="9" spans="1:13" s="49" customFormat="1">
      <c r="A9" s="45" t="s">
        <v>16</v>
      </c>
      <c r="B9" s="51" t="s">
        <v>35</v>
      </c>
      <c r="C9" s="45" t="s">
        <v>36</v>
      </c>
      <c r="D9" s="47">
        <v>1</v>
      </c>
      <c r="E9" s="48"/>
      <c r="F9" s="79">
        <f t="shared" si="0"/>
        <v>0</v>
      </c>
    </row>
    <row r="10" spans="1:13">
      <c r="A10" s="45"/>
      <c r="B10" s="42" t="s">
        <v>37</v>
      </c>
      <c r="C10" s="52"/>
      <c r="D10" s="47"/>
      <c r="F10" s="79"/>
    </row>
    <row r="11" spans="1:13">
      <c r="A11" s="45" t="s">
        <v>18</v>
      </c>
      <c r="B11" s="61" t="s">
        <v>80</v>
      </c>
      <c r="C11" s="45" t="s">
        <v>31</v>
      </c>
      <c r="D11" s="65">
        <v>160</v>
      </c>
      <c r="E11" s="48"/>
      <c r="F11" s="79">
        <f t="shared" si="0"/>
        <v>0</v>
      </c>
    </row>
    <row r="12" spans="1:13">
      <c r="B12" s="42" t="s">
        <v>42</v>
      </c>
      <c r="C12" s="43"/>
      <c r="D12" s="43"/>
      <c r="E12" s="48"/>
      <c r="F12" s="79"/>
    </row>
    <row r="13" spans="1:13">
      <c r="A13" s="45" t="s">
        <v>19</v>
      </c>
      <c r="B13" s="51" t="s">
        <v>110</v>
      </c>
      <c r="C13" s="54" t="s">
        <v>33</v>
      </c>
      <c r="D13" s="47">
        <v>0</v>
      </c>
      <c r="E13" s="48"/>
      <c r="F13" s="79">
        <f t="shared" si="0"/>
        <v>0</v>
      </c>
      <c r="I13" s="55"/>
      <c r="J13" s="54"/>
      <c r="K13" s="56"/>
    </row>
    <row r="14" spans="1:13">
      <c r="A14" s="45" t="s">
        <v>20</v>
      </c>
      <c r="B14" s="51" t="s">
        <v>113</v>
      </c>
      <c r="C14" s="54" t="s">
        <v>33</v>
      </c>
      <c r="D14" s="47">
        <v>9</v>
      </c>
      <c r="E14" s="48"/>
      <c r="F14" s="79">
        <f t="shared" si="0"/>
        <v>0</v>
      </c>
      <c r="I14" s="57"/>
      <c r="J14" s="54"/>
      <c r="K14" s="58"/>
    </row>
    <row r="15" spans="1:13">
      <c r="A15" s="45" t="s">
        <v>38</v>
      </c>
      <c r="B15" s="51" t="s">
        <v>111</v>
      </c>
      <c r="C15" s="54" t="s">
        <v>33</v>
      </c>
      <c r="D15" s="47">
        <v>9</v>
      </c>
      <c r="E15" s="48"/>
      <c r="F15" s="79">
        <f t="shared" si="0"/>
        <v>0</v>
      </c>
      <c r="I15" s="57"/>
      <c r="J15" s="54"/>
      <c r="K15" s="58"/>
    </row>
    <row r="16" spans="1:13">
      <c r="A16" s="45" t="s">
        <v>39</v>
      </c>
      <c r="B16" s="51" t="s">
        <v>112</v>
      </c>
      <c r="C16" s="47" t="s">
        <v>33</v>
      </c>
      <c r="D16" s="47">
        <v>1</v>
      </c>
      <c r="E16" s="48"/>
      <c r="F16" s="79">
        <f t="shared" si="0"/>
        <v>0</v>
      </c>
      <c r="I16" s="55"/>
      <c r="J16" s="56"/>
      <c r="K16" s="58"/>
    </row>
    <row r="17" spans="1:7">
      <c r="A17" s="45" t="s">
        <v>40</v>
      </c>
      <c r="B17" s="51" t="s">
        <v>58</v>
      </c>
      <c r="C17" s="47" t="s">
        <v>36</v>
      </c>
      <c r="D17" s="47">
        <v>1</v>
      </c>
      <c r="E17" s="48"/>
      <c r="F17" s="79">
        <f t="shared" si="0"/>
        <v>0</v>
      </c>
    </row>
    <row r="18" spans="1:7" s="50" customFormat="1">
      <c r="A18" s="45"/>
      <c r="B18" s="42" t="s">
        <v>59</v>
      </c>
      <c r="C18" s="47"/>
      <c r="D18" s="47"/>
      <c r="E18" s="48"/>
      <c r="F18" s="79"/>
    </row>
    <row r="19" spans="1:7" s="50" customFormat="1">
      <c r="A19" s="49" t="s">
        <v>41</v>
      </c>
      <c r="B19" s="51" t="s">
        <v>60</v>
      </c>
      <c r="C19" s="18" t="s">
        <v>61</v>
      </c>
      <c r="D19" s="47">
        <v>5</v>
      </c>
      <c r="E19" s="48"/>
      <c r="F19" s="79">
        <f t="shared" si="0"/>
        <v>0</v>
      </c>
    </row>
    <row r="20" spans="1:7">
      <c r="A20" s="49" t="s">
        <v>43</v>
      </c>
      <c r="B20" s="51" t="s">
        <v>62</v>
      </c>
      <c r="C20" s="18" t="s">
        <v>61</v>
      </c>
      <c r="D20" s="47">
        <v>7</v>
      </c>
      <c r="E20" s="48"/>
      <c r="F20" s="79">
        <f t="shared" si="0"/>
        <v>0</v>
      </c>
    </row>
    <row r="21" spans="1:7" s="50" customFormat="1">
      <c r="A21" s="49" t="s">
        <v>44</v>
      </c>
      <c r="B21" s="60" t="s">
        <v>63</v>
      </c>
      <c r="C21" s="18" t="s">
        <v>61</v>
      </c>
      <c r="D21" s="47">
        <v>3</v>
      </c>
      <c r="E21" s="48"/>
      <c r="F21" s="79">
        <f t="shared" si="0"/>
        <v>0</v>
      </c>
    </row>
    <row r="22" spans="1:7">
      <c r="A22" s="49" t="s">
        <v>45</v>
      </c>
      <c r="B22" s="51" t="s">
        <v>64</v>
      </c>
      <c r="C22" s="18" t="s">
        <v>61</v>
      </c>
      <c r="D22" s="47">
        <v>9</v>
      </c>
      <c r="E22" s="48"/>
      <c r="F22" s="79">
        <f t="shared" si="0"/>
        <v>0</v>
      </c>
    </row>
    <row r="23" spans="1:7" s="59" customFormat="1">
      <c r="A23" s="49" t="s">
        <v>46</v>
      </c>
      <c r="B23" s="61" t="s">
        <v>65</v>
      </c>
      <c r="C23" s="62" t="s">
        <v>61</v>
      </c>
      <c r="D23" s="49">
        <v>3</v>
      </c>
      <c r="E23" s="48"/>
      <c r="F23" s="79">
        <f t="shared" si="0"/>
        <v>0</v>
      </c>
    </row>
    <row r="24" spans="1:7">
      <c r="A24" s="49" t="s">
        <v>47</v>
      </c>
      <c r="B24" s="63" t="s">
        <v>66</v>
      </c>
      <c r="C24" s="47" t="s">
        <v>67</v>
      </c>
      <c r="D24" s="64">
        <v>3</v>
      </c>
      <c r="E24" s="48"/>
      <c r="F24" s="79">
        <f>D24*E24</f>
        <v>0</v>
      </c>
      <c r="G24" s="160"/>
    </row>
    <row r="25" spans="1:7" s="50" customFormat="1">
      <c r="A25" s="49" t="s">
        <v>48</v>
      </c>
      <c r="B25" s="53" t="s">
        <v>68</v>
      </c>
      <c r="C25" s="65" t="s">
        <v>67</v>
      </c>
      <c r="D25" s="66">
        <v>1</v>
      </c>
      <c r="E25" s="48"/>
      <c r="F25" s="79">
        <f t="shared" si="0"/>
        <v>0</v>
      </c>
    </row>
    <row r="26" spans="1:7" s="59" customFormat="1">
      <c r="A26" s="49" t="s">
        <v>49</v>
      </c>
      <c r="B26" s="53" t="s">
        <v>69</v>
      </c>
      <c r="C26" s="65" t="s">
        <v>67</v>
      </c>
      <c r="D26" s="66">
        <v>1.5</v>
      </c>
      <c r="E26" s="48"/>
      <c r="F26" s="79">
        <f t="shared" si="0"/>
        <v>0</v>
      </c>
    </row>
    <row r="27" spans="1:7">
      <c r="A27" s="67"/>
      <c r="B27" s="68" t="s">
        <v>7</v>
      </c>
      <c r="C27" s="69"/>
      <c r="D27" s="69"/>
      <c r="E27" s="69"/>
      <c r="F27" s="70">
        <f>SUM(F3:F26)</f>
        <v>0</v>
      </c>
    </row>
    <row r="28" spans="1:7">
      <c r="B28" s="1"/>
      <c r="E28" s="18"/>
      <c r="F28" s="6"/>
    </row>
    <row r="29" spans="1:7" s="6" customFormat="1">
      <c r="A29" s="71"/>
      <c r="B29" s="72" t="s">
        <v>70</v>
      </c>
      <c r="C29" s="73"/>
      <c r="D29" s="73"/>
      <c r="E29" s="73"/>
      <c r="F29" s="74">
        <f>F27</f>
        <v>0</v>
      </c>
    </row>
  </sheetData>
  <autoFilter ref="A2:F29"/>
  <conditionalFormatting sqref="F510 F532">
    <cfRule type="cellIs" dxfId="7" priority="3" stopIfTrue="1" operator="equal">
      <formula>#REF!</formula>
    </cfRule>
  </conditionalFormatting>
  <conditionalFormatting sqref="D1809:D65505 D29:D1805 D12:D13 I19:I24 E1675:F1698 E1652:F1653 D1:D10 I11 I17 D17:D27">
    <cfRule type="cellIs" dxfId="6" priority="2" stopIfTrue="1" operator="lessThan">
      <formula>$A$1</formula>
    </cfRule>
  </conditionalFormatting>
  <printOptions horizontalCentered="1" gridLines="1"/>
  <pageMargins left="0.51181102362204722" right="0.39370078740157483" top="0.98425196850393704" bottom="0.98425196850393704" header="0.51181102362204722" footer="0.51181102362204722"/>
  <pageSetup paperSize="9" orientation="landscape" r:id="rId1"/>
  <headerFooter alignWithMargins="0">
    <oddHeader>&amp;CRekonstrukce objektu UK - SBZ, Petrská 1180/3, Praha 1</oddHeader>
    <oddFooter>&amp;C&amp;Pz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K38"/>
  <sheetViews>
    <sheetView view="pageBreakPreview" zoomScaleNormal="100" zoomScaleSheetLayoutView="100" workbookViewId="0"/>
  </sheetViews>
  <sheetFormatPr defaultColWidth="8.85546875" defaultRowHeight="12.75"/>
  <cols>
    <col min="1" max="1" width="3.7109375" style="59" customWidth="1"/>
    <col min="2" max="2" width="80.140625" style="61" customWidth="1"/>
    <col min="3" max="3" width="7.28515625" style="75" customWidth="1"/>
    <col min="4" max="4" width="5.7109375" style="75" customWidth="1"/>
    <col min="5" max="5" width="12.140625" style="59" customWidth="1"/>
    <col min="6" max="6" width="16" style="59" customWidth="1"/>
    <col min="7" max="7" width="10.85546875" style="59" bestFit="1" customWidth="1"/>
    <col min="8" max="16384" width="8.85546875" style="59"/>
  </cols>
  <sheetData>
    <row r="1" spans="1:6">
      <c r="A1" s="88"/>
      <c r="B1" s="89" t="s">
        <v>71</v>
      </c>
      <c r="C1" s="88"/>
      <c r="D1" s="88"/>
      <c r="E1" s="156"/>
      <c r="F1" s="90"/>
    </row>
    <row r="2" spans="1:6" s="94" customFormat="1" ht="13.5" thickBot="1">
      <c r="A2" s="91" t="s">
        <v>24</v>
      </c>
      <c r="B2" s="91" t="s">
        <v>25</v>
      </c>
      <c r="C2" s="92" t="s">
        <v>26</v>
      </c>
      <c r="D2" s="92" t="s">
        <v>27</v>
      </c>
      <c r="E2" s="93" t="s">
        <v>28</v>
      </c>
      <c r="F2" s="40" t="s">
        <v>7</v>
      </c>
    </row>
    <row r="3" spans="1:6" s="94" customFormat="1" ht="13.5" thickTop="1">
      <c r="A3" s="95"/>
      <c r="B3" s="96" t="s">
        <v>72</v>
      </c>
      <c r="C3" s="97"/>
      <c r="D3" s="97"/>
      <c r="E3" s="98"/>
      <c r="F3" s="99"/>
    </row>
    <row r="4" spans="1:6" s="104" customFormat="1">
      <c r="A4" s="78" t="s">
        <v>8</v>
      </c>
      <c r="B4" s="100" t="s">
        <v>32</v>
      </c>
      <c r="C4" s="101" t="s">
        <v>31</v>
      </c>
      <c r="D4" s="102">
        <v>10</v>
      </c>
      <c r="E4" s="103"/>
      <c r="F4" s="79">
        <f>D4*E4</f>
        <v>0</v>
      </c>
    </row>
    <row r="5" spans="1:6" s="82" customFormat="1">
      <c r="A5" s="78" t="s">
        <v>10</v>
      </c>
      <c r="B5" s="105" t="s">
        <v>73</v>
      </c>
      <c r="C5" s="78" t="s">
        <v>31</v>
      </c>
      <c r="D5" s="78">
        <v>0</v>
      </c>
      <c r="E5" s="103"/>
      <c r="F5" s="79">
        <f t="shared" ref="F5:F34" si="0">D5*E5</f>
        <v>0</v>
      </c>
    </row>
    <row r="6" spans="1:6" s="82" customFormat="1">
      <c r="A6" s="78" t="s">
        <v>11</v>
      </c>
      <c r="B6" s="106" t="s">
        <v>74</v>
      </c>
      <c r="C6" s="78" t="s">
        <v>31</v>
      </c>
      <c r="D6" s="78">
        <v>0</v>
      </c>
      <c r="E6" s="103"/>
      <c r="F6" s="79">
        <f t="shared" si="0"/>
        <v>0</v>
      </c>
    </row>
    <row r="7" spans="1:6" s="82" customFormat="1">
      <c r="A7" s="78" t="s">
        <v>13</v>
      </c>
      <c r="B7" s="46" t="s">
        <v>114</v>
      </c>
      <c r="C7" s="45" t="s">
        <v>31</v>
      </c>
      <c r="D7" s="47">
        <v>0</v>
      </c>
      <c r="E7" s="48"/>
      <c r="F7" s="79">
        <f t="shared" si="0"/>
        <v>0</v>
      </c>
    </row>
    <row r="8" spans="1:6" ht="25.5">
      <c r="A8" s="78" t="s">
        <v>15</v>
      </c>
      <c r="B8" s="61" t="s">
        <v>75</v>
      </c>
      <c r="C8" s="107" t="s">
        <v>33</v>
      </c>
      <c r="D8" s="75">
        <v>0</v>
      </c>
      <c r="E8" s="103"/>
      <c r="F8" s="79">
        <f t="shared" si="0"/>
        <v>0</v>
      </c>
    </row>
    <row r="9" spans="1:6">
      <c r="A9" s="78" t="s">
        <v>16</v>
      </c>
      <c r="B9" s="108" t="s">
        <v>76</v>
      </c>
      <c r="C9" s="75" t="s">
        <v>33</v>
      </c>
      <c r="D9" s="75">
        <v>2</v>
      </c>
      <c r="E9" s="103"/>
      <c r="F9" s="79">
        <f t="shared" si="0"/>
        <v>0</v>
      </c>
    </row>
    <row r="10" spans="1:6" ht="25.5">
      <c r="A10" s="78" t="s">
        <v>18</v>
      </c>
      <c r="B10" s="61" t="s">
        <v>77</v>
      </c>
      <c r="C10" s="107" t="s">
        <v>33</v>
      </c>
      <c r="D10" s="49">
        <v>2</v>
      </c>
      <c r="E10" s="103"/>
      <c r="F10" s="79">
        <f t="shared" si="0"/>
        <v>0</v>
      </c>
    </row>
    <row r="11" spans="1:6" s="49" customFormat="1">
      <c r="A11" s="78" t="s">
        <v>19</v>
      </c>
      <c r="B11" s="105" t="s">
        <v>78</v>
      </c>
      <c r="C11" s="49" t="s">
        <v>36</v>
      </c>
      <c r="D11" s="49">
        <v>1</v>
      </c>
      <c r="E11" s="103"/>
      <c r="F11" s="79">
        <f t="shared" si="0"/>
        <v>0</v>
      </c>
    </row>
    <row r="12" spans="1:6" s="94" customFormat="1">
      <c r="B12" s="96" t="s">
        <v>79</v>
      </c>
      <c r="C12" s="97"/>
      <c r="D12" s="49"/>
      <c r="E12" s="109"/>
      <c r="F12" s="79"/>
    </row>
    <row r="13" spans="1:6" s="94" customFormat="1">
      <c r="A13" s="49" t="s">
        <v>20</v>
      </c>
      <c r="B13" s="61" t="s">
        <v>80</v>
      </c>
      <c r="C13" s="49" t="s">
        <v>31</v>
      </c>
      <c r="D13" s="49">
        <v>20</v>
      </c>
      <c r="E13" s="103"/>
      <c r="F13" s="79">
        <f t="shared" si="0"/>
        <v>0</v>
      </c>
    </row>
    <row r="14" spans="1:6" s="94" customFormat="1">
      <c r="B14" s="96" t="s">
        <v>81</v>
      </c>
      <c r="C14" s="97"/>
      <c r="D14" s="49"/>
      <c r="E14" s="109"/>
      <c r="F14" s="79"/>
    </row>
    <row r="15" spans="1:6">
      <c r="A15" s="49" t="s">
        <v>38</v>
      </c>
      <c r="B15" s="61" t="s">
        <v>115</v>
      </c>
      <c r="C15" s="107" t="s">
        <v>36</v>
      </c>
      <c r="D15" s="49">
        <v>0</v>
      </c>
      <c r="E15" s="103"/>
      <c r="F15" s="79">
        <f t="shared" si="0"/>
        <v>0</v>
      </c>
    </row>
    <row r="16" spans="1:6">
      <c r="A16" s="49" t="s">
        <v>39</v>
      </c>
      <c r="B16" s="61" t="s">
        <v>82</v>
      </c>
      <c r="C16" s="107" t="s">
        <v>33</v>
      </c>
      <c r="D16" s="49">
        <v>0</v>
      </c>
      <c r="E16" s="103"/>
      <c r="F16" s="79">
        <f t="shared" si="0"/>
        <v>0</v>
      </c>
    </row>
    <row r="17" spans="1:7">
      <c r="A17" s="49" t="s">
        <v>40</v>
      </c>
      <c r="B17" s="61" t="s">
        <v>83</v>
      </c>
      <c r="C17" s="107" t="s">
        <v>33</v>
      </c>
      <c r="D17" s="49">
        <v>0</v>
      </c>
      <c r="E17" s="103"/>
      <c r="F17" s="79">
        <f t="shared" si="0"/>
        <v>0</v>
      </c>
    </row>
    <row r="18" spans="1:7">
      <c r="A18" s="49" t="s">
        <v>41</v>
      </c>
      <c r="B18" s="61" t="s">
        <v>84</v>
      </c>
      <c r="C18" s="107" t="s">
        <v>33</v>
      </c>
      <c r="D18" s="49">
        <v>0</v>
      </c>
      <c r="E18" s="103"/>
      <c r="F18" s="79">
        <f t="shared" si="0"/>
        <v>0</v>
      </c>
    </row>
    <row r="19" spans="1:7">
      <c r="A19" s="49" t="s">
        <v>43</v>
      </c>
      <c r="B19" s="61" t="s">
        <v>85</v>
      </c>
      <c r="C19" s="107" t="s">
        <v>33</v>
      </c>
      <c r="D19" s="49">
        <v>0</v>
      </c>
      <c r="E19" s="103"/>
      <c r="F19" s="79">
        <f t="shared" si="0"/>
        <v>0</v>
      </c>
    </row>
    <row r="20" spans="1:7">
      <c r="A20" s="49" t="s">
        <v>44</v>
      </c>
      <c r="B20" s="61" t="s">
        <v>86</v>
      </c>
      <c r="C20" s="107" t="s">
        <v>33</v>
      </c>
      <c r="D20" s="49">
        <v>0</v>
      </c>
      <c r="E20" s="103"/>
      <c r="F20" s="79">
        <f t="shared" si="0"/>
        <v>0</v>
      </c>
    </row>
    <row r="21" spans="1:7">
      <c r="A21" s="49" t="s">
        <v>45</v>
      </c>
      <c r="B21" s="61" t="s">
        <v>87</v>
      </c>
      <c r="C21" s="107" t="s">
        <v>33</v>
      </c>
      <c r="D21" s="49">
        <v>0</v>
      </c>
      <c r="E21" s="103"/>
      <c r="F21" s="79">
        <f t="shared" si="0"/>
        <v>0</v>
      </c>
    </row>
    <row r="22" spans="1:7">
      <c r="A22" s="49" t="s">
        <v>46</v>
      </c>
      <c r="B22" s="61" t="s">
        <v>88</v>
      </c>
      <c r="C22" s="107" t="s">
        <v>33</v>
      </c>
      <c r="D22" s="49">
        <v>0</v>
      </c>
      <c r="E22" s="103"/>
      <c r="F22" s="79">
        <f t="shared" si="0"/>
        <v>0</v>
      </c>
    </row>
    <row r="23" spans="1:7">
      <c r="A23" s="49" t="s">
        <v>47</v>
      </c>
      <c r="B23" s="61" t="s">
        <v>89</v>
      </c>
      <c r="C23" s="107" t="s">
        <v>33</v>
      </c>
      <c r="D23" s="49">
        <v>0</v>
      </c>
      <c r="E23" s="103"/>
      <c r="F23" s="79">
        <f t="shared" si="0"/>
        <v>0</v>
      </c>
    </row>
    <row r="24" spans="1:7">
      <c r="A24" s="49" t="s">
        <v>48</v>
      </c>
      <c r="B24" s="61" t="s">
        <v>90</v>
      </c>
      <c r="C24" s="107" t="s">
        <v>33</v>
      </c>
      <c r="D24" s="49">
        <v>2</v>
      </c>
      <c r="E24" s="103"/>
      <c r="F24" s="79">
        <f t="shared" si="0"/>
        <v>0</v>
      </c>
    </row>
    <row r="25" spans="1:7" s="1" customFormat="1">
      <c r="A25" s="49" t="s">
        <v>49</v>
      </c>
      <c r="B25" s="108" t="s">
        <v>106</v>
      </c>
      <c r="C25" s="18" t="s">
        <v>33</v>
      </c>
      <c r="D25" s="49">
        <v>2</v>
      </c>
      <c r="E25" s="103"/>
      <c r="F25" s="79">
        <f t="shared" si="0"/>
        <v>0</v>
      </c>
      <c r="G25" s="160"/>
    </row>
    <row r="26" spans="1:7" s="76" customFormat="1">
      <c r="A26" s="49" t="s">
        <v>50</v>
      </c>
      <c r="B26" s="105" t="s">
        <v>91</v>
      </c>
      <c r="C26" s="66" t="s">
        <v>67</v>
      </c>
      <c r="D26" s="49">
        <v>3</v>
      </c>
      <c r="E26" s="103"/>
      <c r="F26" s="79">
        <f t="shared" si="0"/>
        <v>0</v>
      </c>
    </row>
    <row r="27" spans="1:7">
      <c r="B27" s="110" t="s">
        <v>59</v>
      </c>
      <c r="D27" s="49"/>
      <c r="E27" s="80"/>
      <c r="F27" s="79"/>
    </row>
    <row r="28" spans="1:7" s="94" customFormat="1">
      <c r="A28" s="111" t="s">
        <v>51</v>
      </c>
      <c r="B28" s="61" t="s">
        <v>92</v>
      </c>
      <c r="C28" s="18" t="s">
        <v>61</v>
      </c>
      <c r="D28" s="49">
        <v>0.5</v>
      </c>
      <c r="E28" s="103"/>
      <c r="F28" s="79">
        <f t="shared" si="0"/>
        <v>0</v>
      </c>
    </row>
    <row r="29" spans="1:7">
      <c r="A29" s="111" t="s">
        <v>52</v>
      </c>
      <c r="B29" s="61" t="s">
        <v>93</v>
      </c>
      <c r="C29" s="18" t="s">
        <v>61</v>
      </c>
      <c r="D29" s="49">
        <v>0.5</v>
      </c>
      <c r="E29" s="103"/>
      <c r="F29" s="79">
        <f t="shared" si="0"/>
        <v>0</v>
      </c>
    </row>
    <row r="30" spans="1:7">
      <c r="A30" s="111" t="s">
        <v>53</v>
      </c>
      <c r="B30" s="61" t="s">
        <v>94</v>
      </c>
      <c r="C30" s="18" t="s">
        <v>61</v>
      </c>
      <c r="D30" s="49">
        <v>1</v>
      </c>
      <c r="E30" s="103"/>
      <c r="F30" s="79">
        <f t="shared" si="0"/>
        <v>0</v>
      </c>
    </row>
    <row r="31" spans="1:7">
      <c r="A31" s="111" t="s">
        <v>54</v>
      </c>
      <c r="B31" s="61" t="s">
        <v>65</v>
      </c>
      <c r="C31" s="62" t="s">
        <v>61</v>
      </c>
      <c r="D31" s="49">
        <v>1</v>
      </c>
      <c r="E31" s="103"/>
      <c r="F31" s="79">
        <f t="shared" si="0"/>
        <v>0</v>
      </c>
    </row>
    <row r="32" spans="1:7">
      <c r="A32" s="111" t="s">
        <v>55</v>
      </c>
      <c r="B32" s="61" t="s">
        <v>66</v>
      </c>
      <c r="C32" s="65" t="s">
        <v>67</v>
      </c>
      <c r="D32" s="64">
        <v>3</v>
      </c>
      <c r="E32" s="103"/>
      <c r="F32" s="79">
        <f t="shared" si="0"/>
        <v>0</v>
      </c>
    </row>
    <row r="33" spans="1:245" s="82" customFormat="1">
      <c r="A33" s="111" t="s">
        <v>56</v>
      </c>
      <c r="B33" s="81" t="s">
        <v>68</v>
      </c>
      <c r="C33" s="66" t="s">
        <v>67</v>
      </c>
      <c r="D33" s="66">
        <v>1</v>
      </c>
      <c r="E33" s="103"/>
      <c r="F33" s="79">
        <f t="shared" si="0"/>
        <v>0</v>
      </c>
    </row>
    <row r="34" spans="1:245" s="76" customFormat="1">
      <c r="A34" s="111" t="s">
        <v>57</v>
      </c>
      <c r="B34" s="81" t="s">
        <v>69</v>
      </c>
      <c r="C34" s="66" t="s">
        <v>67</v>
      </c>
      <c r="D34" s="66">
        <v>1.5</v>
      </c>
      <c r="E34" s="112"/>
      <c r="F34" s="79">
        <f t="shared" si="0"/>
        <v>0</v>
      </c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  <c r="BM34" s="83"/>
      <c r="BN34" s="83"/>
      <c r="BO34" s="83"/>
      <c r="BP34" s="83"/>
      <c r="BQ34" s="83"/>
      <c r="BR34" s="83"/>
      <c r="BS34" s="83"/>
      <c r="BT34" s="83"/>
      <c r="BU34" s="83"/>
      <c r="BV34" s="83"/>
      <c r="BW34" s="83"/>
      <c r="BX34" s="83"/>
      <c r="BY34" s="83"/>
      <c r="BZ34" s="83"/>
      <c r="CA34" s="83"/>
      <c r="CB34" s="83"/>
      <c r="CC34" s="83"/>
      <c r="CD34" s="83"/>
      <c r="CE34" s="83"/>
      <c r="CF34" s="83"/>
      <c r="CG34" s="83"/>
      <c r="CH34" s="83"/>
      <c r="CI34" s="83"/>
      <c r="CJ34" s="83"/>
      <c r="CK34" s="83"/>
      <c r="CL34" s="83"/>
      <c r="CM34" s="83"/>
      <c r="CN34" s="83"/>
      <c r="CO34" s="83"/>
      <c r="CP34" s="83"/>
      <c r="CQ34" s="83"/>
      <c r="CR34" s="83"/>
      <c r="CS34" s="83"/>
      <c r="CT34" s="83"/>
      <c r="CU34" s="83"/>
      <c r="CV34" s="83"/>
      <c r="CW34" s="83"/>
      <c r="CX34" s="83"/>
      <c r="CY34" s="83"/>
      <c r="CZ34" s="83"/>
      <c r="DA34" s="83"/>
      <c r="DB34" s="83"/>
      <c r="DC34" s="83"/>
      <c r="DD34" s="83"/>
      <c r="DE34" s="83"/>
      <c r="DF34" s="83"/>
      <c r="DG34" s="83"/>
      <c r="DH34" s="83"/>
      <c r="DI34" s="83"/>
      <c r="DJ34" s="83"/>
      <c r="DK34" s="83"/>
      <c r="DL34" s="83"/>
      <c r="DM34" s="83"/>
      <c r="DN34" s="83"/>
      <c r="DO34" s="83"/>
      <c r="DP34" s="83"/>
      <c r="DQ34" s="83"/>
      <c r="DR34" s="83"/>
      <c r="DS34" s="83"/>
      <c r="DT34" s="83"/>
      <c r="DU34" s="83"/>
      <c r="DV34" s="83"/>
      <c r="DW34" s="83"/>
      <c r="DX34" s="83"/>
      <c r="DY34" s="83"/>
      <c r="DZ34" s="83"/>
      <c r="EA34" s="83"/>
      <c r="EB34" s="83"/>
      <c r="EC34" s="83"/>
      <c r="ED34" s="83"/>
      <c r="EE34" s="83"/>
      <c r="EF34" s="83"/>
      <c r="EG34" s="83"/>
      <c r="EH34" s="83"/>
      <c r="EI34" s="83"/>
      <c r="EJ34" s="83"/>
      <c r="EK34" s="83"/>
      <c r="EL34" s="83"/>
      <c r="EM34" s="83"/>
      <c r="EN34" s="83"/>
      <c r="EO34" s="83"/>
      <c r="EP34" s="83"/>
      <c r="EQ34" s="83"/>
      <c r="ER34" s="83"/>
      <c r="ES34" s="83"/>
      <c r="ET34" s="83"/>
      <c r="EU34" s="83"/>
      <c r="EV34" s="83"/>
      <c r="EW34" s="83"/>
      <c r="EX34" s="83"/>
      <c r="EY34" s="83"/>
      <c r="EZ34" s="83"/>
      <c r="FA34" s="83"/>
      <c r="FB34" s="83"/>
      <c r="FC34" s="83"/>
      <c r="FD34" s="83"/>
      <c r="FE34" s="83"/>
      <c r="FF34" s="83"/>
      <c r="FG34" s="83"/>
      <c r="FH34" s="83"/>
      <c r="FI34" s="83"/>
      <c r="FJ34" s="83"/>
      <c r="FK34" s="83"/>
      <c r="FL34" s="83"/>
      <c r="FM34" s="83"/>
      <c r="FN34" s="83"/>
      <c r="FO34" s="83"/>
      <c r="FP34" s="83"/>
      <c r="FQ34" s="83"/>
      <c r="FR34" s="83"/>
      <c r="FS34" s="83"/>
      <c r="FT34" s="83"/>
      <c r="FU34" s="83"/>
      <c r="FV34" s="83"/>
      <c r="FW34" s="83"/>
      <c r="FX34" s="83"/>
      <c r="FY34" s="83"/>
      <c r="FZ34" s="83"/>
      <c r="GA34" s="83"/>
      <c r="GB34" s="83"/>
      <c r="GC34" s="83"/>
      <c r="GD34" s="83"/>
      <c r="GE34" s="83"/>
      <c r="GF34" s="83"/>
      <c r="GG34" s="83"/>
      <c r="GH34" s="83"/>
      <c r="GI34" s="83"/>
      <c r="GJ34" s="83"/>
      <c r="GK34" s="83"/>
      <c r="GL34" s="83"/>
      <c r="GM34" s="83"/>
      <c r="GN34" s="83"/>
      <c r="GO34" s="83"/>
      <c r="GP34" s="83"/>
      <c r="GQ34" s="83"/>
      <c r="GR34" s="83"/>
      <c r="GS34" s="83"/>
      <c r="GT34" s="83"/>
      <c r="GU34" s="83"/>
      <c r="GV34" s="83"/>
      <c r="GW34" s="83"/>
      <c r="GX34" s="83"/>
      <c r="GY34" s="83"/>
      <c r="GZ34" s="83"/>
      <c r="HA34" s="83"/>
      <c r="HB34" s="83"/>
      <c r="HC34" s="83"/>
      <c r="HD34" s="83"/>
      <c r="HE34" s="83"/>
      <c r="HF34" s="83"/>
      <c r="HG34" s="83"/>
      <c r="HH34" s="83"/>
      <c r="HI34" s="83"/>
      <c r="HJ34" s="83"/>
      <c r="HK34" s="83"/>
      <c r="HL34" s="83"/>
      <c r="HM34" s="83"/>
      <c r="HN34" s="83"/>
      <c r="HO34" s="83"/>
      <c r="HP34" s="83"/>
      <c r="HQ34" s="83"/>
      <c r="HR34" s="83"/>
      <c r="HS34" s="83"/>
      <c r="HT34" s="83"/>
      <c r="HU34" s="83"/>
      <c r="HV34" s="83"/>
      <c r="HW34" s="83"/>
      <c r="HX34" s="83"/>
      <c r="HY34" s="83"/>
      <c r="HZ34" s="83"/>
      <c r="IA34" s="83"/>
      <c r="IB34" s="83"/>
      <c r="IC34" s="83"/>
      <c r="ID34" s="83"/>
      <c r="IE34" s="83"/>
      <c r="IF34" s="83"/>
      <c r="IG34" s="83"/>
      <c r="IH34" s="83"/>
      <c r="II34" s="83"/>
      <c r="IJ34" s="83"/>
      <c r="IK34" s="83"/>
    </row>
    <row r="35" spans="1:245" s="76" customFormat="1">
      <c r="A35" s="84"/>
      <c r="B35" s="85" t="s">
        <v>7</v>
      </c>
      <c r="C35" s="86"/>
      <c r="D35" s="86"/>
      <c r="E35" s="113"/>
      <c r="F35" s="87">
        <f>SUM(F3:F34)</f>
        <v>0</v>
      </c>
    </row>
    <row r="36" spans="1:245" s="114" customFormat="1">
      <c r="B36" s="115"/>
      <c r="C36" s="116"/>
      <c r="D36" s="116"/>
    </row>
    <row r="37" spans="1:245" s="6" customFormat="1">
      <c r="A37" s="71"/>
      <c r="B37" s="72" t="s">
        <v>95</v>
      </c>
      <c r="C37" s="73"/>
      <c r="D37" s="73"/>
      <c r="E37" s="71"/>
      <c r="F37" s="74">
        <f>F35</f>
        <v>0</v>
      </c>
    </row>
    <row r="38" spans="1:245">
      <c r="B38" s="117"/>
    </row>
  </sheetData>
  <autoFilter ref="A2:F38"/>
  <conditionalFormatting sqref="D4 D34">
    <cfRule type="cellIs" dxfId="5" priority="5" stopIfTrue="1" operator="lessThan">
      <formula>$A$1</formula>
    </cfRule>
  </conditionalFormatting>
  <conditionalFormatting sqref="D32:D34">
    <cfRule type="cellIs" dxfId="4" priority="3" stopIfTrue="1" operator="lessThan">
      <formula>$A$1</formula>
    </cfRule>
  </conditionalFormatting>
  <conditionalFormatting sqref="D34">
    <cfRule type="cellIs" dxfId="3" priority="2" stopIfTrue="1" operator="lessThan">
      <formula>$A$1</formula>
    </cfRule>
  </conditionalFormatting>
  <conditionalFormatting sqref="D7">
    <cfRule type="cellIs" dxfId="2" priority="1" stopIfTrue="1" operator="lessThan">
      <formula>$A$1</formula>
    </cfRule>
  </conditionalFormatting>
  <printOptions horizontalCentered="1" gridLines="1"/>
  <pageMargins left="0.51181102362204722" right="0.39370078740157483" top="0.98425196850393704" bottom="0.98425196850393704" header="0.51181102362204722" footer="0.51181102362204722"/>
  <pageSetup paperSize="9" scale="95" orientation="landscape" r:id="rId1"/>
  <headerFooter alignWithMargins="0">
    <oddHeader>&amp;CRekonstrukce objektu UK - SBZ, Petrská 1180/3, Praha 1</oddHeader>
    <oddFooter>&amp;C&amp;Pz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M29"/>
  <sheetViews>
    <sheetView view="pageBreakPreview" zoomScaleNormal="100" zoomScaleSheetLayoutView="100" workbookViewId="0"/>
  </sheetViews>
  <sheetFormatPr defaultColWidth="8.85546875" defaultRowHeight="12.75"/>
  <cols>
    <col min="1" max="1" width="3.7109375" style="76" customWidth="1"/>
    <col min="2" max="2" width="77.85546875" style="76" customWidth="1"/>
    <col min="3" max="3" width="8.140625" style="127" customWidth="1"/>
    <col min="4" max="4" width="7.5703125" style="127" customWidth="1"/>
    <col min="5" max="5" width="12.28515625" style="76" customWidth="1"/>
    <col min="6" max="6" width="13.5703125" style="76" customWidth="1"/>
    <col min="7" max="7" width="15.140625" style="76" customWidth="1"/>
    <col min="8" max="8" width="35.7109375" style="76" customWidth="1"/>
    <col min="9" max="16384" width="8.85546875" style="76"/>
  </cols>
  <sheetData>
    <row r="1" spans="1:7">
      <c r="A1" s="118"/>
      <c r="B1" s="119" t="s">
        <v>14</v>
      </c>
      <c r="C1" s="118"/>
      <c r="D1" s="118"/>
      <c r="E1" s="159"/>
      <c r="F1" s="120"/>
    </row>
    <row r="2" spans="1:7" s="124" customFormat="1" ht="13.5" thickBot="1">
      <c r="A2" s="121" t="s">
        <v>24</v>
      </c>
      <c r="B2" s="121" t="s">
        <v>25</v>
      </c>
      <c r="C2" s="122" t="s">
        <v>26</v>
      </c>
      <c r="D2" s="122" t="s">
        <v>27</v>
      </c>
      <c r="E2" s="123" t="s">
        <v>28</v>
      </c>
      <c r="F2" s="40" t="s">
        <v>7</v>
      </c>
    </row>
    <row r="3" spans="1:7" s="124" customFormat="1" ht="13.5" thickTop="1">
      <c r="A3" s="125"/>
      <c r="B3" s="77" t="s">
        <v>72</v>
      </c>
      <c r="C3" s="126"/>
      <c r="D3" s="126"/>
      <c r="E3" s="126"/>
    </row>
    <row r="4" spans="1:7" ht="13.15" customHeight="1">
      <c r="A4" s="78" t="s">
        <v>8</v>
      </c>
      <c r="B4" s="105" t="s">
        <v>96</v>
      </c>
      <c r="C4" s="127" t="s">
        <v>33</v>
      </c>
      <c r="D4" s="127">
        <v>24</v>
      </c>
      <c r="E4" s="79"/>
      <c r="F4" s="79">
        <f>D4*E4</f>
        <v>0</v>
      </c>
    </row>
    <row r="5" spans="1:7" s="82" customFormat="1">
      <c r="A5" s="78" t="s">
        <v>10</v>
      </c>
      <c r="B5" s="105" t="s">
        <v>97</v>
      </c>
      <c r="C5" s="78" t="s">
        <v>31</v>
      </c>
      <c r="D5" s="78">
        <v>140</v>
      </c>
      <c r="E5" s="79"/>
      <c r="F5" s="79">
        <f t="shared" ref="F5:F23" si="0">D5*E5</f>
        <v>0</v>
      </c>
    </row>
    <row r="6" spans="1:7" s="82" customFormat="1">
      <c r="A6" s="78" t="s">
        <v>11</v>
      </c>
      <c r="B6" s="46" t="s">
        <v>114</v>
      </c>
      <c r="C6" s="78" t="s">
        <v>33</v>
      </c>
      <c r="D6" s="78">
        <v>15</v>
      </c>
      <c r="E6" s="79"/>
      <c r="F6" s="79">
        <f t="shared" si="0"/>
        <v>0</v>
      </c>
    </row>
    <row r="7" spans="1:7" s="78" customFormat="1">
      <c r="A7" s="78" t="s">
        <v>13</v>
      </c>
      <c r="B7" s="105" t="s">
        <v>78</v>
      </c>
      <c r="C7" s="49" t="s">
        <v>36</v>
      </c>
      <c r="D7" s="49">
        <v>1</v>
      </c>
      <c r="E7" s="79"/>
      <c r="F7" s="79">
        <f t="shared" si="0"/>
        <v>0</v>
      </c>
    </row>
    <row r="8" spans="1:7" s="124" customFormat="1">
      <c r="B8" s="77" t="s">
        <v>79</v>
      </c>
      <c r="C8" s="126"/>
      <c r="D8" s="126"/>
      <c r="E8" s="128"/>
      <c r="F8" s="79"/>
    </row>
    <row r="9" spans="1:7" s="124" customFormat="1">
      <c r="A9" s="78" t="s">
        <v>15</v>
      </c>
      <c r="B9" s="105" t="s">
        <v>123</v>
      </c>
      <c r="C9" s="129" t="s">
        <v>31</v>
      </c>
      <c r="D9" s="129">
        <v>1440</v>
      </c>
      <c r="E9" s="79"/>
      <c r="F9" s="79">
        <f t="shared" si="0"/>
        <v>0</v>
      </c>
    </row>
    <row r="10" spans="1:7" s="124" customFormat="1">
      <c r="A10" s="78" t="s">
        <v>16</v>
      </c>
      <c r="B10" s="105" t="s">
        <v>124</v>
      </c>
      <c r="C10" s="129" t="s">
        <v>33</v>
      </c>
      <c r="D10" s="129">
        <v>24</v>
      </c>
      <c r="E10" s="79"/>
      <c r="F10" s="79">
        <f t="shared" si="0"/>
        <v>0</v>
      </c>
    </row>
    <row r="11" spans="1:7">
      <c r="B11" s="77" t="s">
        <v>98</v>
      </c>
      <c r="E11" s="128"/>
      <c r="F11" s="79"/>
    </row>
    <row r="12" spans="1:7">
      <c r="A12" s="78" t="s">
        <v>18</v>
      </c>
      <c r="B12" s="105" t="s">
        <v>99</v>
      </c>
      <c r="C12" s="130" t="s">
        <v>33</v>
      </c>
      <c r="D12" s="130">
        <v>2</v>
      </c>
      <c r="E12" s="79"/>
      <c r="F12" s="79">
        <f t="shared" si="0"/>
        <v>0</v>
      </c>
    </row>
    <row r="13" spans="1:7">
      <c r="A13" s="78" t="s">
        <v>19</v>
      </c>
      <c r="B13" s="105" t="s">
        <v>125</v>
      </c>
      <c r="C13" s="130" t="s">
        <v>33</v>
      </c>
      <c r="D13" s="130">
        <v>1</v>
      </c>
      <c r="E13" s="79"/>
      <c r="F13" s="79">
        <f t="shared" si="0"/>
        <v>0</v>
      </c>
    </row>
    <row r="14" spans="1:7">
      <c r="A14" s="78" t="s">
        <v>20</v>
      </c>
      <c r="B14" s="105" t="s">
        <v>126</v>
      </c>
      <c r="C14" s="130" t="s">
        <v>33</v>
      </c>
      <c r="D14" s="130">
        <v>24</v>
      </c>
      <c r="E14" s="79"/>
      <c r="F14" s="79">
        <f t="shared" si="0"/>
        <v>0</v>
      </c>
      <c r="G14" s="79"/>
    </row>
    <row r="15" spans="1:7">
      <c r="A15" s="78" t="s">
        <v>38</v>
      </c>
      <c r="B15" s="105" t="s">
        <v>91</v>
      </c>
      <c r="C15" s="66" t="s">
        <v>67</v>
      </c>
      <c r="D15" s="49">
        <v>1</v>
      </c>
      <c r="E15" s="79"/>
      <c r="F15" s="79">
        <f t="shared" si="0"/>
        <v>0</v>
      </c>
    </row>
    <row r="16" spans="1:7" s="133" customFormat="1">
      <c r="B16" s="131" t="s">
        <v>59</v>
      </c>
      <c r="C16" s="132"/>
      <c r="D16" s="78"/>
      <c r="E16" s="134"/>
      <c r="F16" s="79"/>
    </row>
    <row r="17" spans="1:247" s="136" customFormat="1">
      <c r="A17" s="78" t="s">
        <v>39</v>
      </c>
      <c r="B17" s="135" t="s">
        <v>100</v>
      </c>
      <c r="C17" s="132" t="s">
        <v>61</v>
      </c>
      <c r="D17" s="130">
        <v>2</v>
      </c>
      <c r="E17" s="79"/>
      <c r="F17" s="79">
        <f t="shared" si="0"/>
        <v>0</v>
      </c>
      <c r="H17" s="133"/>
    </row>
    <row r="18" spans="1:247">
      <c r="A18" s="78" t="s">
        <v>40</v>
      </c>
      <c r="B18" s="137" t="s">
        <v>101</v>
      </c>
      <c r="C18" s="127" t="s">
        <v>33</v>
      </c>
      <c r="D18" s="130">
        <v>4</v>
      </c>
      <c r="E18" s="79"/>
      <c r="F18" s="79">
        <f t="shared" si="0"/>
        <v>0</v>
      </c>
    </row>
    <row r="19" spans="1:247">
      <c r="A19" s="78" t="s">
        <v>41</v>
      </c>
      <c r="B19" s="138" t="s">
        <v>62</v>
      </c>
      <c r="C19" s="127" t="s">
        <v>61</v>
      </c>
      <c r="D19" s="130">
        <v>1</v>
      </c>
      <c r="E19" s="79"/>
      <c r="F19" s="79">
        <f t="shared" si="0"/>
        <v>0</v>
      </c>
      <c r="G19" s="139"/>
      <c r="H19" s="139"/>
      <c r="I19" s="79"/>
    </row>
    <row r="20" spans="1:247">
      <c r="A20" s="78" t="s">
        <v>43</v>
      </c>
      <c r="B20" s="137" t="s">
        <v>102</v>
      </c>
      <c r="C20" s="127" t="s">
        <v>61</v>
      </c>
      <c r="D20" s="130">
        <v>1</v>
      </c>
      <c r="E20" s="79"/>
      <c r="F20" s="79">
        <f t="shared" si="0"/>
        <v>0</v>
      </c>
    </row>
    <row r="21" spans="1:247" s="59" customFormat="1">
      <c r="A21" s="78" t="s">
        <v>44</v>
      </c>
      <c r="B21" s="61" t="s">
        <v>66</v>
      </c>
      <c r="C21" s="65" t="s">
        <v>67</v>
      </c>
      <c r="D21" s="130">
        <v>3</v>
      </c>
      <c r="E21" s="79"/>
      <c r="F21" s="79">
        <f t="shared" si="0"/>
        <v>0</v>
      </c>
    </row>
    <row r="22" spans="1:247" s="82" customFormat="1">
      <c r="A22" s="78" t="s">
        <v>45</v>
      </c>
      <c r="B22" s="81" t="s">
        <v>68</v>
      </c>
      <c r="C22" s="66" t="s">
        <v>67</v>
      </c>
      <c r="D22" s="130">
        <v>1</v>
      </c>
      <c r="E22" s="79"/>
      <c r="F22" s="79">
        <f t="shared" si="0"/>
        <v>0</v>
      </c>
    </row>
    <row r="23" spans="1:247">
      <c r="A23" s="78" t="s">
        <v>46</v>
      </c>
      <c r="B23" s="81" t="s">
        <v>69</v>
      </c>
      <c r="C23" s="66" t="s">
        <v>67</v>
      </c>
      <c r="D23" s="66">
        <v>1.5</v>
      </c>
      <c r="E23" s="79"/>
      <c r="F23" s="79">
        <f t="shared" si="0"/>
        <v>0</v>
      </c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  <c r="BK23" s="83"/>
      <c r="BL23" s="83"/>
      <c r="BM23" s="83"/>
      <c r="BN23" s="83"/>
      <c r="BO23" s="83"/>
      <c r="BP23" s="83"/>
      <c r="BQ23" s="83"/>
      <c r="BR23" s="83"/>
      <c r="BS23" s="83"/>
      <c r="BT23" s="83"/>
      <c r="BU23" s="83"/>
      <c r="BV23" s="83"/>
      <c r="BW23" s="83"/>
      <c r="BX23" s="83"/>
      <c r="BY23" s="83"/>
      <c r="BZ23" s="83"/>
      <c r="CA23" s="83"/>
      <c r="CB23" s="83"/>
      <c r="CC23" s="83"/>
      <c r="CD23" s="83"/>
      <c r="CE23" s="83"/>
      <c r="CF23" s="83"/>
      <c r="CG23" s="83"/>
      <c r="CH23" s="83"/>
      <c r="CI23" s="83"/>
      <c r="CJ23" s="83"/>
      <c r="CK23" s="83"/>
      <c r="CL23" s="83"/>
      <c r="CM23" s="83"/>
      <c r="CN23" s="83"/>
      <c r="CO23" s="83"/>
      <c r="CP23" s="83"/>
      <c r="CQ23" s="83"/>
      <c r="CR23" s="83"/>
      <c r="CS23" s="83"/>
      <c r="CT23" s="83"/>
      <c r="CU23" s="83"/>
      <c r="CV23" s="83"/>
      <c r="CW23" s="83"/>
      <c r="CX23" s="83"/>
      <c r="CY23" s="83"/>
      <c r="CZ23" s="83"/>
      <c r="DA23" s="83"/>
      <c r="DB23" s="83"/>
      <c r="DC23" s="83"/>
      <c r="DD23" s="83"/>
      <c r="DE23" s="83"/>
      <c r="DF23" s="83"/>
      <c r="DG23" s="83"/>
      <c r="DH23" s="83"/>
      <c r="DI23" s="83"/>
      <c r="DJ23" s="83"/>
      <c r="DK23" s="83"/>
      <c r="DL23" s="83"/>
      <c r="DM23" s="83"/>
      <c r="DN23" s="83"/>
      <c r="DO23" s="83"/>
      <c r="DP23" s="83"/>
      <c r="DQ23" s="83"/>
      <c r="DR23" s="83"/>
      <c r="DS23" s="83"/>
      <c r="DT23" s="83"/>
      <c r="DU23" s="83"/>
      <c r="DV23" s="83"/>
      <c r="DW23" s="83"/>
      <c r="DX23" s="83"/>
      <c r="DY23" s="83"/>
      <c r="DZ23" s="83"/>
      <c r="EA23" s="83"/>
      <c r="EB23" s="83"/>
      <c r="EC23" s="83"/>
      <c r="ED23" s="83"/>
      <c r="EE23" s="83"/>
      <c r="EF23" s="83"/>
      <c r="EG23" s="83"/>
      <c r="EH23" s="83"/>
      <c r="EI23" s="83"/>
      <c r="EJ23" s="83"/>
      <c r="EK23" s="83"/>
      <c r="EL23" s="83"/>
      <c r="EM23" s="83"/>
      <c r="EN23" s="83"/>
      <c r="EO23" s="83"/>
      <c r="EP23" s="83"/>
      <c r="EQ23" s="83"/>
      <c r="ER23" s="83"/>
      <c r="ES23" s="83"/>
      <c r="ET23" s="83"/>
      <c r="EU23" s="83"/>
      <c r="EV23" s="83"/>
      <c r="EW23" s="83"/>
      <c r="EX23" s="83"/>
      <c r="EY23" s="83"/>
      <c r="EZ23" s="83"/>
      <c r="FA23" s="83"/>
      <c r="FB23" s="83"/>
      <c r="FC23" s="83"/>
      <c r="FD23" s="83"/>
      <c r="FE23" s="83"/>
      <c r="FF23" s="83"/>
      <c r="FG23" s="83"/>
      <c r="FH23" s="83"/>
      <c r="FI23" s="83"/>
      <c r="FJ23" s="83"/>
      <c r="FK23" s="83"/>
      <c r="FL23" s="83"/>
      <c r="FM23" s="83"/>
      <c r="FN23" s="83"/>
      <c r="FO23" s="83"/>
      <c r="FP23" s="83"/>
      <c r="FQ23" s="83"/>
      <c r="FR23" s="83"/>
      <c r="FS23" s="83"/>
      <c r="FT23" s="83"/>
      <c r="FU23" s="83"/>
      <c r="FV23" s="83"/>
      <c r="FW23" s="83"/>
      <c r="FX23" s="83"/>
      <c r="FY23" s="83"/>
      <c r="FZ23" s="83"/>
      <c r="GA23" s="83"/>
      <c r="GB23" s="83"/>
      <c r="GC23" s="83"/>
      <c r="GD23" s="83"/>
      <c r="GE23" s="83"/>
      <c r="GF23" s="83"/>
      <c r="GG23" s="83"/>
      <c r="GH23" s="83"/>
      <c r="GI23" s="83"/>
      <c r="GJ23" s="83"/>
      <c r="GK23" s="83"/>
      <c r="GL23" s="83"/>
      <c r="GM23" s="83"/>
      <c r="GN23" s="83"/>
      <c r="GO23" s="83"/>
      <c r="GP23" s="83"/>
      <c r="GQ23" s="83"/>
      <c r="GR23" s="83"/>
      <c r="GS23" s="83"/>
      <c r="GT23" s="83"/>
      <c r="GU23" s="83"/>
      <c r="GV23" s="83"/>
      <c r="GW23" s="83"/>
      <c r="GX23" s="83"/>
      <c r="GY23" s="83"/>
      <c r="GZ23" s="83"/>
      <c r="HA23" s="83"/>
      <c r="HB23" s="83"/>
      <c r="HC23" s="83"/>
      <c r="HD23" s="83"/>
      <c r="HE23" s="83"/>
      <c r="HF23" s="83"/>
      <c r="HG23" s="83"/>
      <c r="HH23" s="83"/>
      <c r="HI23" s="83"/>
      <c r="HJ23" s="83"/>
      <c r="HK23" s="83"/>
      <c r="HL23" s="83"/>
      <c r="HM23" s="83"/>
      <c r="HN23" s="83"/>
      <c r="HO23" s="83"/>
      <c r="HP23" s="83"/>
      <c r="HQ23" s="83"/>
      <c r="HR23" s="83"/>
      <c r="HS23" s="83"/>
      <c r="HT23" s="83"/>
      <c r="HU23" s="83"/>
      <c r="HV23" s="83"/>
      <c r="HW23" s="83"/>
      <c r="HX23" s="83"/>
      <c r="HY23" s="83"/>
      <c r="HZ23" s="83"/>
      <c r="IA23" s="83"/>
      <c r="IB23" s="83"/>
      <c r="IC23" s="83"/>
      <c r="ID23" s="83"/>
      <c r="IE23" s="83"/>
      <c r="IF23" s="83"/>
      <c r="IG23" s="83"/>
      <c r="IH23" s="83"/>
      <c r="II23" s="83"/>
      <c r="IJ23" s="83"/>
      <c r="IK23" s="83"/>
      <c r="IL23" s="83"/>
      <c r="IM23" s="83"/>
    </row>
    <row r="24" spans="1:247">
      <c r="A24" s="84"/>
      <c r="B24" s="85" t="s">
        <v>7</v>
      </c>
      <c r="C24" s="86"/>
      <c r="D24" s="86"/>
      <c r="E24" s="84"/>
      <c r="F24" s="140">
        <f>SUM(F3:F23)</f>
        <v>0</v>
      </c>
    </row>
    <row r="25" spans="1:247" s="114" customFormat="1">
      <c r="B25" s="115"/>
      <c r="C25" s="116"/>
      <c r="D25" s="116"/>
    </row>
    <row r="26" spans="1:247" s="114" customFormat="1">
      <c r="A26" s="141"/>
      <c r="B26" s="142" t="s">
        <v>103</v>
      </c>
      <c r="C26" s="143"/>
      <c r="D26" s="143"/>
      <c r="E26" s="141"/>
      <c r="F26" s="144">
        <f>F24</f>
        <v>0</v>
      </c>
    </row>
    <row r="29" spans="1:247">
      <c r="B29" s="124"/>
    </row>
  </sheetData>
  <autoFilter ref="A2:F29"/>
  <conditionalFormatting sqref="D23 D9:D10">
    <cfRule type="cellIs" dxfId="1" priority="1" stopIfTrue="1" operator="lessThan">
      <formula>$A$1</formula>
    </cfRule>
  </conditionalFormatting>
  <printOptions horizontalCentered="1" gridLines="1"/>
  <pageMargins left="0.51181102362204722" right="0.39370078740157483" top="0.98425196850393704" bottom="0.98425196850393704" header="0.51181102362204722" footer="0.51181102362204722"/>
  <pageSetup paperSize="9" orientation="landscape" r:id="rId1"/>
  <headerFooter alignWithMargins="0">
    <oddHeader>&amp;CRekonstrukce objektu UK - SBZ, Petrská 1180/3, Praha 1</oddHeader>
    <oddFooter>&amp;C&amp;Pz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1"/>
  <sheetViews>
    <sheetView view="pageBreakPreview" zoomScaleNormal="100" zoomScaleSheetLayoutView="100" workbookViewId="0"/>
  </sheetViews>
  <sheetFormatPr defaultColWidth="8.85546875" defaultRowHeight="12.75"/>
  <cols>
    <col min="1" max="1" width="4" style="127" customWidth="1"/>
    <col min="2" max="2" width="76.7109375" style="137" customWidth="1"/>
    <col min="3" max="3" width="7.28515625" style="127" customWidth="1"/>
    <col min="4" max="4" width="5.7109375" style="127" customWidth="1"/>
    <col min="5" max="5" width="12.140625" style="76" customWidth="1"/>
    <col min="6" max="6" width="16" style="76" customWidth="1"/>
    <col min="7" max="7" width="9.140625" style="76" bestFit="1" customWidth="1"/>
    <col min="8" max="16384" width="8.85546875" style="76"/>
  </cols>
  <sheetData>
    <row r="1" spans="1:8">
      <c r="A1" s="118"/>
      <c r="B1" s="119" t="s">
        <v>104</v>
      </c>
      <c r="C1" s="118"/>
      <c r="D1" s="118"/>
      <c r="E1" s="159"/>
      <c r="F1" s="120"/>
    </row>
    <row r="2" spans="1:8" s="124" customFormat="1" ht="13.5" thickBot="1">
      <c r="A2" s="122" t="s">
        <v>24</v>
      </c>
      <c r="B2" s="121" t="s">
        <v>25</v>
      </c>
      <c r="C2" s="122" t="s">
        <v>26</v>
      </c>
      <c r="D2" s="122" t="s">
        <v>27</v>
      </c>
      <c r="E2" s="123" t="s">
        <v>28</v>
      </c>
      <c r="F2" s="40" t="s">
        <v>7</v>
      </c>
    </row>
    <row r="3" spans="1:8" s="124" customFormat="1" ht="13.5" thickTop="1">
      <c r="A3" s="116"/>
      <c r="B3" s="146" t="s">
        <v>72</v>
      </c>
      <c r="C3" s="126"/>
      <c r="D3" s="126"/>
      <c r="E3" s="147"/>
      <c r="F3" s="148"/>
    </row>
    <row r="4" spans="1:8" s="104" customFormat="1">
      <c r="A4" s="78" t="s">
        <v>8</v>
      </c>
      <c r="B4" s="100" t="s">
        <v>116</v>
      </c>
      <c r="C4" s="101" t="s">
        <v>31</v>
      </c>
      <c r="D4" s="102">
        <v>80</v>
      </c>
      <c r="E4" s="103"/>
      <c r="F4" s="79">
        <f>D4*E4</f>
        <v>0</v>
      </c>
      <c r="G4" s="158"/>
    </row>
    <row r="5" spans="1:8" s="82" customFormat="1">
      <c r="A5" s="78" t="s">
        <v>10</v>
      </c>
      <c r="B5" s="105" t="s">
        <v>73</v>
      </c>
      <c r="C5" s="78" t="s">
        <v>31</v>
      </c>
      <c r="D5" s="78">
        <v>20</v>
      </c>
      <c r="E5" s="103"/>
      <c r="F5" s="79">
        <f t="shared" ref="F5:F15" si="0">D5*E5</f>
        <v>0</v>
      </c>
    </row>
    <row r="6" spans="1:8" s="59" customFormat="1">
      <c r="A6" s="78" t="s">
        <v>11</v>
      </c>
      <c r="B6" s="108" t="s">
        <v>117</v>
      </c>
      <c r="C6" s="75" t="s">
        <v>33</v>
      </c>
      <c r="D6" s="75">
        <v>2</v>
      </c>
      <c r="E6" s="103"/>
      <c r="F6" s="79">
        <f t="shared" si="0"/>
        <v>0</v>
      </c>
      <c r="G6" s="80"/>
    </row>
    <row r="7" spans="1:8" s="78" customFormat="1">
      <c r="A7" s="78" t="s">
        <v>13</v>
      </c>
      <c r="B7" s="105" t="s">
        <v>78</v>
      </c>
      <c r="C7" s="49" t="s">
        <v>36</v>
      </c>
      <c r="D7" s="49">
        <v>1</v>
      </c>
      <c r="E7" s="103"/>
      <c r="F7" s="79">
        <f t="shared" si="0"/>
        <v>0</v>
      </c>
    </row>
    <row r="8" spans="1:8" s="78" customFormat="1">
      <c r="B8" s="96" t="s">
        <v>119</v>
      </c>
      <c r="C8" s="49"/>
      <c r="D8" s="49"/>
      <c r="E8" s="103"/>
      <c r="F8" s="79"/>
    </row>
    <row r="9" spans="1:8" s="78" customFormat="1">
      <c r="A9" s="78" t="s">
        <v>15</v>
      </c>
      <c r="B9" s="105" t="s">
        <v>121</v>
      </c>
      <c r="C9" s="49" t="s">
        <v>33</v>
      </c>
      <c r="D9" s="49">
        <v>2</v>
      </c>
      <c r="E9" s="103"/>
      <c r="F9" s="79">
        <f t="shared" ref="F9:F11" si="1">D9*E9</f>
        <v>0</v>
      </c>
    </row>
    <row r="10" spans="1:8" s="78" customFormat="1">
      <c r="A10" s="78" t="s">
        <v>16</v>
      </c>
      <c r="B10" s="105" t="s">
        <v>120</v>
      </c>
      <c r="C10" s="49" t="s">
        <v>33</v>
      </c>
      <c r="D10" s="49">
        <v>2</v>
      </c>
      <c r="E10" s="103"/>
      <c r="F10" s="79">
        <f t="shared" si="1"/>
        <v>0</v>
      </c>
    </row>
    <row r="11" spans="1:8" s="78" customFormat="1">
      <c r="A11" s="78" t="s">
        <v>18</v>
      </c>
      <c r="B11" s="61" t="s">
        <v>122</v>
      </c>
      <c r="C11" s="107" t="s">
        <v>33</v>
      </c>
      <c r="D11" s="49">
        <v>2</v>
      </c>
      <c r="E11" s="103"/>
      <c r="F11" s="79">
        <f t="shared" si="1"/>
        <v>0</v>
      </c>
    </row>
    <row r="12" spans="1:8">
      <c r="B12" s="77" t="s">
        <v>59</v>
      </c>
      <c r="D12" s="78"/>
      <c r="E12" s="79"/>
      <c r="F12" s="79"/>
    </row>
    <row r="13" spans="1:8" s="124" customFormat="1">
      <c r="A13" s="127" t="s">
        <v>19</v>
      </c>
      <c r="B13" s="137" t="s">
        <v>92</v>
      </c>
      <c r="C13" s="145" t="s">
        <v>61</v>
      </c>
      <c r="D13" s="127">
        <v>4</v>
      </c>
      <c r="E13" s="103"/>
      <c r="F13" s="79">
        <f t="shared" si="0"/>
        <v>0</v>
      </c>
      <c r="H13" s="76"/>
    </row>
    <row r="14" spans="1:8">
      <c r="A14" s="127" t="s">
        <v>20</v>
      </c>
      <c r="B14" s="137" t="s">
        <v>93</v>
      </c>
      <c r="C14" s="145" t="s">
        <v>61</v>
      </c>
      <c r="D14" s="78">
        <v>2</v>
      </c>
      <c r="E14" s="103"/>
      <c r="F14" s="79">
        <f t="shared" si="0"/>
        <v>0</v>
      </c>
    </row>
    <row r="15" spans="1:8">
      <c r="A15" s="127" t="s">
        <v>38</v>
      </c>
      <c r="B15" s="81" t="s">
        <v>69</v>
      </c>
      <c r="C15" s="66" t="s">
        <v>67</v>
      </c>
      <c r="D15" s="66">
        <v>1</v>
      </c>
      <c r="E15" s="103"/>
      <c r="F15" s="79">
        <f t="shared" si="0"/>
        <v>0</v>
      </c>
    </row>
    <row r="16" spans="1:8">
      <c r="A16" s="86"/>
      <c r="B16" s="149" t="s">
        <v>7</v>
      </c>
      <c r="C16" s="86"/>
      <c r="D16" s="86"/>
      <c r="E16" s="84"/>
      <c r="F16" s="87">
        <f>SUM(F3:F15)</f>
        <v>0</v>
      </c>
    </row>
    <row r="18" spans="1:6" s="154" customFormat="1">
      <c r="A18" s="150"/>
      <c r="B18" s="151" t="s">
        <v>104</v>
      </c>
      <c r="C18" s="150"/>
      <c r="D18" s="150"/>
      <c r="E18" s="152"/>
      <c r="F18" s="153">
        <f>F16</f>
        <v>0</v>
      </c>
    </row>
    <row r="19" spans="1:6">
      <c r="B19" s="155"/>
    </row>
    <row r="21" spans="1:6">
      <c r="B21" s="117"/>
    </row>
  </sheetData>
  <autoFilter ref="A2:F21"/>
  <conditionalFormatting sqref="D15 D4">
    <cfRule type="cellIs" dxfId="0" priority="1" stopIfTrue="1" operator="lessThan">
      <formula>$A$1</formula>
    </cfRule>
  </conditionalFormatting>
  <printOptions horizontalCentered="1" gridLines="1"/>
  <pageMargins left="0.51181102362204722" right="0.39370078740157483" top="0.98425196850393704" bottom="0.98425196850393704" header="0.51181102362204722" footer="0.51181102362204722"/>
  <pageSetup paperSize="9" orientation="landscape" r:id="rId1"/>
  <headerFooter alignWithMargins="0">
    <oddHeader>&amp;CRekonstrukce objektu UK - SBZ, Petrská 1180/3, Praha 1</oddHeader>
    <oddFooter>&amp;C&amp;Pz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7</vt:i4>
      </vt:variant>
    </vt:vector>
  </HeadingPairs>
  <TitlesOfParts>
    <vt:vector size="12" baseType="lpstr">
      <vt:lpstr>Rekapitulace</vt:lpstr>
      <vt:lpstr>EPS</vt:lpstr>
      <vt:lpstr>EZS</vt:lpstr>
      <vt:lpstr>SK</vt:lpstr>
      <vt:lpstr>EKV</vt:lpstr>
      <vt:lpstr>Rekapitulace!_Toc237078063</vt:lpstr>
      <vt:lpstr>Kurz</vt:lpstr>
      <vt:lpstr>EKV!Oblast_tisku</vt:lpstr>
      <vt:lpstr>EPS!Oblast_tisku</vt:lpstr>
      <vt:lpstr>EZS!Oblast_tisku</vt:lpstr>
      <vt:lpstr>Rekapitulace!Oblast_tisku</vt:lpstr>
      <vt:lpstr>SK!Oblast_tisku</vt:lpstr>
    </vt:vector>
  </TitlesOfParts>
  <Company>OZ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nosek</dc:creator>
  <cp:lastModifiedBy>Zdenda</cp:lastModifiedBy>
  <cp:lastPrinted>2018-10-21T17:48:08Z</cp:lastPrinted>
  <dcterms:created xsi:type="dcterms:W3CDTF">2016-11-14T12:42:26Z</dcterms:created>
  <dcterms:modified xsi:type="dcterms:W3CDTF">2021-05-20T18:29:22Z</dcterms:modified>
</cp:coreProperties>
</file>