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5355" windowWidth="17235" windowHeight="8505" activeTab="8"/>
  </bookViews>
  <sheets>
    <sheet name="1.PP" sheetId="1" r:id="rId1"/>
    <sheet name="1.NP" sheetId="2" r:id="rId2"/>
    <sheet name="2.NP" sheetId="3" r:id="rId3"/>
    <sheet name="3.NP" sheetId="4" r:id="rId4"/>
    <sheet name="4.NP" sheetId="5" r:id="rId5"/>
    <sheet name="5.NP" sheetId="6" r:id="rId6"/>
    <sheet name="RIL" sheetId="7" r:id="rId7"/>
    <sheet name="Hygenický materiál" sheetId="9" r:id="rId8"/>
    <sheet name="Kalkulační model" sheetId="8" r:id="rId9"/>
  </sheets>
  <definedNames>
    <definedName name="_xlnm._FilterDatabase" localSheetId="1" hidden="1">'1.NP'!$A$1:$AD$87</definedName>
    <definedName name="_xlnm._FilterDatabase" localSheetId="2" hidden="1">'2.NP'!$A$1:$AD$108</definedName>
    <definedName name="_xlnm._FilterDatabase" localSheetId="3" hidden="1">'3.NP'!$A$1:$AD$67</definedName>
    <definedName name="_xlnm._FilterDatabase" localSheetId="4" hidden="1">'4.NP'!$A$1:$AD$66</definedName>
    <definedName name="_xlnm._FilterDatabase" localSheetId="5" hidden="1">'5.NP'!$A$1:$AD$71</definedName>
  </definedNames>
  <calcPr calcId="145621"/>
</workbook>
</file>

<file path=xl/calcChain.xml><?xml version="1.0" encoding="utf-8"?>
<calcChain xmlns="http://schemas.openxmlformats.org/spreadsheetml/2006/main">
  <c r="F21" i="8" l="1"/>
  <c r="F12" i="9" l="1"/>
  <c r="C16" i="8"/>
  <c r="C14" i="8"/>
  <c r="C13" i="8"/>
  <c r="C12" i="8"/>
  <c r="C11" i="8"/>
  <c r="C10" i="8"/>
  <c r="C9" i="8"/>
  <c r="C8" i="8"/>
  <c r="E31" i="8"/>
  <c r="F22" i="8" l="1"/>
  <c r="G22" i="8" s="1"/>
  <c r="F23" i="8"/>
  <c r="G23" i="8" s="1"/>
  <c r="F24" i="8"/>
  <c r="G24" i="8" s="1"/>
  <c r="F25" i="8"/>
  <c r="G25" i="8" s="1"/>
  <c r="F26" i="8"/>
  <c r="G26" i="8" s="1"/>
  <c r="F27" i="8"/>
  <c r="G27" i="8" s="1"/>
  <c r="F28" i="8"/>
  <c r="G28" i="8" s="1"/>
  <c r="F29" i="8"/>
  <c r="G29" i="8" s="1"/>
  <c r="F30" i="8"/>
  <c r="G30" i="8" s="1"/>
  <c r="G21" i="8"/>
  <c r="D16" i="8"/>
  <c r="D9" i="8"/>
  <c r="D10" i="8"/>
  <c r="D11" i="8"/>
  <c r="D12" i="8"/>
  <c r="D13" i="8"/>
  <c r="D14" i="8"/>
  <c r="D8" i="8"/>
  <c r="C17" i="8"/>
  <c r="G31" i="8" l="1"/>
  <c r="F31" i="8"/>
  <c r="D15" i="8"/>
  <c r="D17" i="8" s="1"/>
  <c r="E16" i="8"/>
  <c r="G16" i="8" s="1"/>
  <c r="E15" i="8"/>
  <c r="G15" i="8" s="1"/>
  <c r="F14" i="8"/>
  <c r="H14" i="8" s="1"/>
  <c r="F8" i="8"/>
  <c r="H8" i="8" s="1"/>
  <c r="E14" i="8"/>
  <c r="C6" i="9"/>
  <c r="F15" i="8" l="1"/>
  <c r="G14" i="8"/>
  <c r="E8" i="8"/>
  <c r="G8" i="8" s="1"/>
  <c r="F16" i="8"/>
  <c r="H16" i="8" s="1"/>
  <c r="C7" i="9"/>
  <c r="C8" i="9"/>
  <c r="C9" i="9"/>
  <c r="C10" i="9"/>
  <c r="C5" i="9"/>
  <c r="H15" i="8" l="1"/>
  <c r="AD42" i="7"/>
  <c r="AC42" i="7"/>
  <c r="AD65" i="6"/>
  <c r="F13" i="8" s="1"/>
  <c r="H13" i="8" s="1"/>
  <c r="AC65" i="6"/>
  <c r="E13" i="8" s="1"/>
  <c r="G13" i="8" s="1"/>
  <c r="AD61" i="5"/>
  <c r="F12" i="8" s="1"/>
  <c r="H12" i="8" s="1"/>
  <c r="AC61" i="5"/>
  <c r="E12" i="8" s="1"/>
  <c r="G12" i="8" s="1"/>
  <c r="AD62" i="4"/>
  <c r="F11" i="8" s="1"/>
  <c r="H11" i="8" s="1"/>
  <c r="AC62" i="4"/>
  <c r="E11" i="8" s="1"/>
  <c r="G11" i="8" s="1"/>
  <c r="AD103" i="3"/>
  <c r="F10" i="8" s="1"/>
  <c r="H10" i="8" s="1"/>
  <c r="AC103" i="3"/>
  <c r="E10" i="8" s="1"/>
  <c r="G10" i="8" s="1"/>
  <c r="AC31" i="1"/>
  <c r="AB31" i="1"/>
  <c r="AD82" i="2"/>
  <c r="F9" i="8" s="1"/>
  <c r="H9" i="8" s="1"/>
  <c r="AC82" i="2"/>
  <c r="E9" i="8" s="1"/>
  <c r="G5" i="9"/>
  <c r="F5" i="9"/>
  <c r="G8" i="9"/>
  <c r="F8" i="9"/>
  <c r="G10" i="9"/>
  <c r="G9" i="9"/>
  <c r="G7" i="9"/>
  <c r="G9" i="8" l="1"/>
  <c r="G17" i="8" s="1"/>
  <c r="E17" i="8"/>
  <c r="H17" i="8"/>
  <c r="F17" i="8"/>
  <c r="F10" i="9"/>
  <c r="F9" i="9"/>
  <c r="F7" i="9"/>
  <c r="C41" i="7" l="1"/>
  <c r="C64" i="6"/>
  <c r="C60" i="5"/>
  <c r="C102" i="3" l="1"/>
  <c r="C81" i="2"/>
  <c r="D30" i="1"/>
  <c r="F6" i="9"/>
  <c r="G6" i="9"/>
  <c r="G12" i="9"/>
</calcChain>
</file>

<file path=xl/sharedStrings.xml><?xml version="1.0" encoding="utf-8"?>
<sst xmlns="http://schemas.openxmlformats.org/spreadsheetml/2006/main" count="2101" uniqueCount="558">
  <si>
    <t>Kód místnosti - dle výkresové dokumentace</t>
  </si>
  <si>
    <t>Název</t>
  </si>
  <si>
    <t>Plocha podlahy (m2)</t>
  </si>
  <si>
    <t>A-000</t>
  </si>
  <si>
    <t>Únikové schodiště</t>
  </si>
  <si>
    <t>A-001</t>
  </si>
  <si>
    <t>Chodba</t>
  </si>
  <si>
    <t>A-002</t>
  </si>
  <si>
    <t>Laboratoř</t>
  </si>
  <si>
    <t>A-002a</t>
  </si>
  <si>
    <t>A-003</t>
  </si>
  <si>
    <t>A-003a</t>
  </si>
  <si>
    <t>Sklad</t>
  </si>
  <si>
    <t>A-003b</t>
  </si>
  <si>
    <t>Kancelář</t>
  </si>
  <si>
    <t>A-004</t>
  </si>
  <si>
    <t>A-005</t>
  </si>
  <si>
    <t>A-006</t>
  </si>
  <si>
    <t>A-007</t>
  </si>
  <si>
    <t>A-008</t>
  </si>
  <si>
    <t>A-009</t>
  </si>
  <si>
    <t>A-010</t>
  </si>
  <si>
    <t>Předsíň</t>
  </si>
  <si>
    <t>A-012</t>
  </si>
  <si>
    <t>A-013</t>
  </si>
  <si>
    <t>A-013a</t>
  </si>
  <si>
    <t>A-014</t>
  </si>
  <si>
    <t>A-014a</t>
  </si>
  <si>
    <t>A-022</t>
  </si>
  <si>
    <t>Jídelna, bufet</t>
  </si>
  <si>
    <t>A-025</t>
  </si>
  <si>
    <t>WC</t>
  </si>
  <si>
    <t>Úklidová komora</t>
  </si>
  <si>
    <t>B-013b</t>
  </si>
  <si>
    <t>Sprcha</t>
  </si>
  <si>
    <t>B-016</t>
  </si>
  <si>
    <t>Výtahová šachta</t>
  </si>
  <si>
    <t>C-001</t>
  </si>
  <si>
    <t>C-010</t>
  </si>
  <si>
    <t>Schodiště</t>
  </si>
  <si>
    <t>Druh podlahy</t>
  </si>
  <si>
    <t>žula</t>
  </si>
  <si>
    <t>keramická dlažba</t>
  </si>
  <si>
    <t>PVC</t>
  </si>
  <si>
    <t>antistatická</t>
  </si>
  <si>
    <t>koberec</t>
  </si>
  <si>
    <t>Hala</t>
  </si>
  <si>
    <t>WC ženy</t>
  </si>
  <si>
    <t>Server</t>
  </si>
  <si>
    <t>WC muži</t>
  </si>
  <si>
    <t>parkety</t>
  </si>
  <si>
    <t>Praktikárna</t>
  </si>
  <si>
    <t>Pracovna</t>
  </si>
  <si>
    <t>četnost</t>
  </si>
  <si>
    <t>úklid podlahy</t>
  </si>
  <si>
    <t>úklid prac. stolů na vyžádání</t>
  </si>
  <si>
    <t>úklid ostatního nábytku (prach)</t>
  </si>
  <si>
    <t>odpadkový koš</t>
  </si>
  <si>
    <t>odpadkový koš tříděný odpad</t>
  </si>
  <si>
    <t>mytí umyvadel</t>
  </si>
  <si>
    <t>mytí topných těles</t>
  </si>
  <si>
    <t>mytí  dveří + rámy</t>
  </si>
  <si>
    <t>prázdninový režim</t>
  </si>
  <si>
    <t>jiné požadavky</t>
  </si>
  <si>
    <t>cena/měsíc bez DPH</t>
  </si>
  <si>
    <t>cena/rok bez DPH</t>
  </si>
  <si>
    <t>den</t>
  </si>
  <si>
    <t>týden</t>
  </si>
  <si>
    <t>měsíc</t>
  </si>
  <si>
    <t>rok</t>
  </si>
  <si>
    <t>ne</t>
  </si>
  <si>
    <t>ano</t>
  </si>
  <si>
    <t>1.PP</t>
  </si>
  <si>
    <t>A-100</t>
  </si>
  <si>
    <t>A-100a</t>
  </si>
  <si>
    <t>A-101</t>
  </si>
  <si>
    <t>A-101a</t>
  </si>
  <si>
    <t>A-101b</t>
  </si>
  <si>
    <t>A-101c</t>
  </si>
  <si>
    <t>A-103</t>
  </si>
  <si>
    <t>A-103a</t>
  </si>
  <si>
    <t>A-104</t>
  </si>
  <si>
    <t>A-105</t>
  </si>
  <si>
    <t>A-106</t>
  </si>
  <si>
    <t>A-107</t>
  </si>
  <si>
    <t>A-108</t>
  </si>
  <si>
    <t>A-109</t>
  </si>
  <si>
    <t>A-110</t>
  </si>
  <si>
    <t>Technická místnost</t>
  </si>
  <si>
    <t>A-111</t>
  </si>
  <si>
    <t>A-112</t>
  </si>
  <si>
    <t>A-113</t>
  </si>
  <si>
    <t>A-114</t>
  </si>
  <si>
    <t>A-115</t>
  </si>
  <si>
    <t>A-115a</t>
  </si>
  <si>
    <t>A-115b</t>
  </si>
  <si>
    <t>A-116</t>
  </si>
  <si>
    <t>Sklad chemikálií</t>
  </si>
  <si>
    <t>A-117</t>
  </si>
  <si>
    <t>A-118</t>
  </si>
  <si>
    <t>Denní místnost</t>
  </si>
  <si>
    <t>A-119</t>
  </si>
  <si>
    <t>Mrazící box</t>
  </si>
  <si>
    <t>A-120</t>
  </si>
  <si>
    <t>A-121</t>
  </si>
  <si>
    <t>A-122</t>
  </si>
  <si>
    <t>A-123</t>
  </si>
  <si>
    <t>A-124</t>
  </si>
  <si>
    <t>A-125</t>
  </si>
  <si>
    <t>Studovna</t>
  </si>
  <si>
    <t>A-126</t>
  </si>
  <si>
    <t>A-127</t>
  </si>
  <si>
    <t>B-100</t>
  </si>
  <si>
    <t>Vstupní schodiště</t>
  </si>
  <si>
    <t>B-101</t>
  </si>
  <si>
    <t>Vstupní hala</t>
  </si>
  <si>
    <t>B-101a</t>
  </si>
  <si>
    <t>B-102</t>
  </si>
  <si>
    <t>B-102a</t>
  </si>
  <si>
    <t>B-102b</t>
  </si>
  <si>
    <t>B-102c</t>
  </si>
  <si>
    <t>B-102d</t>
  </si>
  <si>
    <t>B-103</t>
  </si>
  <si>
    <t>B-104</t>
  </si>
  <si>
    <t>Vrátnice</t>
  </si>
  <si>
    <t>B-106</t>
  </si>
  <si>
    <t>B-106a</t>
  </si>
  <si>
    <t>B-106b</t>
  </si>
  <si>
    <t>B-106c</t>
  </si>
  <si>
    <t>B-106d</t>
  </si>
  <si>
    <t>C-101</t>
  </si>
  <si>
    <t>C-101a</t>
  </si>
  <si>
    <t>C-101b</t>
  </si>
  <si>
    <t>C-101c</t>
  </si>
  <si>
    <t>Catering</t>
  </si>
  <si>
    <t>C-101d</t>
  </si>
  <si>
    <t>C-102</t>
  </si>
  <si>
    <t>Učebna č.1</t>
  </si>
  <si>
    <t>C-103</t>
  </si>
  <si>
    <t>Učebna č.2</t>
  </si>
  <si>
    <t>C-106</t>
  </si>
  <si>
    <t>C-107</t>
  </si>
  <si>
    <t>C-108</t>
  </si>
  <si>
    <t>C-109</t>
  </si>
  <si>
    <t>Zádveří</t>
  </si>
  <si>
    <t>C-110</t>
  </si>
  <si>
    <t>WC bezbariérové</t>
  </si>
  <si>
    <t>C-111</t>
  </si>
  <si>
    <t>C-112</t>
  </si>
  <si>
    <t>C-112a</t>
  </si>
  <si>
    <t>C-113</t>
  </si>
  <si>
    <t>Společenská místnost</t>
  </si>
  <si>
    <t>C-114</t>
  </si>
  <si>
    <t>C-116</t>
  </si>
  <si>
    <t>C-117</t>
  </si>
  <si>
    <t>Učebna č.3</t>
  </si>
  <si>
    <t>D-100</t>
  </si>
  <si>
    <t>D-101</t>
  </si>
  <si>
    <t>E-101</t>
  </si>
  <si>
    <t>Velká posluchárna</t>
  </si>
  <si>
    <t>E-102</t>
  </si>
  <si>
    <t>E-102a</t>
  </si>
  <si>
    <t>E-103</t>
  </si>
  <si>
    <t>Režie</t>
  </si>
  <si>
    <t>E-105</t>
  </si>
  <si>
    <t>Tlumočníci</t>
  </si>
  <si>
    <t>E-106</t>
  </si>
  <si>
    <t>dezinfekce</t>
  </si>
  <si>
    <t xml:space="preserve">mytí  dveří + rámy </t>
  </si>
  <si>
    <t>parapet</t>
  </si>
  <si>
    <t>2x týdně</t>
  </si>
  <si>
    <t>OVC</t>
  </si>
  <si>
    <t>stroj+ začištění</t>
  </si>
  <si>
    <t>stroj+dočištění</t>
  </si>
  <si>
    <t>stroj+ dočistění</t>
  </si>
  <si>
    <t>A-200</t>
  </si>
  <si>
    <t>A-201</t>
  </si>
  <si>
    <t>A-201a</t>
  </si>
  <si>
    <t>A-201b</t>
  </si>
  <si>
    <t>A-202</t>
  </si>
  <si>
    <t>Zasedací místnost</t>
  </si>
  <si>
    <t>A-203</t>
  </si>
  <si>
    <t>A-204</t>
  </si>
  <si>
    <t>A-205</t>
  </si>
  <si>
    <t>A-206</t>
  </si>
  <si>
    <t>A-207</t>
  </si>
  <si>
    <t>A-208</t>
  </si>
  <si>
    <t>A-209</t>
  </si>
  <si>
    <t>A-210</t>
  </si>
  <si>
    <t>A-211</t>
  </si>
  <si>
    <t>A-212</t>
  </si>
  <si>
    <t>A-213</t>
  </si>
  <si>
    <t>A-214</t>
  </si>
  <si>
    <t>WC předsíň</t>
  </si>
  <si>
    <t>A-214a</t>
  </si>
  <si>
    <t>A-215</t>
  </si>
  <si>
    <t>A-216</t>
  </si>
  <si>
    <t>A-216a</t>
  </si>
  <si>
    <t>A-217</t>
  </si>
  <si>
    <t>A-218</t>
  </si>
  <si>
    <t>A-219</t>
  </si>
  <si>
    <t>A-220</t>
  </si>
  <si>
    <t>A-221</t>
  </si>
  <si>
    <t>A-222</t>
  </si>
  <si>
    <t>A-223</t>
  </si>
  <si>
    <t>A-224</t>
  </si>
  <si>
    <t>A-225</t>
  </si>
  <si>
    <t>A-226</t>
  </si>
  <si>
    <t>A-227</t>
  </si>
  <si>
    <t>B-201</t>
  </si>
  <si>
    <t>B-201a</t>
  </si>
  <si>
    <t>B-201b</t>
  </si>
  <si>
    <t>Spojovací krček</t>
  </si>
  <si>
    <t>B-202</t>
  </si>
  <si>
    <t>B-202a</t>
  </si>
  <si>
    <t>B-202b</t>
  </si>
  <si>
    <t>B-202c</t>
  </si>
  <si>
    <t>B-202d</t>
  </si>
  <si>
    <t>B-203</t>
  </si>
  <si>
    <t>I. Posluchárna</t>
  </si>
  <si>
    <t>B-204</t>
  </si>
  <si>
    <t>Pokladna</t>
  </si>
  <si>
    <t>B-204a</t>
  </si>
  <si>
    <t>B-205</t>
  </si>
  <si>
    <t>B-205a</t>
  </si>
  <si>
    <t>B-205b</t>
  </si>
  <si>
    <t>B-205c</t>
  </si>
  <si>
    <t>B-205d</t>
  </si>
  <si>
    <t>B-205e</t>
  </si>
  <si>
    <t>C-201</t>
  </si>
  <si>
    <t>C-201a</t>
  </si>
  <si>
    <t>C-202</t>
  </si>
  <si>
    <t>C-203</t>
  </si>
  <si>
    <t>C-204</t>
  </si>
  <si>
    <t>C-205</t>
  </si>
  <si>
    <t>C-206</t>
  </si>
  <si>
    <t>C-207</t>
  </si>
  <si>
    <t>C-208</t>
  </si>
  <si>
    <t>C-209</t>
  </si>
  <si>
    <t>C-210</t>
  </si>
  <si>
    <t>C-211</t>
  </si>
  <si>
    <t>C-212</t>
  </si>
  <si>
    <t>C-212a</t>
  </si>
  <si>
    <t>C-213</t>
  </si>
  <si>
    <t>C-214</t>
  </si>
  <si>
    <t>C-215</t>
  </si>
  <si>
    <t>Umyvárna</t>
  </si>
  <si>
    <t>C-216</t>
  </si>
  <si>
    <t>C-217</t>
  </si>
  <si>
    <t>C-217a</t>
  </si>
  <si>
    <t>C-218</t>
  </si>
  <si>
    <t>C-218a</t>
  </si>
  <si>
    <t>C-219</t>
  </si>
  <si>
    <t>Knihovna</t>
  </si>
  <si>
    <t>C-219a</t>
  </si>
  <si>
    <t>C-220</t>
  </si>
  <si>
    <t>C-221</t>
  </si>
  <si>
    <t>C-221a</t>
  </si>
  <si>
    <t>C-221b</t>
  </si>
  <si>
    <t>C-222</t>
  </si>
  <si>
    <t>D-201</t>
  </si>
  <si>
    <t>D-202</t>
  </si>
  <si>
    <t>D-214</t>
  </si>
  <si>
    <t>D-215</t>
  </si>
  <si>
    <t>D-216</t>
  </si>
  <si>
    <t>D-217</t>
  </si>
  <si>
    <t>D-218</t>
  </si>
  <si>
    <t>D-219</t>
  </si>
  <si>
    <t>D-220</t>
  </si>
  <si>
    <t>D-221</t>
  </si>
  <si>
    <t>Sekretariát</t>
  </si>
  <si>
    <t>D-222</t>
  </si>
  <si>
    <t>Seminární místnost</t>
  </si>
  <si>
    <t>D-223</t>
  </si>
  <si>
    <t>D-224</t>
  </si>
  <si>
    <t>D-225</t>
  </si>
  <si>
    <t>D-225a</t>
  </si>
  <si>
    <t>Šatna</t>
  </si>
  <si>
    <t>D-226</t>
  </si>
  <si>
    <t>D-227</t>
  </si>
  <si>
    <t>D-227a</t>
  </si>
  <si>
    <t>D-228</t>
  </si>
  <si>
    <t>2.NP</t>
  </si>
  <si>
    <t xml:space="preserve"> </t>
  </si>
  <si>
    <t>stroj+ dočištění</t>
  </si>
  <si>
    <t>stroj+ dočištení</t>
  </si>
  <si>
    <t>s doprovodem</t>
  </si>
  <si>
    <t>A-300</t>
  </si>
  <si>
    <t>A-301</t>
  </si>
  <si>
    <t>A-301a</t>
  </si>
  <si>
    <t>A-301b</t>
  </si>
  <si>
    <t>A-302</t>
  </si>
  <si>
    <t>A-303</t>
  </si>
  <si>
    <t>A-304</t>
  </si>
  <si>
    <t>Počítačová učebna</t>
  </si>
  <si>
    <t>A-305</t>
  </si>
  <si>
    <t>A-306</t>
  </si>
  <si>
    <t>A-307</t>
  </si>
  <si>
    <t>A-308</t>
  </si>
  <si>
    <t>A-309</t>
  </si>
  <si>
    <t>A-310</t>
  </si>
  <si>
    <t>A-311</t>
  </si>
  <si>
    <t>A-312</t>
  </si>
  <si>
    <t>Koupelna</t>
  </si>
  <si>
    <t>A-313</t>
  </si>
  <si>
    <t>A-313a</t>
  </si>
  <si>
    <t>A-314</t>
  </si>
  <si>
    <t>A-314a</t>
  </si>
  <si>
    <t>A-315</t>
  </si>
  <si>
    <t>A-316</t>
  </si>
  <si>
    <t>A-317</t>
  </si>
  <si>
    <t>Archiv</t>
  </si>
  <si>
    <t>A-317a</t>
  </si>
  <si>
    <t>A-318</t>
  </si>
  <si>
    <t>A-319</t>
  </si>
  <si>
    <t>A-319a</t>
  </si>
  <si>
    <t>A-320</t>
  </si>
  <si>
    <t>WC, předsíň, sprcha</t>
  </si>
  <si>
    <t>A-320a</t>
  </si>
  <si>
    <t>A-321</t>
  </si>
  <si>
    <t>A-322</t>
  </si>
  <si>
    <t>A-322a</t>
  </si>
  <si>
    <t>A-323</t>
  </si>
  <si>
    <t>A-324</t>
  </si>
  <si>
    <t>A-325</t>
  </si>
  <si>
    <t>A-325a</t>
  </si>
  <si>
    <t>B-301</t>
  </si>
  <si>
    <t>B-301a</t>
  </si>
  <si>
    <t>B-301b</t>
  </si>
  <si>
    <t>B-302</t>
  </si>
  <si>
    <t>B-302a</t>
  </si>
  <si>
    <t>B-302b</t>
  </si>
  <si>
    <t>B-302c</t>
  </si>
  <si>
    <t>B-302d</t>
  </si>
  <si>
    <t>B-303</t>
  </si>
  <si>
    <t>B-304</t>
  </si>
  <si>
    <t>II. Posluchárna</t>
  </si>
  <si>
    <t>B-305</t>
  </si>
  <si>
    <t>B-305a</t>
  </si>
  <si>
    <t>B-305b</t>
  </si>
  <si>
    <t>B-305c</t>
  </si>
  <si>
    <t>B-305d</t>
  </si>
  <si>
    <t>B-305e</t>
  </si>
  <si>
    <t>C-301</t>
  </si>
  <si>
    <t>C-301a</t>
  </si>
  <si>
    <t>C-302b</t>
  </si>
  <si>
    <t>C-308</t>
  </si>
  <si>
    <t>D-301</t>
  </si>
  <si>
    <t>stroj + dočistit</t>
  </si>
  <si>
    <t>3.NP</t>
  </si>
  <si>
    <t>A-400</t>
  </si>
  <si>
    <t>A-401</t>
  </si>
  <si>
    <t>A-401a</t>
  </si>
  <si>
    <t>A-402</t>
  </si>
  <si>
    <t>A-403</t>
  </si>
  <si>
    <t>A-404</t>
  </si>
  <si>
    <t>A-405</t>
  </si>
  <si>
    <t>A-406</t>
  </si>
  <si>
    <t>A-408</t>
  </si>
  <si>
    <t>A-409</t>
  </si>
  <si>
    <t>A-410</t>
  </si>
  <si>
    <t>A-410a</t>
  </si>
  <si>
    <t>A-411</t>
  </si>
  <si>
    <t>A-412</t>
  </si>
  <si>
    <t>B-401</t>
  </si>
  <si>
    <t>B-401a</t>
  </si>
  <si>
    <t>B-401b</t>
  </si>
  <si>
    <t>B-402</t>
  </si>
  <si>
    <t>B-402a</t>
  </si>
  <si>
    <t>B-402b</t>
  </si>
  <si>
    <t>B-402c</t>
  </si>
  <si>
    <t>B-402d</t>
  </si>
  <si>
    <t>B-403</t>
  </si>
  <si>
    <t>Posluchárna VIII</t>
  </si>
  <si>
    <t>B-404</t>
  </si>
  <si>
    <t>B-404a</t>
  </si>
  <si>
    <t>Promítárna</t>
  </si>
  <si>
    <t>B-405</t>
  </si>
  <si>
    <t>B-406</t>
  </si>
  <si>
    <t>B-407</t>
  </si>
  <si>
    <t>B-408</t>
  </si>
  <si>
    <t>B-408a</t>
  </si>
  <si>
    <t>B-409</t>
  </si>
  <si>
    <t>B-410</t>
  </si>
  <si>
    <t>B-410a</t>
  </si>
  <si>
    <t>C-401</t>
  </si>
  <si>
    <t>C-402</t>
  </si>
  <si>
    <t>Vyšetřovna</t>
  </si>
  <si>
    <t>C-403</t>
  </si>
  <si>
    <t>C-404</t>
  </si>
  <si>
    <t>C-405</t>
  </si>
  <si>
    <t>C-406</t>
  </si>
  <si>
    <t>C-407</t>
  </si>
  <si>
    <t>C-408</t>
  </si>
  <si>
    <t>C-409</t>
  </si>
  <si>
    <t>C-410</t>
  </si>
  <si>
    <t>C-410a</t>
  </si>
  <si>
    <t>C-411</t>
  </si>
  <si>
    <t>C-412</t>
  </si>
  <si>
    <t>C-414</t>
  </si>
  <si>
    <t>C-415</t>
  </si>
  <si>
    <t>C-416</t>
  </si>
  <si>
    <t>C-417</t>
  </si>
  <si>
    <t>C-418</t>
  </si>
  <si>
    <t>C-419</t>
  </si>
  <si>
    <t>C-420</t>
  </si>
  <si>
    <t>C-420a</t>
  </si>
  <si>
    <t>C-421</t>
  </si>
  <si>
    <t>D-401</t>
  </si>
  <si>
    <t>stroj+očištění</t>
  </si>
  <si>
    <t>A-500</t>
  </si>
  <si>
    <t>A-501</t>
  </si>
  <si>
    <t>A-508</t>
  </si>
  <si>
    <t>Konzultační místnost</t>
  </si>
  <si>
    <t>A-509</t>
  </si>
  <si>
    <t>Modlitebna</t>
  </si>
  <si>
    <t>A-510</t>
  </si>
  <si>
    <t>A-511</t>
  </si>
  <si>
    <t>A-511a</t>
  </si>
  <si>
    <t>A-512</t>
  </si>
  <si>
    <t>A-513</t>
  </si>
  <si>
    <t>A-514</t>
  </si>
  <si>
    <t>A-514a</t>
  </si>
  <si>
    <t>A-515</t>
  </si>
  <si>
    <t>Modelová učebna</t>
  </si>
  <si>
    <t>B-501</t>
  </si>
  <si>
    <t>B-502</t>
  </si>
  <si>
    <t>B-503</t>
  </si>
  <si>
    <t>B-504</t>
  </si>
  <si>
    <t>B-504a</t>
  </si>
  <si>
    <t>B-504b</t>
  </si>
  <si>
    <t>B-504c</t>
  </si>
  <si>
    <t>B-504d</t>
  </si>
  <si>
    <t>B-505</t>
  </si>
  <si>
    <t>IV. Posluchárna</t>
  </si>
  <si>
    <t>B-511</t>
  </si>
  <si>
    <t>B-511a</t>
  </si>
  <si>
    <t>B-512</t>
  </si>
  <si>
    <t>C-501</t>
  </si>
  <si>
    <t>C-506</t>
  </si>
  <si>
    <t>C-507</t>
  </si>
  <si>
    <t>III. Posluchárna</t>
  </si>
  <si>
    <t>C-508</t>
  </si>
  <si>
    <t>C-509</t>
  </si>
  <si>
    <t>C-509a</t>
  </si>
  <si>
    <t>C-510</t>
  </si>
  <si>
    <t>D-501</t>
  </si>
  <si>
    <t>D-502</t>
  </si>
  <si>
    <t>D-502a</t>
  </si>
  <si>
    <t>D-503</t>
  </si>
  <si>
    <t>Praktikárna Histologie</t>
  </si>
  <si>
    <t>D-507</t>
  </si>
  <si>
    <t>D-508</t>
  </si>
  <si>
    <t>D-509</t>
  </si>
  <si>
    <t>D-510</t>
  </si>
  <si>
    <t>D-511</t>
  </si>
  <si>
    <t>D-512</t>
  </si>
  <si>
    <t>D-513</t>
  </si>
  <si>
    <t>D-514</t>
  </si>
  <si>
    <t>D-515</t>
  </si>
  <si>
    <t>D-516</t>
  </si>
  <si>
    <t>D-519</t>
  </si>
  <si>
    <t>D-520</t>
  </si>
  <si>
    <t>D-521</t>
  </si>
  <si>
    <t>D-522</t>
  </si>
  <si>
    <t>D-522a</t>
  </si>
  <si>
    <t>D-522b</t>
  </si>
  <si>
    <t>D-523</t>
  </si>
  <si>
    <t>D-524</t>
  </si>
  <si>
    <t>D-526</t>
  </si>
  <si>
    <t>D-526a</t>
  </si>
  <si>
    <t>D-526b</t>
  </si>
  <si>
    <t>D-526c</t>
  </si>
  <si>
    <t>D-526d</t>
  </si>
  <si>
    <t>D-526e</t>
  </si>
  <si>
    <t>D-527</t>
  </si>
  <si>
    <t>Učebna</t>
  </si>
  <si>
    <t>5.NP</t>
  </si>
  <si>
    <t>4.NP</t>
  </si>
  <si>
    <t>1.NP</t>
  </si>
  <si>
    <t>Umývárna</t>
  </si>
  <si>
    <t>Operační sálek</t>
  </si>
  <si>
    <t>Centrifuga</t>
  </si>
  <si>
    <t>Aplikační operační místnost</t>
  </si>
  <si>
    <t>Měřící místnost</t>
  </si>
  <si>
    <t>1.a 2. NP</t>
  </si>
  <si>
    <t>RIL</t>
  </si>
  <si>
    <t>Nabídková cena u frekvence 4 X rok bude uváděna jako cena měsíční tj. jednotková cena měsíční / 3</t>
  </si>
  <si>
    <t>Nabídková cena u frekvence 1x rok bude uváděna jako cena měsíční tj. jednostková cena roční /12</t>
  </si>
  <si>
    <t>Průměrný počet pracovních dnů/měsíc je 21</t>
  </si>
  <si>
    <t>Váha kriteria</t>
  </si>
  <si>
    <t>Nabídková cena</t>
  </si>
  <si>
    <t>A - pravidelně prováděné úklidové práce</t>
  </si>
  <si>
    <t>bez DPH</t>
  </si>
  <si>
    <t>DPH</t>
  </si>
  <si>
    <t>vč. DPH</t>
  </si>
  <si>
    <t>cena/měsíc</t>
  </si>
  <si>
    <t>cena/rok</t>
  </si>
  <si>
    <t>1. PP</t>
  </si>
  <si>
    <t>1. NP</t>
  </si>
  <si>
    <t>2. NP</t>
  </si>
  <si>
    <t>3. NP</t>
  </si>
  <si>
    <t>4. NP</t>
  </si>
  <si>
    <t>5. NP</t>
  </si>
  <si>
    <t>B - Stálá úklidová služba</t>
  </si>
  <si>
    <t>Celkem</t>
  </si>
  <si>
    <t>předpokládaný objem</t>
  </si>
  <si>
    <t>jednotka</t>
  </si>
  <si>
    <t>kč/h</t>
  </si>
  <si>
    <t>Kč/h</t>
  </si>
  <si>
    <t>Kč/m2</t>
  </si>
  <si>
    <t>250 m2</t>
  </si>
  <si>
    <t>RIL 1. a 2. NP</t>
  </si>
  <si>
    <t>Prázdninový režim = cena/měsíc * 8, úklid nebude z pravidla prováděn v měsících 06, 07, 08, 09 (přesný termín určí zadavatel)</t>
  </si>
  <si>
    <t>Prázdninový režim = cena/měsíc * 8 úklid nebude z pravidla prováděn v měsících 06, 07, 08, 09 (přesný termín určí zadavatel)</t>
  </si>
  <si>
    <t xml:space="preserve">ne </t>
  </si>
  <si>
    <t>Při třídemém odpadu(sloupec PaQ se jedná o 3ks košů a to: koš na papír, koš na plast, a komunální odpad</t>
  </si>
  <si>
    <t>100 m2</t>
  </si>
  <si>
    <t>700 m2</t>
  </si>
  <si>
    <t>200 m2</t>
  </si>
  <si>
    <t>600 m2</t>
  </si>
  <si>
    <t>Hygienický materiál</t>
  </si>
  <si>
    <t>toaletní papír - recyklovaný, dvouvrstvý, bílý, průměr 19cm, návin 120m</t>
  </si>
  <si>
    <t xml:space="preserve">gelová sítka do pisoáru </t>
  </si>
  <si>
    <t>papírové ručníky ZZ -  dvouvrstvé bílé recyklované, rozměry 230x232 mm</t>
  </si>
  <si>
    <t>tekuté mýdlo s glyceryninem</t>
  </si>
  <si>
    <t>mikrotenové sáčky do odpadkových košů určených pro běžný kancelářský odpad – objem 30l, černé, minimální síla 15 my</t>
  </si>
  <si>
    <t>mikrotenové sáčky do odpadkových košů určených pro tříděný odpad na plasty, papír a do odpadkových košů určených pro komunální odpad pro koše o výšce 54 cm, průměru 30 cm – objem 60l, černé, minimální síla 30 my</t>
  </si>
  <si>
    <t>předpokládaný objem/rok</t>
  </si>
  <si>
    <t>ks</t>
  </si>
  <si>
    <t>l</t>
  </si>
  <si>
    <t>10/hodměsíc</t>
  </si>
  <si>
    <t>C - hygienický materiál</t>
  </si>
  <si>
    <t>předpokládaný objem/měsíc</t>
  </si>
  <si>
    <t>jednotková cena bez DPH</t>
  </si>
  <si>
    <t>CELKEM:</t>
  </si>
  <si>
    <t>350 m2</t>
  </si>
  <si>
    <t>1800 m2</t>
  </si>
  <si>
    <t>role</t>
  </si>
  <si>
    <t>D - mimořádný úklid</t>
  </si>
  <si>
    <t xml:space="preserve">D 1 -Úklidové práce po stavební rekonstrukci </t>
  </si>
  <si>
    <t>D 3 - Mytí oken včetně rámů – exteriér, Kč/m2</t>
  </si>
  <si>
    <t>D 4 - Mytí oken včetně rámů – interiér, Kč/m2</t>
  </si>
  <si>
    <t>D 5 - Mytí žaluzií – interiér, Kč/m2</t>
  </si>
  <si>
    <t xml:space="preserve">D 6 - Mytí ploch omyvatelných stěn, skleněných příček či neotvíratelných prosklení se ztíženým přístupem a výškové mytí oken – interiér, Kč/m2 </t>
  </si>
  <si>
    <t>D 7 - Praní koberců mokrou cestou</t>
  </si>
  <si>
    <t xml:space="preserve">D 9 - Mytí schodiště chemickou cestou </t>
  </si>
  <si>
    <t>D 8 - Voskování podlah PVC</t>
  </si>
  <si>
    <t>D 10 - Mytí podhledů (do výšky 7m)</t>
  </si>
  <si>
    <t>dle výuku (rozvhu)</t>
  </si>
  <si>
    <t>dle výuky (rozvrhu)</t>
  </si>
  <si>
    <t>5 hod/měsíc</t>
  </si>
  <si>
    <t>jednotková cena vč. DPH</t>
  </si>
  <si>
    <t>Kalkulační model</t>
  </si>
  <si>
    <t>Budova teoretických ústavů a RILu</t>
  </si>
  <si>
    <t>část 1 - Úklidové služby pro budovu teoretickýhc ústavů a RILu LF HK, Šimkova</t>
  </si>
  <si>
    <t>Budova teoretických ústavů</t>
  </si>
  <si>
    <t>D 2 - Mimořádné úklidové práce před, v průběhu a po realizovaných společenských akcích, Kč/h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</si>
</sst>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0" xfId="0" applyBorder="1"/>
    <xf numFmtId="0" fontId="2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/>
    <xf numFmtId="0" fontId="1" fillId="0" borderId="3" xfId="0" applyFont="1" applyBorder="1"/>
    <xf numFmtId="0" fontId="0" fillId="0" borderId="0" xfId="0" applyBorder="1" applyAlignment="1">
      <alignment vertical="top"/>
    </xf>
    <xf numFmtId="0" fontId="3" fillId="0" borderId="3" xfId="0" applyFont="1" applyBorder="1"/>
    <xf numFmtId="0" fontId="3" fillId="0" borderId="5" xfId="0" applyFont="1" applyBorder="1"/>
    <xf numFmtId="0" fontId="3" fillId="0" borderId="7" xfId="0" applyFont="1" applyBorder="1"/>
    <xf numFmtId="0" fontId="1" fillId="0" borderId="3" xfId="0" applyFont="1" applyBorder="1" applyAlignment="1">
      <alignment horizontal="center" wrapText="1"/>
    </xf>
    <xf numFmtId="8" fontId="0" fillId="0" borderId="3" xfId="0" applyNumberFormat="1" applyBorder="1"/>
    <xf numFmtId="0" fontId="4" fillId="0" borderId="3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11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" fillId="0" borderId="11" xfId="0" applyFont="1" applyBorder="1" applyAlignment="1">
      <alignment horizontal="center" wrapText="1"/>
    </xf>
    <xf numFmtId="0" fontId="0" fillId="3" borderId="3" xfId="0" applyFill="1" applyBorder="1"/>
    <xf numFmtId="0" fontId="1" fillId="3" borderId="3" xfId="0" applyFont="1" applyFill="1" applyBorder="1"/>
    <xf numFmtId="0" fontId="1" fillId="0" borderId="3" xfId="0" applyFont="1" applyBorder="1" applyAlignment="1">
      <alignment wrapText="1"/>
    </xf>
    <xf numFmtId="0" fontId="0" fillId="3" borderId="3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3" xfId="0" applyFont="1" applyBorder="1" applyAlignment="1">
      <alignment wrapText="1"/>
    </xf>
    <xf numFmtId="0" fontId="1" fillId="4" borderId="3" xfId="0" applyFont="1" applyFill="1" applyBorder="1"/>
    <xf numFmtId="0" fontId="1" fillId="5" borderId="3" xfId="0" applyFont="1" applyFill="1" applyBorder="1"/>
    <xf numFmtId="0" fontId="1" fillId="4" borderId="0" xfId="0" applyFont="1" applyFill="1" applyBorder="1"/>
    <xf numFmtId="0" fontId="1" fillId="0" borderId="0" xfId="0" applyFont="1" applyFill="1" applyBorder="1" applyAlignment="1">
      <alignment vertical="center"/>
    </xf>
    <xf numFmtId="0" fontId="1" fillId="0" borderId="3" xfId="0" applyFont="1" applyFill="1" applyBorder="1"/>
    <xf numFmtId="8" fontId="0" fillId="0" borderId="0" xfId="0" applyNumberFormat="1" applyBorder="1"/>
    <xf numFmtId="0" fontId="4" fillId="0" borderId="0" xfId="0" applyFont="1" applyBorder="1" applyAlignment="1"/>
    <xf numFmtId="0" fontId="6" fillId="0" borderId="0" xfId="0" applyFont="1"/>
    <xf numFmtId="0" fontId="7" fillId="0" borderId="12" xfId="0" applyFont="1" applyBorder="1" applyAlignment="1">
      <alignment wrapText="1"/>
    </xf>
    <xf numFmtId="0" fontId="6" fillId="0" borderId="19" xfId="0" applyFont="1" applyBorder="1"/>
    <xf numFmtId="0" fontId="7" fillId="0" borderId="30" xfId="0" applyFont="1" applyBorder="1" applyAlignment="1"/>
    <xf numFmtId="0" fontId="7" fillId="0" borderId="31" xfId="0" applyFont="1" applyBorder="1" applyAlignment="1"/>
    <xf numFmtId="0" fontId="6" fillId="0" borderId="15" xfId="0" applyFont="1" applyBorder="1"/>
    <xf numFmtId="0" fontId="6" fillId="0" borderId="3" xfId="0" applyFont="1" applyBorder="1"/>
    <xf numFmtId="0" fontId="6" fillId="0" borderId="18" xfId="0" applyFont="1" applyBorder="1"/>
    <xf numFmtId="0" fontId="6" fillId="0" borderId="22" xfId="0" applyFont="1" applyBorder="1"/>
    <xf numFmtId="8" fontId="6" fillId="0" borderId="3" xfId="0" applyNumberFormat="1" applyFont="1" applyBorder="1"/>
    <xf numFmtId="8" fontId="6" fillId="0" borderId="18" xfId="0" applyNumberFormat="1" applyFont="1" applyBorder="1"/>
    <xf numFmtId="0" fontId="7" fillId="0" borderId="22" xfId="0" applyFont="1" applyBorder="1"/>
    <xf numFmtId="0" fontId="7" fillId="0" borderId="23" xfId="0" applyFont="1" applyFill="1" applyBorder="1"/>
    <xf numFmtId="164" fontId="6" fillId="0" borderId="17" xfId="0" applyNumberFormat="1" applyFont="1" applyBorder="1"/>
    <xf numFmtId="164" fontId="6" fillId="0" borderId="25" xfId="0" applyNumberFormat="1" applyFont="1" applyBorder="1"/>
    <xf numFmtId="0" fontId="7" fillId="0" borderId="26" xfId="0" applyFont="1" applyBorder="1"/>
    <xf numFmtId="8" fontId="6" fillId="0" borderId="27" xfId="0" applyNumberFormat="1" applyFont="1" applyBorder="1"/>
    <xf numFmtId="8" fontId="6" fillId="0" borderId="28" xfId="0" applyNumberFormat="1" applyFont="1" applyBorder="1"/>
    <xf numFmtId="0" fontId="6" fillId="0" borderId="24" xfId="0" applyFont="1" applyBorder="1" applyAlignment="1">
      <alignment wrapText="1"/>
    </xf>
    <xf numFmtId="0" fontId="6" fillId="0" borderId="27" xfId="0" applyFont="1" applyBorder="1" applyAlignment="1">
      <alignment horizontal="center" wrapText="1"/>
    </xf>
    <xf numFmtId="0" fontId="6" fillId="0" borderId="27" xfId="0" applyFont="1" applyBorder="1"/>
    <xf numFmtId="8" fontId="6" fillId="0" borderId="15" xfId="0" applyNumberFormat="1" applyFont="1" applyBorder="1"/>
    <xf numFmtId="8" fontId="6" fillId="0" borderId="16" xfId="0" applyNumberFormat="1" applyFont="1" applyBorder="1"/>
    <xf numFmtId="0" fontId="6" fillId="0" borderId="3" xfId="0" applyFont="1" applyBorder="1" applyAlignment="1">
      <alignment wrapText="1"/>
    </xf>
    <xf numFmtId="0" fontId="6" fillId="0" borderId="3" xfId="0" applyFont="1" applyFill="1" applyBorder="1"/>
    <xf numFmtId="0" fontId="6" fillId="0" borderId="3" xfId="0" applyFont="1" applyBorder="1" applyAlignment="1">
      <alignment horizontal="left" wrapText="1"/>
    </xf>
    <xf numFmtId="8" fontId="6" fillId="0" borderId="0" xfId="0" applyNumberFormat="1" applyFont="1" applyBorder="1"/>
    <xf numFmtId="9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/>
    <xf numFmtId="0" fontId="6" fillId="0" borderId="32" xfId="0" applyFont="1" applyBorder="1"/>
    <xf numFmtId="0" fontId="6" fillId="0" borderId="4" xfId="0" applyFont="1" applyBorder="1"/>
    <xf numFmtId="8" fontId="6" fillId="0" borderId="17" xfId="0" applyNumberFormat="1" applyFont="1" applyBorder="1"/>
    <xf numFmtId="8" fontId="6" fillId="0" borderId="25" xfId="0" applyNumberFormat="1" applyFont="1" applyBorder="1"/>
    <xf numFmtId="0" fontId="6" fillId="0" borderId="38" xfId="0" applyFont="1" applyBorder="1"/>
    <xf numFmtId="8" fontId="6" fillId="0" borderId="38" xfId="0" applyNumberFormat="1" applyFont="1" applyBorder="1"/>
    <xf numFmtId="8" fontId="6" fillId="0" borderId="26" xfId="0" applyNumberFormat="1" applyFont="1" applyBorder="1"/>
    <xf numFmtId="8" fontId="6" fillId="0" borderId="0" xfId="0" applyNumberFormat="1" applyFont="1"/>
    <xf numFmtId="8" fontId="6" fillId="3" borderId="3" xfId="0" applyNumberFormat="1" applyFont="1" applyFill="1" applyBorder="1"/>
    <xf numFmtId="8" fontId="6" fillId="3" borderId="35" xfId="0" applyNumberFormat="1" applyFont="1" applyFill="1" applyBorder="1"/>
    <xf numFmtId="8" fontId="6" fillId="3" borderId="36" xfId="0" applyNumberFormat="1" applyFont="1" applyFill="1" applyBorder="1"/>
    <xf numFmtId="8" fontId="6" fillId="3" borderId="37" xfId="0" applyNumberFormat="1" applyFont="1" applyFill="1" applyBorder="1"/>
    <xf numFmtId="0" fontId="6" fillId="0" borderId="26" xfId="0" applyFont="1" applyBorder="1" applyAlignment="1">
      <alignment wrapText="1"/>
    </xf>
    <xf numFmtId="0" fontId="6" fillId="0" borderId="28" xfId="0" applyFont="1" applyBorder="1" applyAlignment="1">
      <alignment wrapText="1"/>
    </xf>
    <xf numFmtId="0" fontId="4" fillId="0" borderId="0" xfId="0" applyFont="1"/>
    <xf numFmtId="0" fontId="4" fillId="0" borderId="0" xfId="0" applyFont="1" applyBorder="1" applyAlignment="1">
      <alignment vertical="top"/>
    </xf>
    <xf numFmtId="0" fontId="0" fillId="0" borderId="3" xfId="0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6" fillId="0" borderId="32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0" borderId="21" xfId="0" applyFont="1" applyBorder="1" applyAlignment="1">
      <alignment horizontal="left" wrapText="1"/>
    </xf>
    <xf numFmtId="0" fontId="7" fillId="0" borderId="22" xfId="0" applyFont="1" applyBorder="1" applyAlignment="1">
      <alignment horizontal="left" wrapText="1"/>
    </xf>
    <xf numFmtId="9" fontId="6" fillId="0" borderId="12" xfId="0" applyNumberFormat="1" applyFont="1" applyBorder="1" applyAlignment="1">
      <alignment horizontal="center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9" fontId="6" fillId="0" borderId="14" xfId="0" applyNumberFormat="1" applyFont="1" applyBorder="1" applyAlignment="1">
      <alignment horizontal="center" vertical="center" wrapText="1"/>
    </xf>
    <xf numFmtId="9" fontId="6" fillId="0" borderId="20" xfId="0" applyNumberFormat="1" applyFont="1" applyBorder="1" applyAlignment="1">
      <alignment horizontal="center" vertical="center" wrapText="1"/>
    </xf>
    <xf numFmtId="9" fontId="6" fillId="0" borderId="29" xfId="0" applyNumberFormat="1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view="pageBreakPreview" zoomScale="115" zoomScaleNormal="85" zoomScaleSheetLayoutView="115" workbookViewId="0">
      <selection activeCell="AA1" sqref="AA1:AA1048576"/>
    </sheetView>
  </sheetViews>
  <sheetFormatPr defaultRowHeight="11.25" customHeight="1" x14ac:dyDescent="0.25"/>
  <cols>
    <col min="2" max="2" width="13.5703125" customWidth="1"/>
    <col min="3" max="3" width="17.85546875" customWidth="1"/>
    <col min="5" max="5" width="3.42578125" style="5" customWidth="1"/>
    <col min="6" max="6" width="4.140625" style="5" customWidth="1"/>
    <col min="7" max="7" width="4.28515625" style="5" customWidth="1"/>
    <col min="8" max="8" width="3.42578125" style="5" customWidth="1"/>
    <col min="9" max="9" width="4.42578125" style="5" customWidth="1"/>
    <col min="10" max="10" width="9.140625" style="5" hidden="1" customWidth="1"/>
    <col min="11" max="11" width="3.85546875" style="5" customWidth="1"/>
    <col min="12" max="13" width="4.5703125" style="5" customWidth="1"/>
    <col min="14" max="14" width="4" customWidth="1"/>
    <col min="15" max="15" width="4.7109375" customWidth="1"/>
    <col min="16" max="16" width="3.85546875" customWidth="1"/>
    <col min="17" max="17" width="4.5703125" customWidth="1"/>
    <col min="18" max="18" width="3.5703125" customWidth="1"/>
    <col min="19" max="19" width="4.42578125" customWidth="1"/>
    <col min="20" max="20" width="4.5703125" customWidth="1"/>
    <col min="21" max="21" width="3.7109375" customWidth="1"/>
    <col min="22" max="22" width="4.28515625" customWidth="1"/>
    <col min="23" max="24" width="4.5703125" customWidth="1"/>
    <col min="25" max="25" width="3.5703125" customWidth="1"/>
    <col min="26" max="26" width="6.7109375" customWidth="1"/>
    <col min="27" max="27" width="7.5703125" style="92" customWidth="1"/>
    <col min="28" max="29" width="10.5703125" customWidth="1"/>
    <col min="30" max="30" width="0.85546875" hidden="1" customWidth="1"/>
  </cols>
  <sheetData>
    <row r="1" spans="1:30" ht="24" customHeight="1" x14ac:dyDescent="0.25">
      <c r="A1" s="89" t="s">
        <v>72</v>
      </c>
      <c r="B1" s="89"/>
      <c r="E1" s="96" t="s">
        <v>54</v>
      </c>
      <c r="F1" s="96"/>
      <c r="G1" s="96"/>
      <c r="H1" s="94" t="s">
        <v>55</v>
      </c>
      <c r="I1" s="94"/>
      <c r="J1" s="94"/>
      <c r="K1" s="94" t="s">
        <v>56</v>
      </c>
      <c r="L1" s="94"/>
      <c r="M1" s="94"/>
      <c r="N1" s="94" t="s">
        <v>57</v>
      </c>
      <c r="O1" s="94"/>
      <c r="P1" s="94" t="s">
        <v>58</v>
      </c>
      <c r="Q1" s="94"/>
      <c r="R1" s="94" t="s">
        <v>59</v>
      </c>
      <c r="S1" s="94"/>
      <c r="T1" s="94"/>
      <c r="U1" s="94" t="s">
        <v>60</v>
      </c>
      <c r="V1" s="94"/>
      <c r="W1" s="94"/>
      <c r="X1" s="94" t="s">
        <v>61</v>
      </c>
      <c r="Y1" s="94"/>
      <c r="Z1" s="94" t="s">
        <v>62</v>
      </c>
      <c r="AA1" s="94" t="s">
        <v>63</v>
      </c>
      <c r="AB1" s="94" t="s">
        <v>64</v>
      </c>
      <c r="AC1" s="94" t="s">
        <v>65</v>
      </c>
      <c r="AD1" s="94"/>
    </row>
    <row r="2" spans="1:30" ht="24" customHeight="1" x14ac:dyDescent="0.25">
      <c r="A2" s="88" t="s">
        <v>556</v>
      </c>
      <c r="B2" s="88"/>
      <c r="D2" s="10"/>
      <c r="E2" s="97"/>
      <c r="F2" s="97"/>
      <c r="G2" s="97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4"/>
      <c r="AA2" s="94"/>
      <c r="AB2" s="94"/>
      <c r="AC2" s="94"/>
      <c r="AD2" s="94"/>
    </row>
    <row r="3" spans="1:30" ht="21.75" customHeight="1" x14ac:dyDescent="0.25">
      <c r="D3" s="10"/>
      <c r="E3" s="96" t="s">
        <v>53</v>
      </c>
      <c r="F3" s="96"/>
      <c r="G3" s="96"/>
      <c r="H3" s="96" t="s">
        <v>53</v>
      </c>
      <c r="I3" s="96"/>
      <c r="J3" s="11"/>
      <c r="K3" s="94" t="s">
        <v>53</v>
      </c>
      <c r="L3" s="94"/>
      <c r="M3" s="94"/>
      <c r="N3" s="94" t="s">
        <v>53</v>
      </c>
      <c r="O3" s="94"/>
      <c r="P3" s="11" t="s">
        <v>53</v>
      </c>
      <c r="Q3" s="11"/>
      <c r="R3" s="96" t="s">
        <v>53</v>
      </c>
      <c r="S3" s="96"/>
      <c r="T3" s="96"/>
      <c r="U3" s="11" t="s">
        <v>53</v>
      </c>
      <c r="V3" s="11"/>
      <c r="W3" s="11"/>
      <c r="X3" s="96" t="s">
        <v>53</v>
      </c>
      <c r="Y3" s="96"/>
      <c r="Z3" s="12"/>
      <c r="AA3" s="93"/>
      <c r="AB3" s="11"/>
      <c r="AC3" s="11"/>
      <c r="AD3" s="11"/>
    </row>
    <row r="4" spans="1:30" ht="21.75" customHeight="1" x14ac:dyDescent="0.25">
      <c r="A4" s="1" t="s">
        <v>0</v>
      </c>
      <c r="B4" s="3" t="s">
        <v>1</v>
      </c>
      <c r="C4" s="1" t="s">
        <v>40</v>
      </c>
      <c r="D4" s="6" t="s">
        <v>2</v>
      </c>
      <c r="E4" s="13" t="s">
        <v>66</v>
      </c>
      <c r="F4" s="13" t="s">
        <v>67</v>
      </c>
      <c r="G4" s="13" t="s">
        <v>68</v>
      </c>
      <c r="H4" s="13" t="s">
        <v>66</v>
      </c>
      <c r="I4" s="13" t="s">
        <v>67</v>
      </c>
      <c r="J4" s="13" t="s">
        <v>68</v>
      </c>
      <c r="K4" s="13" t="s">
        <v>66</v>
      </c>
      <c r="L4" s="13" t="s">
        <v>67</v>
      </c>
      <c r="M4" s="13" t="s">
        <v>68</v>
      </c>
      <c r="N4" s="13" t="s">
        <v>66</v>
      </c>
      <c r="O4" s="13" t="s">
        <v>67</v>
      </c>
      <c r="P4" s="13" t="s">
        <v>66</v>
      </c>
      <c r="Q4" s="13" t="s">
        <v>67</v>
      </c>
      <c r="R4" s="13" t="s">
        <v>66</v>
      </c>
      <c r="S4" s="13" t="s">
        <v>67</v>
      </c>
      <c r="T4" s="13" t="s">
        <v>68</v>
      </c>
      <c r="U4" s="13" t="s">
        <v>66</v>
      </c>
      <c r="V4" s="13" t="s">
        <v>67</v>
      </c>
      <c r="W4" s="13" t="s">
        <v>68</v>
      </c>
      <c r="X4" s="13" t="s">
        <v>68</v>
      </c>
      <c r="Y4" s="13" t="s">
        <v>69</v>
      </c>
      <c r="Z4" s="11"/>
      <c r="AA4" s="93"/>
      <c r="AB4" s="11"/>
      <c r="AC4" s="11"/>
      <c r="AD4" s="11"/>
    </row>
    <row r="5" spans="1:30" ht="11.25" customHeight="1" x14ac:dyDescent="0.25">
      <c r="A5" s="2" t="s">
        <v>3</v>
      </c>
      <c r="B5" s="4" t="s">
        <v>4</v>
      </c>
      <c r="C5" s="2" t="s">
        <v>41</v>
      </c>
      <c r="D5" s="7">
        <v>16.96</v>
      </c>
      <c r="E5" s="7"/>
      <c r="F5" s="7">
        <v>1</v>
      </c>
      <c r="G5" s="7"/>
      <c r="H5" s="7"/>
      <c r="I5" s="7"/>
      <c r="J5" s="7"/>
      <c r="K5" s="7"/>
      <c r="L5" s="7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9" t="s">
        <v>71</v>
      </c>
      <c r="AA5" s="30"/>
      <c r="AB5" s="29"/>
      <c r="AC5" s="29"/>
    </row>
    <row r="6" spans="1:30" ht="29.25" customHeight="1" x14ac:dyDescent="0.25">
      <c r="A6" s="2" t="s">
        <v>5</v>
      </c>
      <c r="B6" s="4" t="s">
        <v>6</v>
      </c>
      <c r="C6" s="2" t="s">
        <v>42</v>
      </c>
      <c r="D6" s="7">
        <v>100.31</v>
      </c>
      <c r="E6" s="7">
        <v>1</v>
      </c>
      <c r="F6" s="7"/>
      <c r="G6" s="7"/>
      <c r="H6" s="7"/>
      <c r="I6" s="7"/>
      <c r="J6" s="7"/>
      <c r="K6" s="7"/>
      <c r="L6" s="7"/>
      <c r="M6" s="7"/>
      <c r="N6" s="8"/>
      <c r="O6" s="8"/>
      <c r="P6" s="8">
        <v>1</v>
      </c>
      <c r="Q6" s="8"/>
      <c r="R6" s="8"/>
      <c r="S6" s="8"/>
      <c r="T6" s="8"/>
      <c r="U6" s="8"/>
      <c r="V6" s="8"/>
      <c r="W6" s="8"/>
      <c r="X6" s="8"/>
      <c r="Y6" s="8"/>
      <c r="Z6" s="9" t="s">
        <v>70</v>
      </c>
      <c r="AA6" s="30" t="s">
        <v>172</v>
      </c>
      <c r="AB6" s="29"/>
      <c r="AC6" s="29"/>
    </row>
    <row r="7" spans="1:30" ht="11.25" customHeight="1" x14ac:dyDescent="0.25">
      <c r="A7" s="2" t="s">
        <v>7</v>
      </c>
      <c r="B7" s="4" t="s">
        <v>8</v>
      </c>
      <c r="C7" s="2" t="s">
        <v>43</v>
      </c>
      <c r="D7" s="7">
        <v>9.91</v>
      </c>
      <c r="E7" s="7">
        <v>1</v>
      </c>
      <c r="F7" s="7"/>
      <c r="G7" s="7"/>
      <c r="H7" s="7"/>
      <c r="I7" s="7"/>
      <c r="J7" s="7"/>
      <c r="K7" s="7"/>
      <c r="L7" s="7"/>
      <c r="M7" s="7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9" t="s">
        <v>70</v>
      </c>
      <c r="AA7" s="30"/>
      <c r="AB7" s="29"/>
      <c r="AC7" s="29"/>
    </row>
    <row r="8" spans="1:30" ht="11.25" customHeight="1" x14ac:dyDescent="0.25">
      <c r="A8" s="2" t="s">
        <v>9</v>
      </c>
      <c r="B8" s="4" t="s">
        <v>8</v>
      </c>
      <c r="C8" s="2" t="s">
        <v>43</v>
      </c>
      <c r="D8" s="7">
        <v>10.72</v>
      </c>
      <c r="E8" s="7">
        <v>1</v>
      </c>
      <c r="F8" s="7"/>
      <c r="G8" s="7"/>
      <c r="H8" s="7"/>
      <c r="I8" s="7"/>
      <c r="J8" s="7"/>
      <c r="K8" s="7"/>
      <c r="L8" s="7"/>
      <c r="M8" s="7"/>
      <c r="N8" s="8">
        <v>1</v>
      </c>
      <c r="O8" s="8"/>
      <c r="P8" s="8"/>
      <c r="Q8" s="8"/>
      <c r="R8" s="8"/>
      <c r="S8" s="8"/>
      <c r="T8" s="8"/>
      <c r="U8" s="8"/>
      <c r="V8" s="8"/>
      <c r="W8" s="8"/>
      <c r="X8" s="8"/>
      <c r="Y8" s="8">
        <v>1</v>
      </c>
      <c r="Z8" s="9" t="s">
        <v>70</v>
      </c>
      <c r="AA8" s="30"/>
      <c r="AB8" s="29"/>
      <c r="AC8" s="29"/>
    </row>
    <row r="9" spans="1:30" ht="11.25" customHeight="1" x14ac:dyDescent="0.25">
      <c r="A9" s="2" t="s">
        <v>10</v>
      </c>
      <c r="B9" s="4" t="s">
        <v>6</v>
      </c>
      <c r="C9" s="2" t="s">
        <v>43</v>
      </c>
      <c r="D9" s="7">
        <v>4.0199999999999996</v>
      </c>
      <c r="E9" s="7">
        <v>1</v>
      </c>
      <c r="F9" s="7"/>
      <c r="G9" s="7"/>
      <c r="H9" s="7"/>
      <c r="I9" s="7"/>
      <c r="J9" s="7"/>
      <c r="K9" s="7"/>
      <c r="L9" s="7"/>
      <c r="M9" s="7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9" t="s">
        <v>70</v>
      </c>
      <c r="AA9" s="30"/>
      <c r="AB9" s="29"/>
      <c r="AC9" s="29"/>
    </row>
    <row r="10" spans="1:30" ht="11.25" customHeight="1" x14ac:dyDescent="0.25">
      <c r="A10" s="2" t="s">
        <v>11</v>
      </c>
      <c r="B10" s="4" t="s">
        <v>12</v>
      </c>
      <c r="C10" s="2" t="s">
        <v>43</v>
      </c>
      <c r="D10" s="7">
        <v>4.83</v>
      </c>
      <c r="E10" s="7">
        <v>1</v>
      </c>
      <c r="F10" s="7"/>
      <c r="G10" s="7"/>
      <c r="H10" s="7"/>
      <c r="I10" s="7"/>
      <c r="J10" s="7"/>
      <c r="K10" s="7"/>
      <c r="L10" s="7"/>
      <c r="M10" s="7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9" t="s">
        <v>70</v>
      </c>
      <c r="AA10" s="30"/>
      <c r="AB10" s="29"/>
      <c r="AC10" s="29"/>
    </row>
    <row r="11" spans="1:30" ht="11.25" customHeight="1" x14ac:dyDescent="0.25">
      <c r="A11" s="2" t="s">
        <v>13</v>
      </c>
      <c r="B11" s="4" t="s">
        <v>14</v>
      </c>
      <c r="C11" s="2" t="s">
        <v>43</v>
      </c>
      <c r="D11" s="7">
        <v>9.9600000000000009</v>
      </c>
      <c r="E11" s="7">
        <v>1</v>
      </c>
      <c r="F11" s="7"/>
      <c r="G11" s="7"/>
      <c r="H11" s="7"/>
      <c r="I11" s="7"/>
      <c r="J11" s="7"/>
      <c r="K11" s="7"/>
      <c r="L11" s="7"/>
      <c r="M11" s="7"/>
      <c r="N11" s="8">
        <v>1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>
        <v>1</v>
      </c>
      <c r="Z11" s="9" t="s">
        <v>70</v>
      </c>
      <c r="AA11" s="30"/>
      <c r="AB11" s="29"/>
      <c r="AC11" s="29"/>
    </row>
    <row r="12" spans="1:30" ht="11.25" customHeight="1" x14ac:dyDescent="0.25">
      <c r="A12" s="2" t="s">
        <v>15</v>
      </c>
      <c r="B12" s="4" t="s">
        <v>8</v>
      </c>
      <c r="C12" s="2" t="s">
        <v>44</v>
      </c>
      <c r="D12" s="7">
        <v>39.17</v>
      </c>
      <c r="E12" s="7">
        <v>1</v>
      </c>
      <c r="F12" s="7"/>
      <c r="G12" s="7"/>
      <c r="H12" s="7"/>
      <c r="I12" s="7"/>
      <c r="J12" s="7"/>
      <c r="K12" s="7"/>
      <c r="L12" s="7"/>
      <c r="M12" s="7"/>
      <c r="N12" s="8">
        <v>1</v>
      </c>
      <c r="O12" s="8"/>
      <c r="P12" s="8"/>
      <c r="Q12" s="8"/>
      <c r="R12" s="8"/>
      <c r="S12" s="8">
        <v>1</v>
      </c>
      <c r="T12" s="8"/>
      <c r="U12" s="8"/>
      <c r="V12" s="8"/>
      <c r="W12" s="8"/>
      <c r="X12" s="8"/>
      <c r="Y12" s="8">
        <v>1</v>
      </c>
      <c r="Z12" s="9" t="s">
        <v>70</v>
      </c>
      <c r="AA12" s="30"/>
      <c r="AB12" s="29"/>
      <c r="AC12" s="29"/>
    </row>
    <row r="13" spans="1:30" ht="11.25" customHeight="1" x14ac:dyDescent="0.25">
      <c r="A13" s="2" t="s">
        <v>16</v>
      </c>
      <c r="B13" s="4" t="s">
        <v>8</v>
      </c>
      <c r="C13" s="2" t="s">
        <v>45</v>
      </c>
      <c r="D13" s="7">
        <v>20.68</v>
      </c>
      <c r="E13" s="7">
        <v>1</v>
      </c>
      <c r="F13" s="7"/>
      <c r="G13" s="7"/>
      <c r="H13" s="7"/>
      <c r="I13" s="7"/>
      <c r="J13" s="7"/>
      <c r="K13" s="7"/>
      <c r="L13" s="7"/>
      <c r="M13" s="7"/>
      <c r="N13" s="8">
        <v>1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>
        <v>1</v>
      </c>
      <c r="Z13" s="9" t="s">
        <v>70</v>
      </c>
      <c r="AA13" s="30"/>
      <c r="AB13" s="29"/>
      <c r="AC13" s="29"/>
    </row>
    <row r="14" spans="1:30" ht="11.25" customHeight="1" x14ac:dyDescent="0.25">
      <c r="A14" s="2" t="s">
        <v>17</v>
      </c>
      <c r="B14" s="4" t="s">
        <v>14</v>
      </c>
      <c r="C14" s="2" t="s">
        <v>43</v>
      </c>
      <c r="D14" s="7">
        <v>19.48</v>
      </c>
      <c r="E14" s="7">
        <v>1</v>
      </c>
      <c r="F14" s="7"/>
      <c r="G14" s="7"/>
      <c r="H14" s="7"/>
      <c r="I14" s="7"/>
      <c r="J14" s="7"/>
      <c r="K14" s="7"/>
      <c r="L14" s="7"/>
      <c r="M14" s="7"/>
      <c r="N14" s="8">
        <v>1</v>
      </c>
      <c r="O14" s="8"/>
      <c r="P14" s="8"/>
      <c r="Q14" s="8"/>
      <c r="R14" s="8"/>
      <c r="S14" s="8">
        <v>1</v>
      </c>
      <c r="T14" s="8"/>
      <c r="U14" s="8"/>
      <c r="V14" s="8"/>
      <c r="W14" s="8"/>
      <c r="X14" s="8"/>
      <c r="Y14" s="8">
        <v>1</v>
      </c>
      <c r="Z14" s="9" t="s">
        <v>70</v>
      </c>
      <c r="AA14" s="30"/>
      <c r="AB14" s="29"/>
      <c r="AC14" s="29"/>
    </row>
    <row r="15" spans="1:30" ht="11.25" customHeight="1" x14ac:dyDescent="0.25">
      <c r="A15" s="2" t="s">
        <v>18</v>
      </c>
      <c r="B15" s="4" t="s">
        <v>6</v>
      </c>
      <c r="C15" s="2" t="s">
        <v>43</v>
      </c>
      <c r="D15" s="7">
        <v>10.64</v>
      </c>
      <c r="E15" s="7">
        <v>1</v>
      </c>
      <c r="F15" s="7"/>
      <c r="G15" s="7"/>
      <c r="H15" s="7"/>
      <c r="I15" s="7"/>
      <c r="J15" s="7"/>
      <c r="K15" s="7"/>
      <c r="L15" s="7"/>
      <c r="M15" s="7"/>
      <c r="N15" s="8"/>
      <c r="O15" s="8"/>
      <c r="P15" s="8"/>
      <c r="Q15" s="8"/>
      <c r="R15" s="8"/>
      <c r="S15" s="8">
        <v>1</v>
      </c>
      <c r="T15" s="8"/>
      <c r="U15" s="8"/>
      <c r="V15" s="8"/>
      <c r="W15" s="8"/>
      <c r="X15" s="8"/>
      <c r="Y15" s="8"/>
      <c r="Z15" s="9" t="s">
        <v>70</v>
      </c>
      <c r="AA15" s="30"/>
      <c r="AB15" s="29"/>
      <c r="AC15" s="29"/>
    </row>
    <row r="16" spans="1:30" ht="11.25" customHeight="1" x14ac:dyDescent="0.25">
      <c r="A16" s="2" t="s">
        <v>19</v>
      </c>
      <c r="B16" s="4" t="s">
        <v>14</v>
      </c>
      <c r="C16" s="2" t="s">
        <v>43</v>
      </c>
      <c r="D16" s="7">
        <v>13.82</v>
      </c>
      <c r="E16" s="7">
        <v>1</v>
      </c>
      <c r="F16" s="7"/>
      <c r="G16" s="7"/>
      <c r="H16" s="7"/>
      <c r="I16" s="7"/>
      <c r="J16" s="7"/>
      <c r="K16" s="7"/>
      <c r="L16" s="7"/>
      <c r="M16" s="7"/>
      <c r="N16" s="8">
        <v>1</v>
      </c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9" t="s">
        <v>70</v>
      </c>
      <c r="AA16" s="30"/>
      <c r="AB16" s="29"/>
      <c r="AC16" s="29"/>
    </row>
    <row r="17" spans="1:29" ht="11.25" customHeight="1" x14ac:dyDescent="0.25">
      <c r="A17" s="2" t="s">
        <v>20</v>
      </c>
      <c r="B17" s="4" t="s">
        <v>14</v>
      </c>
      <c r="C17" s="2" t="s">
        <v>43</v>
      </c>
      <c r="D17" s="7">
        <v>14.14</v>
      </c>
      <c r="E17" s="7">
        <v>1</v>
      </c>
      <c r="F17" s="7"/>
      <c r="G17" s="7"/>
      <c r="H17" s="7"/>
      <c r="I17" s="7"/>
      <c r="J17" s="7"/>
      <c r="K17" s="7"/>
      <c r="L17" s="7"/>
      <c r="M17" s="7"/>
      <c r="N17" s="8">
        <v>1</v>
      </c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9" t="s">
        <v>70</v>
      </c>
      <c r="AA17" s="30"/>
      <c r="AB17" s="29"/>
      <c r="AC17" s="29"/>
    </row>
    <row r="18" spans="1:29" ht="11.25" customHeight="1" x14ac:dyDescent="0.25">
      <c r="A18" s="2" t="s">
        <v>21</v>
      </c>
      <c r="B18" s="4" t="s">
        <v>14</v>
      </c>
      <c r="C18" s="2" t="s">
        <v>43</v>
      </c>
      <c r="D18" s="7">
        <v>18.600000000000001</v>
      </c>
      <c r="E18" s="7">
        <v>1</v>
      </c>
      <c r="F18" s="7"/>
      <c r="G18" s="7"/>
      <c r="H18" s="7"/>
      <c r="I18" s="7"/>
      <c r="J18" s="7"/>
      <c r="K18" s="7"/>
      <c r="L18" s="7"/>
      <c r="M18" s="7"/>
      <c r="N18" s="8">
        <v>1</v>
      </c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9" t="s">
        <v>70</v>
      </c>
      <c r="AA18" s="30"/>
      <c r="AB18" s="29"/>
      <c r="AC18" s="29"/>
    </row>
    <row r="19" spans="1:29" ht="11.25" customHeight="1" x14ac:dyDescent="0.25">
      <c r="A19" s="2" t="s">
        <v>23</v>
      </c>
      <c r="B19" s="4" t="s">
        <v>14</v>
      </c>
      <c r="C19" s="2" t="s">
        <v>45</v>
      </c>
      <c r="D19" s="7">
        <v>19.89</v>
      </c>
      <c r="E19" s="7">
        <v>1</v>
      </c>
      <c r="F19" s="7"/>
      <c r="G19" s="7"/>
      <c r="H19" s="7"/>
      <c r="I19" s="7"/>
      <c r="J19" s="7"/>
      <c r="K19" s="7"/>
      <c r="L19" s="7"/>
      <c r="M19" s="7"/>
      <c r="N19" s="8">
        <v>1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9" t="s">
        <v>70</v>
      </c>
      <c r="AA19" s="30"/>
      <c r="AB19" s="29"/>
      <c r="AC19" s="29"/>
    </row>
    <row r="20" spans="1:29" ht="11.25" customHeight="1" x14ac:dyDescent="0.25">
      <c r="A20" s="2" t="s">
        <v>24</v>
      </c>
      <c r="B20" s="4" t="s">
        <v>22</v>
      </c>
      <c r="C20" s="2" t="s">
        <v>42</v>
      </c>
      <c r="D20" s="7">
        <v>4.76</v>
      </c>
      <c r="E20" s="7">
        <v>1</v>
      </c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9" t="s">
        <v>70</v>
      </c>
      <c r="AA20" s="30"/>
      <c r="AB20" s="29"/>
      <c r="AC20" s="29"/>
    </row>
    <row r="21" spans="1:29" ht="11.25" customHeight="1" x14ac:dyDescent="0.25">
      <c r="A21" s="2" t="s">
        <v>25</v>
      </c>
      <c r="B21" s="4" t="s">
        <v>14</v>
      </c>
      <c r="C21" s="2" t="s">
        <v>44</v>
      </c>
      <c r="D21" s="7">
        <v>11.03</v>
      </c>
      <c r="E21" s="7">
        <v>1</v>
      </c>
      <c r="F21" s="7"/>
      <c r="G21" s="7"/>
      <c r="H21" s="7"/>
      <c r="I21" s="7"/>
      <c r="J21" s="7"/>
      <c r="K21" s="7"/>
      <c r="L21" s="7"/>
      <c r="M21" s="7"/>
      <c r="N21" s="8">
        <v>1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9" t="s">
        <v>70</v>
      </c>
      <c r="AA21" s="30"/>
      <c r="AB21" s="29"/>
      <c r="AC21" s="29"/>
    </row>
    <row r="22" spans="1:29" ht="11.25" customHeight="1" x14ac:dyDescent="0.25">
      <c r="A22" s="2" t="s">
        <v>26</v>
      </c>
      <c r="B22" s="4" t="s">
        <v>8</v>
      </c>
      <c r="C22" s="2" t="s">
        <v>44</v>
      </c>
      <c r="D22" s="7">
        <v>33.6</v>
      </c>
      <c r="E22" s="7">
        <v>1</v>
      </c>
      <c r="F22" s="7"/>
      <c r="G22" s="7"/>
      <c r="H22" s="7"/>
      <c r="I22" s="7"/>
      <c r="J22" s="7"/>
      <c r="K22" s="7"/>
      <c r="L22" s="7"/>
      <c r="M22" s="7"/>
      <c r="N22" s="8">
        <v>1</v>
      </c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9" t="s">
        <v>70</v>
      </c>
      <c r="AA22" s="30"/>
      <c r="AB22" s="29"/>
      <c r="AC22" s="29"/>
    </row>
    <row r="23" spans="1:29" ht="11.25" customHeight="1" x14ac:dyDescent="0.25">
      <c r="A23" s="2" t="s">
        <v>27</v>
      </c>
      <c r="B23" s="4" t="s">
        <v>8</v>
      </c>
      <c r="C23" s="2" t="s">
        <v>44</v>
      </c>
      <c r="D23" s="7">
        <v>16.37</v>
      </c>
      <c r="E23" s="7">
        <v>1</v>
      </c>
      <c r="F23" s="7"/>
      <c r="G23" s="7"/>
      <c r="H23" s="7"/>
      <c r="I23" s="7"/>
      <c r="J23" s="7"/>
      <c r="K23" s="7"/>
      <c r="L23" s="7"/>
      <c r="M23" s="7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9" t="s">
        <v>70</v>
      </c>
      <c r="AA23" s="30"/>
      <c r="AB23" s="29"/>
      <c r="AC23" s="29"/>
    </row>
    <row r="24" spans="1:29" ht="11.25" customHeight="1" x14ac:dyDescent="0.25">
      <c r="A24" s="2" t="s">
        <v>28</v>
      </c>
      <c r="B24" s="4" t="s">
        <v>29</v>
      </c>
      <c r="C24" s="2" t="s">
        <v>43</v>
      </c>
      <c r="D24" s="7">
        <v>90.43</v>
      </c>
      <c r="E24" s="7">
        <v>1</v>
      </c>
      <c r="F24" s="7"/>
      <c r="G24" s="7"/>
      <c r="H24" s="7"/>
      <c r="I24" s="7"/>
      <c r="J24" s="7"/>
      <c r="K24" s="7"/>
      <c r="L24" s="7"/>
      <c r="M24" s="7"/>
      <c r="N24" s="8"/>
      <c r="O24" s="8"/>
      <c r="P24" s="8">
        <v>1</v>
      </c>
      <c r="Q24" s="8"/>
      <c r="R24" s="8">
        <v>1</v>
      </c>
      <c r="S24" s="8">
        <v>1</v>
      </c>
      <c r="T24" s="8"/>
      <c r="U24" s="8"/>
      <c r="V24" s="8"/>
      <c r="W24" s="8"/>
      <c r="X24" s="8"/>
      <c r="Y24" s="8"/>
      <c r="Z24" s="9" t="s">
        <v>70</v>
      </c>
      <c r="AA24" s="30"/>
      <c r="AB24" s="29"/>
      <c r="AC24" s="29"/>
    </row>
    <row r="25" spans="1:29" ht="11.25" customHeight="1" x14ac:dyDescent="0.25">
      <c r="A25" s="2" t="s">
        <v>30</v>
      </c>
      <c r="B25" s="4" t="s">
        <v>14</v>
      </c>
      <c r="C25" s="2" t="s">
        <v>43</v>
      </c>
      <c r="D25" s="7">
        <v>17.66</v>
      </c>
      <c r="E25" s="7">
        <v>1</v>
      </c>
      <c r="F25" s="7"/>
      <c r="G25" s="7"/>
      <c r="H25" s="7"/>
      <c r="I25" s="7"/>
      <c r="J25" s="7"/>
      <c r="K25" s="7"/>
      <c r="L25" s="7"/>
      <c r="M25" s="7"/>
      <c r="N25" s="8">
        <v>1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9" t="s">
        <v>70</v>
      </c>
      <c r="AA25" s="30"/>
      <c r="AB25" s="29"/>
      <c r="AC25" s="29"/>
    </row>
    <row r="26" spans="1:29" ht="11.25" customHeight="1" x14ac:dyDescent="0.25">
      <c r="A26" s="2" t="s">
        <v>33</v>
      </c>
      <c r="B26" s="4" t="s">
        <v>31</v>
      </c>
      <c r="C26" s="2" t="s">
        <v>42</v>
      </c>
      <c r="D26" s="7">
        <v>1.23</v>
      </c>
      <c r="E26" s="7">
        <v>1</v>
      </c>
      <c r="F26" s="7"/>
      <c r="G26" s="7"/>
      <c r="H26" s="7"/>
      <c r="I26" s="7"/>
      <c r="J26" s="7"/>
      <c r="K26" s="7"/>
      <c r="L26" s="7"/>
      <c r="M26" s="7"/>
      <c r="N26" s="8">
        <v>1</v>
      </c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9" t="s">
        <v>70</v>
      </c>
      <c r="AA26" s="30"/>
      <c r="AB26" s="29"/>
      <c r="AC26" s="29"/>
    </row>
    <row r="27" spans="1:29" ht="11.25" customHeight="1" x14ac:dyDescent="0.25">
      <c r="A27" s="2" t="s">
        <v>35</v>
      </c>
      <c r="B27" s="4" t="s">
        <v>36</v>
      </c>
      <c r="C27" s="2" t="s">
        <v>43</v>
      </c>
      <c r="D27" s="7">
        <v>2.4900000000000002</v>
      </c>
      <c r="E27" s="7"/>
      <c r="F27" s="7"/>
      <c r="G27" s="7"/>
      <c r="H27" s="7"/>
      <c r="I27" s="7"/>
      <c r="J27" s="7"/>
      <c r="K27" s="7"/>
      <c r="L27" s="7"/>
      <c r="M27" s="7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9" t="s">
        <v>70</v>
      </c>
      <c r="AA27" s="30"/>
      <c r="AB27" s="29"/>
      <c r="AC27" s="29"/>
    </row>
    <row r="28" spans="1:29" ht="11.25" customHeight="1" x14ac:dyDescent="0.25">
      <c r="A28" s="2" t="s">
        <v>37</v>
      </c>
      <c r="B28" s="4" t="s">
        <v>6</v>
      </c>
      <c r="C28" s="2" t="s">
        <v>42</v>
      </c>
      <c r="D28" s="7">
        <v>138.32</v>
      </c>
      <c r="E28" s="7"/>
      <c r="F28" s="7">
        <v>1</v>
      </c>
      <c r="G28" s="7"/>
      <c r="H28" s="7"/>
      <c r="I28" s="7"/>
      <c r="J28" s="7"/>
      <c r="K28" s="7"/>
      <c r="L28" s="7"/>
      <c r="M28" s="7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9" t="s">
        <v>70</v>
      </c>
      <c r="AA28" s="30"/>
      <c r="AB28" s="29"/>
      <c r="AC28" s="29"/>
    </row>
    <row r="29" spans="1:29" ht="11.25" customHeight="1" x14ac:dyDescent="0.25">
      <c r="A29" s="2" t="s">
        <v>38</v>
      </c>
      <c r="B29" s="4" t="s">
        <v>6</v>
      </c>
      <c r="C29" s="2" t="s">
        <v>42</v>
      </c>
      <c r="D29" s="7">
        <v>24.62</v>
      </c>
      <c r="E29" s="7"/>
      <c r="F29" s="7">
        <v>1</v>
      </c>
      <c r="G29" s="7"/>
      <c r="H29" s="7"/>
      <c r="I29" s="7"/>
      <c r="J29" s="7"/>
      <c r="K29" s="7"/>
      <c r="L29" s="7"/>
      <c r="M29" s="7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9" t="s">
        <v>70</v>
      </c>
      <c r="AA29" s="30"/>
      <c r="AB29" s="29"/>
      <c r="AC29" s="29"/>
    </row>
    <row r="30" spans="1:29" ht="11.25" customHeight="1" x14ac:dyDescent="0.25">
      <c r="D30">
        <f>SUM(D5:D29)</f>
        <v>653.6400000000001</v>
      </c>
    </row>
    <row r="31" spans="1:29" ht="11.25" customHeight="1" x14ac:dyDescent="0.25">
      <c r="AA31" s="91" t="s">
        <v>535</v>
      </c>
      <c r="AB31" s="39">
        <f>SUM(AB5:AB29)</f>
        <v>0</v>
      </c>
      <c r="AC31" s="39">
        <f>SUM(AC5:AC29)</f>
        <v>0</v>
      </c>
    </row>
    <row r="32" spans="1:29" ht="11.25" customHeight="1" x14ac:dyDescent="0.25">
      <c r="A32" t="s">
        <v>487</v>
      </c>
    </row>
    <row r="33" spans="1:13" ht="11.25" customHeight="1" x14ac:dyDescent="0.25">
      <c r="A33" t="s">
        <v>488</v>
      </c>
    </row>
    <row r="34" spans="1:13" ht="11.25" customHeight="1" x14ac:dyDescent="0.25">
      <c r="A34" t="s">
        <v>513</v>
      </c>
    </row>
    <row r="35" spans="1:13" ht="11.25" customHeight="1" x14ac:dyDescent="0.25">
      <c r="A35" t="s">
        <v>489</v>
      </c>
    </row>
    <row r="36" spans="1:13" ht="11.25" customHeight="1" x14ac:dyDescent="0.25">
      <c r="A36" t="s">
        <v>516</v>
      </c>
      <c r="E36"/>
      <c r="F36"/>
      <c r="G36"/>
      <c r="H36"/>
      <c r="I36"/>
      <c r="J36"/>
      <c r="K36"/>
      <c r="L36"/>
      <c r="M36"/>
    </row>
  </sheetData>
  <mergeCells count="18">
    <mergeCell ref="H3:I3"/>
    <mergeCell ref="Z1:Z2"/>
    <mergeCell ref="AA1:AA2"/>
    <mergeCell ref="E1:G2"/>
    <mergeCell ref="H1:J2"/>
    <mergeCell ref="K1:M2"/>
    <mergeCell ref="X3:Y3"/>
    <mergeCell ref="E3:G3"/>
    <mergeCell ref="K3:M3"/>
    <mergeCell ref="N3:O3"/>
    <mergeCell ref="R3:T3"/>
    <mergeCell ref="P1:Q2"/>
    <mergeCell ref="U1:W2"/>
    <mergeCell ref="AB1:AB2"/>
    <mergeCell ref="AC1:AD2"/>
    <mergeCell ref="R1:T2"/>
    <mergeCell ref="X1:Y2"/>
    <mergeCell ref="N1:O2"/>
  </mergeCells>
  <pageMargins left="0.7" right="0.7" top="0.78740157499999996" bottom="0.78740157499999996" header="0.3" footer="0.3"/>
  <pageSetup paperSize="9" scale="50" orientation="portrait" r:id="rId1"/>
  <headerFooter>
    <oddHeader xml:space="preserve">&amp;LPříloha č. 2.1 Výkaz výměr části č. 1 Úklidové služby pro budovu teoretických ústavů a RILu LF HK, Šimkova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7"/>
  <sheetViews>
    <sheetView view="pageBreakPreview" zoomScale="60" zoomScaleNormal="70" workbookViewId="0">
      <selection activeCell="A80" sqref="A4:XFD80"/>
    </sheetView>
  </sheetViews>
  <sheetFormatPr defaultRowHeight="22.5" customHeight="1" x14ac:dyDescent="0.25"/>
  <cols>
    <col min="2" max="2" width="16.7109375" customWidth="1"/>
    <col min="3" max="3" width="9.85546875" customWidth="1"/>
    <col min="4" max="4" width="15.5703125" customWidth="1"/>
    <col min="5" max="5" width="3.42578125" customWidth="1"/>
    <col min="6" max="7" width="4.85546875" customWidth="1"/>
    <col min="8" max="8" width="4.5703125" customWidth="1"/>
    <col min="9" max="9" width="4.28515625" customWidth="1"/>
    <col min="10" max="10" width="5.42578125" customWidth="1"/>
    <col min="11" max="11" width="4.85546875" customWidth="1"/>
    <col min="12" max="12" width="5" customWidth="1"/>
    <col min="13" max="13" width="4.85546875" customWidth="1"/>
    <col min="14" max="14" width="3.5703125" customWidth="1"/>
    <col min="15" max="15" width="6.42578125" customWidth="1"/>
    <col min="16" max="16" width="4.140625" customWidth="1"/>
    <col min="17" max="17" width="9.28515625" customWidth="1"/>
    <col min="18" max="18" width="3.42578125" customWidth="1"/>
    <col min="19" max="19" width="5" customWidth="1"/>
    <col min="20" max="20" width="5.140625" customWidth="1"/>
    <col min="21" max="21" width="3.85546875" customWidth="1"/>
    <col min="22" max="22" width="5.140625" customWidth="1"/>
    <col min="23" max="23" width="5" customWidth="1"/>
    <col min="24" max="24" width="5.28515625" customWidth="1"/>
    <col min="25" max="25" width="6" customWidth="1"/>
    <col min="26" max="26" width="8.42578125" customWidth="1"/>
    <col min="27" max="27" width="11.42578125" customWidth="1"/>
    <col min="28" max="28" width="11" style="92" customWidth="1"/>
    <col min="29" max="29" width="17.28515625" customWidth="1"/>
    <col min="30" max="30" width="16.5703125" customWidth="1"/>
  </cols>
  <sheetData>
    <row r="1" spans="1:30" ht="22.5" customHeight="1" x14ac:dyDescent="0.25">
      <c r="A1" s="88" t="s">
        <v>479</v>
      </c>
      <c r="E1" s="103" t="s">
        <v>54</v>
      </c>
      <c r="F1" s="105"/>
      <c r="G1" s="104"/>
      <c r="H1" s="103" t="s">
        <v>55</v>
      </c>
      <c r="I1" s="105"/>
      <c r="J1" s="104"/>
      <c r="K1" s="103" t="s">
        <v>56</v>
      </c>
      <c r="L1" s="105"/>
      <c r="M1" s="104"/>
      <c r="N1" s="103" t="s">
        <v>57</v>
      </c>
      <c r="O1" s="104"/>
      <c r="P1" s="103" t="s">
        <v>58</v>
      </c>
      <c r="Q1" s="104"/>
      <c r="R1" s="100" t="s">
        <v>59</v>
      </c>
      <c r="S1" s="101"/>
      <c r="T1" s="102"/>
      <c r="U1" s="103" t="s">
        <v>60</v>
      </c>
      <c r="V1" s="105"/>
      <c r="W1" s="104"/>
      <c r="X1" s="103" t="s">
        <v>168</v>
      </c>
      <c r="Y1" s="104"/>
      <c r="Z1" s="19" t="s">
        <v>169</v>
      </c>
      <c r="AA1" s="14" t="s">
        <v>62</v>
      </c>
      <c r="AB1" s="14" t="s">
        <v>63</v>
      </c>
      <c r="AC1" s="9" t="s">
        <v>64</v>
      </c>
      <c r="AD1" s="9" t="s">
        <v>65</v>
      </c>
    </row>
    <row r="2" spans="1:30" ht="22.5" customHeight="1" x14ac:dyDescent="0.25">
      <c r="A2" s="88" t="s">
        <v>556</v>
      </c>
      <c r="E2" s="99" t="s">
        <v>53</v>
      </c>
      <c r="F2" s="99"/>
      <c r="G2" s="99"/>
      <c r="H2" s="99" t="s">
        <v>53</v>
      </c>
      <c r="I2" s="99"/>
      <c r="J2" s="99"/>
      <c r="K2" s="99" t="s">
        <v>53</v>
      </c>
      <c r="L2" s="99"/>
      <c r="M2" s="99"/>
      <c r="N2" s="99" t="s">
        <v>53</v>
      </c>
      <c r="O2" s="99"/>
      <c r="P2" s="99" t="s">
        <v>53</v>
      </c>
      <c r="Q2" s="99"/>
      <c r="R2" s="99" t="s">
        <v>53</v>
      </c>
      <c r="S2" s="99"/>
      <c r="T2" s="99"/>
      <c r="U2" s="99" t="s">
        <v>53</v>
      </c>
      <c r="V2" s="99"/>
      <c r="W2" s="99"/>
      <c r="X2" s="99" t="s">
        <v>53</v>
      </c>
      <c r="Y2" s="99"/>
      <c r="Z2" s="20" t="s">
        <v>53</v>
      </c>
      <c r="AA2" s="17"/>
      <c r="AB2" s="30"/>
      <c r="AC2" s="9"/>
      <c r="AD2" s="9"/>
    </row>
    <row r="3" spans="1:30" ht="22.5" customHeight="1" x14ac:dyDescent="0.25">
      <c r="A3" s="1" t="s">
        <v>0</v>
      </c>
      <c r="B3" s="1" t="s">
        <v>1</v>
      </c>
      <c r="C3" s="1" t="s">
        <v>2</v>
      </c>
      <c r="D3" s="1" t="s">
        <v>40</v>
      </c>
      <c r="E3" s="18" t="s">
        <v>66</v>
      </c>
      <c r="F3" s="18" t="s">
        <v>67</v>
      </c>
      <c r="G3" s="18" t="s">
        <v>68</v>
      </c>
      <c r="H3" s="18" t="s">
        <v>66</v>
      </c>
      <c r="I3" s="18" t="s">
        <v>67</v>
      </c>
      <c r="J3" s="18" t="s">
        <v>68</v>
      </c>
      <c r="K3" s="18" t="s">
        <v>66</v>
      </c>
      <c r="L3" s="18" t="s">
        <v>67</v>
      </c>
      <c r="M3" s="18" t="s">
        <v>68</v>
      </c>
      <c r="N3" s="18" t="s">
        <v>66</v>
      </c>
      <c r="O3" s="18" t="s">
        <v>67</v>
      </c>
      <c r="P3" s="18" t="s">
        <v>66</v>
      </c>
      <c r="Q3" s="18" t="s">
        <v>67</v>
      </c>
      <c r="R3" s="18" t="s">
        <v>66</v>
      </c>
      <c r="S3" s="18" t="s">
        <v>67</v>
      </c>
      <c r="T3" s="18" t="s">
        <v>68</v>
      </c>
      <c r="U3" s="18" t="s">
        <v>66</v>
      </c>
      <c r="V3" s="18" t="s">
        <v>67</v>
      </c>
      <c r="W3" s="18" t="s">
        <v>68</v>
      </c>
      <c r="X3" s="18" t="s">
        <v>68</v>
      </c>
      <c r="Y3" s="18" t="s">
        <v>69</v>
      </c>
      <c r="Z3" s="18" t="s">
        <v>170</v>
      </c>
      <c r="AA3" s="9"/>
      <c r="AB3" s="30"/>
      <c r="AC3" s="29"/>
      <c r="AD3" s="29"/>
    </row>
    <row r="4" spans="1:30" ht="15" x14ac:dyDescent="0.25">
      <c r="A4" s="2" t="s">
        <v>73</v>
      </c>
      <c r="B4" s="2" t="s">
        <v>4</v>
      </c>
      <c r="C4" s="2">
        <v>18.07</v>
      </c>
      <c r="D4" s="2" t="s">
        <v>41</v>
      </c>
      <c r="E4" s="8"/>
      <c r="F4" s="16">
        <v>1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 t="s">
        <v>70</v>
      </c>
      <c r="AB4" s="90"/>
      <c r="AC4" s="28"/>
      <c r="AD4" s="28"/>
    </row>
    <row r="5" spans="1:30" ht="15" x14ac:dyDescent="0.25">
      <c r="A5" s="2" t="s">
        <v>74</v>
      </c>
      <c r="B5" s="2" t="s">
        <v>4</v>
      </c>
      <c r="C5" s="2">
        <v>17.440000000000001</v>
      </c>
      <c r="D5" s="2" t="s">
        <v>41</v>
      </c>
      <c r="E5" s="8"/>
      <c r="F5" s="8">
        <v>1</v>
      </c>
      <c r="G5" s="8"/>
      <c r="H5" s="8"/>
      <c r="I5" s="8"/>
      <c r="J5" s="8"/>
      <c r="K5" s="8"/>
      <c r="L5" s="8"/>
      <c r="M5" s="8"/>
      <c r="N5" s="8"/>
      <c r="O5" s="8"/>
      <c r="P5" s="8"/>
      <c r="Q5" s="15"/>
      <c r="R5" s="8"/>
      <c r="S5" s="8"/>
      <c r="T5" s="8"/>
      <c r="U5" s="8"/>
      <c r="V5" s="8"/>
      <c r="W5" s="8"/>
      <c r="X5" s="8"/>
      <c r="Y5" s="8"/>
      <c r="Z5" s="8"/>
      <c r="AA5" s="8" t="s">
        <v>70</v>
      </c>
      <c r="AB5" s="90"/>
      <c r="AC5" s="28"/>
      <c r="AD5" s="28"/>
    </row>
    <row r="6" spans="1:30" ht="15" x14ac:dyDescent="0.25">
      <c r="A6" s="2" t="s">
        <v>75</v>
      </c>
      <c r="B6" s="2" t="s">
        <v>6</v>
      </c>
      <c r="C6" s="2">
        <v>65.13</v>
      </c>
      <c r="D6" s="2" t="s">
        <v>42</v>
      </c>
      <c r="E6" s="8">
        <v>1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5"/>
      <c r="R6" s="8"/>
      <c r="S6" s="8"/>
      <c r="T6" s="8"/>
      <c r="U6" s="8"/>
      <c r="V6" s="8"/>
      <c r="W6" s="8"/>
      <c r="X6" s="8"/>
      <c r="Y6" s="8"/>
      <c r="Z6" s="8"/>
      <c r="AA6" s="8" t="s">
        <v>70</v>
      </c>
      <c r="AB6" s="90"/>
      <c r="AC6" s="28"/>
      <c r="AD6" s="28"/>
    </row>
    <row r="7" spans="1:30" ht="15" x14ac:dyDescent="0.25">
      <c r="A7" s="2" t="s">
        <v>76</v>
      </c>
      <c r="B7" s="2" t="s">
        <v>6</v>
      </c>
      <c r="C7" s="2">
        <v>8.48</v>
      </c>
      <c r="D7" s="2" t="s">
        <v>42</v>
      </c>
      <c r="E7" s="8">
        <v>1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5"/>
      <c r="R7" s="8"/>
      <c r="S7" s="8"/>
      <c r="T7" s="8"/>
      <c r="U7" s="8"/>
      <c r="V7" s="8"/>
      <c r="W7" s="8"/>
      <c r="X7" s="8"/>
      <c r="Y7" s="8"/>
      <c r="Z7" s="8"/>
      <c r="AA7" s="8" t="s">
        <v>70</v>
      </c>
      <c r="AB7" s="90"/>
      <c r="AC7" s="28"/>
      <c r="AD7" s="28"/>
    </row>
    <row r="8" spans="1:30" ht="15" x14ac:dyDescent="0.25">
      <c r="A8" s="2" t="s">
        <v>77</v>
      </c>
      <c r="B8" s="2" t="s">
        <v>6</v>
      </c>
      <c r="C8" s="2">
        <v>8.07</v>
      </c>
      <c r="D8" s="2" t="s">
        <v>42</v>
      </c>
      <c r="E8" s="8">
        <v>1</v>
      </c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15"/>
      <c r="R8" s="8"/>
      <c r="S8" s="8"/>
      <c r="T8" s="8"/>
      <c r="U8" s="8"/>
      <c r="V8" s="8"/>
      <c r="W8" s="8"/>
      <c r="X8" s="8"/>
      <c r="Y8" s="8"/>
      <c r="Z8" s="8"/>
      <c r="AA8" s="8" t="s">
        <v>70</v>
      </c>
      <c r="AB8" s="90"/>
      <c r="AC8" s="28"/>
      <c r="AD8" s="28"/>
    </row>
    <row r="9" spans="1:30" ht="15" x14ac:dyDescent="0.25">
      <c r="A9" s="2" t="s">
        <v>78</v>
      </c>
      <c r="B9" s="2" t="s">
        <v>6</v>
      </c>
      <c r="C9" s="2">
        <v>19.88</v>
      </c>
      <c r="D9" s="2" t="s">
        <v>42</v>
      </c>
      <c r="E9" s="8">
        <v>1</v>
      </c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15"/>
      <c r="R9" s="8"/>
      <c r="S9" s="8"/>
      <c r="T9" s="8"/>
      <c r="U9" s="8"/>
      <c r="V9" s="8"/>
      <c r="W9" s="8"/>
      <c r="X9" s="8"/>
      <c r="Y9" s="8"/>
      <c r="Z9" s="8"/>
      <c r="AA9" s="8" t="s">
        <v>70</v>
      </c>
      <c r="AB9" s="90"/>
      <c r="AC9" s="28"/>
      <c r="AD9" s="28"/>
    </row>
    <row r="10" spans="1:30" ht="15" x14ac:dyDescent="0.25">
      <c r="A10" s="2" t="s">
        <v>79</v>
      </c>
      <c r="B10" s="2" t="s">
        <v>8</v>
      </c>
      <c r="C10" s="2">
        <v>30.33</v>
      </c>
      <c r="D10" s="2" t="s">
        <v>43</v>
      </c>
      <c r="E10" s="8">
        <v>1</v>
      </c>
      <c r="F10" s="8"/>
      <c r="G10" s="8"/>
      <c r="H10" s="8"/>
      <c r="I10" s="8"/>
      <c r="J10" s="8"/>
      <c r="K10" s="8"/>
      <c r="L10" s="8"/>
      <c r="M10" s="8"/>
      <c r="N10" s="8">
        <v>1</v>
      </c>
      <c r="O10" s="8"/>
      <c r="P10" s="8"/>
      <c r="Q10" s="15"/>
      <c r="R10" s="8">
        <v>1</v>
      </c>
      <c r="S10" s="8"/>
      <c r="T10" s="8"/>
      <c r="U10" s="8"/>
      <c r="V10" s="8"/>
      <c r="W10" s="8"/>
      <c r="X10" s="8"/>
      <c r="Y10" s="8">
        <v>1</v>
      </c>
      <c r="Z10" s="8">
        <v>1</v>
      </c>
      <c r="AA10" s="8" t="s">
        <v>70</v>
      </c>
      <c r="AB10" s="90" t="s">
        <v>167</v>
      </c>
      <c r="AC10" s="28"/>
      <c r="AD10" s="28"/>
    </row>
    <row r="11" spans="1:30" ht="15" x14ac:dyDescent="0.25">
      <c r="A11" s="2" t="s">
        <v>80</v>
      </c>
      <c r="B11" s="2" t="s">
        <v>8</v>
      </c>
      <c r="C11" s="2">
        <v>7.7</v>
      </c>
      <c r="D11" s="2" t="s">
        <v>43</v>
      </c>
      <c r="E11" s="8">
        <v>1</v>
      </c>
      <c r="F11" s="8"/>
      <c r="G11" s="8"/>
      <c r="H11" s="8"/>
      <c r="I11" s="8"/>
      <c r="J11" s="8"/>
      <c r="K11" s="8"/>
      <c r="L11" s="8"/>
      <c r="M11" s="8"/>
      <c r="N11" s="8">
        <v>1</v>
      </c>
      <c r="O11" s="8"/>
      <c r="P11" s="8"/>
      <c r="Q11" s="15"/>
      <c r="R11" s="8"/>
      <c r="S11" s="8"/>
      <c r="T11" s="8"/>
      <c r="U11" s="8"/>
      <c r="V11" s="8"/>
      <c r="W11" s="8"/>
      <c r="X11" s="8"/>
      <c r="Y11" s="8">
        <v>1</v>
      </c>
      <c r="Z11" s="8">
        <v>1</v>
      </c>
      <c r="AA11" s="8" t="s">
        <v>70</v>
      </c>
      <c r="AB11" s="90" t="s">
        <v>167</v>
      </c>
      <c r="AC11" s="28"/>
      <c r="AD11" s="28"/>
    </row>
    <row r="12" spans="1:30" ht="15" x14ac:dyDescent="0.25">
      <c r="A12" s="2" t="s">
        <v>81</v>
      </c>
      <c r="B12" s="2" t="s">
        <v>14</v>
      </c>
      <c r="C12" s="2">
        <v>20.16</v>
      </c>
      <c r="D12" s="2" t="s">
        <v>43</v>
      </c>
      <c r="E12" s="8">
        <v>1</v>
      </c>
      <c r="F12" s="8"/>
      <c r="G12" s="8"/>
      <c r="H12" s="8"/>
      <c r="I12" s="8"/>
      <c r="J12" s="8"/>
      <c r="K12" s="8"/>
      <c r="L12" s="8"/>
      <c r="M12" s="8"/>
      <c r="N12" s="8">
        <v>1</v>
      </c>
      <c r="O12" s="8"/>
      <c r="P12" s="8"/>
      <c r="Q12" s="15"/>
      <c r="R12" s="8">
        <v>1</v>
      </c>
      <c r="S12" s="8"/>
      <c r="T12" s="8"/>
      <c r="U12" s="8"/>
      <c r="V12" s="8"/>
      <c r="W12" s="8"/>
      <c r="X12" s="8"/>
      <c r="Y12" s="8">
        <v>1</v>
      </c>
      <c r="Z12" s="8">
        <v>1</v>
      </c>
      <c r="AA12" s="8" t="s">
        <v>70</v>
      </c>
      <c r="AB12" s="90"/>
      <c r="AC12" s="28"/>
      <c r="AD12" s="28"/>
    </row>
    <row r="13" spans="1:30" ht="15" x14ac:dyDescent="0.25">
      <c r="A13" s="2" t="s">
        <v>82</v>
      </c>
      <c r="B13" s="2" t="s">
        <v>8</v>
      </c>
      <c r="C13" s="2">
        <v>37.299999999999997</v>
      </c>
      <c r="D13" s="2" t="s">
        <v>43</v>
      </c>
      <c r="E13" s="8">
        <v>1</v>
      </c>
      <c r="F13" s="8"/>
      <c r="G13" s="8"/>
      <c r="H13" s="8"/>
      <c r="I13" s="8"/>
      <c r="J13" s="8"/>
      <c r="K13" s="8"/>
      <c r="L13" s="8"/>
      <c r="M13" s="8"/>
      <c r="N13" s="8">
        <v>1</v>
      </c>
      <c r="O13" s="8"/>
      <c r="P13" s="8"/>
      <c r="Q13" s="15"/>
      <c r="R13" s="8">
        <v>1</v>
      </c>
      <c r="S13" s="8"/>
      <c r="T13" s="8"/>
      <c r="U13" s="8"/>
      <c r="V13" s="8"/>
      <c r="W13" s="8"/>
      <c r="X13" s="8"/>
      <c r="Y13" s="8">
        <v>1</v>
      </c>
      <c r="Z13" s="8">
        <v>1</v>
      </c>
      <c r="AA13" s="8" t="s">
        <v>70</v>
      </c>
      <c r="AB13" s="90" t="s">
        <v>167</v>
      </c>
      <c r="AC13" s="28"/>
      <c r="AD13" s="28"/>
    </row>
    <row r="14" spans="1:30" ht="15" x14ac:dyDescent="0.25">
      <c r="A14" s="2" t="s">
        <v>83</v>
      </c>
      <c r="B14" s="2" t="s">
        <v>14</v>
      </c>
      <c r="C14" s="2">
        <v>18.78</v>
      </c>
      <c r="D14" s="2" t="s">
        <v>43</v>
      </c>
      <c r="E14" s="8">
        <v>1</v>
      </c>
      <c r="F14" s="8"/>
      <c r="G14" s="8"/>
      <c r="H14" s="8"/>
      <c r="I14" s="8"/>
      <c r="J14" s="8"/>
      <c r="K14" s="8"/>
      <c r="L14" s="8"/>
      <c r="M14" s="8"/>
      <c r="N14" s="8">
        <v>1</v>
      </c>
      <c r="O14" s="8"/>
      <c r="P14" s="8"/>
      <c r="Q14" s="15"/>
      <c r="R14" s="8">
        <v>1</v>
      </c>
      <c r="S14" s="8"/>
      <c r="T14" s="8"/>
      <c r="U14" s="8"/>
      <c r="V14" s="8"/>
      <c r="W14" s="8"/>
      <c r="X14" s="8"/>
      <c r="Y14" s="8">
        <v>1</v>
      </c>
      <c r="Z14" s="8">
        <v>1</v>
      </c>
      <c r="AA14" s="8" t="s">
        <v>70</v>
      </c>
      <c r="AB14" s="90"/>
      <c r="AC14" s="28"/>
      <c r="AD14" s="28"/>
    </row>
    <row r="15" spans="1:30" ht="15" x14ac:dyDescent="0.25">
      <c r="A15" s="2" t="s">
        <v>84</v>
      </c>
      <c r="B15" s="2" t="s">
        <v>14</v>
      </c>
      <c r="C15" s="2">
        <v>17.52</v>
      </c>
      <c r="D15" s="2" t="s">
        <v>43</v>
      </c>
      <c r="E15" s="8">
        <v>1</v>
      </c>
      <c r="F15" s="8"/>
      <c r="G15" s="8"/>
      <c r="H15" s="8"/>
      <c r="I15" s="8"/>
      <c r="J15" s="8"/>
      <c r="K15" s="8"/>
      <c r="L15" s="8"/>
      <c r="M15" s="8"/>
      <c r="N15" s="8">
        <v>1</v>
      </c>
      <c r="O15" s="8"/>
      <c r="P15" s="8"/>
      <c r="Q15" s="15"/>
      <c r="R15" s="8">
        <v>1</v>
      </c>
      <c r="S15" s="8"/>
      <c r="T15" s="8"/>
      <c r="U15" s="8"/>
      <c r="V15" s="8"/>
      <c r="W15" s="8"/>
      <c r="X15" s="8"/>
      <c r="Y15" s="8">
        <v>1</v>
      </c>
      <c r="Z15" s="8">
        <v>1</v>
      </c>
      <c r="AA15" s="8" t="s">
        <v>70</v>
      </c>
      <c r="AB15" s="90"/>
      <c r="AC15" s="28"/>
      <c r="AD15" s="28"/>
    </row>
    <row r="16" spans="1:30" ht="15" x14ac:dyDescent="0.25">
      <c r="A16" s="2" t="s">
        <v>85</v>
      </c>
      <c r="B16" s="2" t="s">
        <v>14</v>
      </c>
      <c r="C16" s="2">
        <v>14.86</v>
      </c>
      <c r="D16" s="2" t="s">
        <v>43</v>
      </c>
      <c r="E16" s="8">
        <v>1</v>
      </c>
      <c r="F16" s="8"/>
      <c r="G16" s="8"/>
      <c r="H16" s="8"/>
      <c r="I16" s="8"/>
      <c r="J16" s="8"/>
      <c r="K16" s="8"/>
      <c r="L16" s="8"/>
      <c r="M16" s="8"/>
      <c r="N16" s="8">
        <v>1</v>
      </c>
      <c r="O16" s="8"/>
      <c r="P16" s="8"/>
      <c r="Q16" s="15"/>
      <c r="R16" s="8">
        <v>1</v>
      </c>
      <c r="S16" s="8"/>
      <c r="T16" s="8"/>
      <c r="U16" s="8"/>
      <c r="V16" s="8"/>
      <c r="W16" s="8"/>
      <c r="X16" s="8"/>
      <c r="Y16" s="8">
        <v>1</v>
      </c>
      <c r="Z16" s="8">
        <v>1</v>
      </c>
      <c r="AA16" s="8" t="s">
        <v>70</v>
      </c>
      <c r="AB16" s="90"/>
      <c r="AC16" s="28"/>
      <c r="AD16" s="28"/>
    </row>
    <row r="17" spans="1:30" ht="15" x14ac:dyDescent="0.25">
      <c r="A17" s="2" t="s">
        <v>86</v>
      </c>
      <c r="B17" s="2" t="s">
        <v>8</v>
      </c>
      <c r="C17" s="2">
        <v>21.19</v>
      </c>
      <c r="D17" s="2" t="s">
        <v>171</v>
      </c>
      <c r="E17" s="8">
        <v>1</v>
      </c>
      <c r="F17" s="8"/>
      <c r="G17" s="8"/>
      <c r="H17" s="8"/>
      <c r="I17" s="8"/>
      <c r="J17" s="8"/>
      <c r="K17" s="8"/>
      <c r="L17" s="8"/>
      <c r="M17" s="8"/>
      <c r="N17" s="8">
        <v>1</v>
      </c>
      <c r="O17" s="8"/>
      <c r="P17" s="8"/>
      <c r="Q17" s="15"/>
      <c r="R17" s="8">
        <v>1</v>
      </c>
      <c r="S17" s="8"/>
      <c r="T17" s="8"/>
      <c r="U17" s="8"/>
      <c r="V17" s="8"/>
      <c r="W17" s="8"/>
      <c r="X17" s="8"/>
      <c r="Y17" s="8">
        <v>1</v>
      </c>
      <c r="Z17" s="8">
        <v>1</v>
      </c>
      <c r="AA17" s="8" t="s">
        <v>70</v>
      </c>
      <c r="AB17" s="90" t="s">
        <v>167</v>
      </c>
      <c r="AC17" s="28"/>
      <c r="AD17" s="28"/>
    </row>
    <row r="18" spans="1:30" ht="15" x14ac:dyDescent="0.25">
      <c r="A18" s="2" t="s">
        <v>87</v>
      </c>
      <c r="B18" s="2" t="s">
        <v>88</v>
      </c>
      <c r="C18" s="2">
        <v>8.86</v>
      </c>
      <c r="D18" s="2" t="s">
        <v>42</v>
      </c>
      <c r="E18" s="8">
        <v>1</v>
      </c>
      <c r="F18" s="8"/>
      <c r="G18" s="8"/>
      <c r="H18" s="8"/>
      <c r="I18" s="8"/>
      <c r="J18" s="8"/>
      <c r="K18" s="8"/>
      <c r="L18" s="8"/>
      <c r="M18" s="8"/>
      <c r="N18" s="8">
        <v>1</v>
      </c>
      <c r="O18" s="8"/>
      <c r="P18" s="8"/>
      <c r="Q18" s="15"/>
      <c r="R18" s="8">
        <v>1</v>
      </c>
      <c r="S18" s="8"/>
      <c r="T18" s="8"/>
      <c r="U18" s="8"/>
      <c r="V18" s="8"/>
      <c r="W18" s="8"/>
      <c r="X18" s="8"/>
      <c r="Y18" s="8">
        <v>1</v>
      </c>
      <c r="Z18" s="8"/>
      <c r="AA18" s="8" t="s">
        <v>70</v>
      </c>
      <c r="AB18" s="90" t="s">
        <v>167</v>
      </c>
      <c r="AC18" s="28"/>
      <c r="AD18" s="28"/>
    </row>
    <row r="19" spans="1:30" ht="15" x14ac:dyDescent="0.25">
      <c r="A19" s="2" t="s">
        <v>89</v>
      </c>
      <c r="B19" s="2" t="s">
        <v>14</v>
      </c>
      <c r="C19" s="2">
        <v>9.5299999999999994</v>
      </c>
      <c r="D19" s="2" t="s">
        <v>43</v>
      </c>
      <c r="E19" s="8">
        <v>1</v>
      </c>
      <c r="F19" s="8"/>
      <c r="G19" s="8"/>
      <c r="H19" s="8"/>
      <c r="I19" s="8"/>
      <c r="J19" s="8"/>
      <c r="K19" s="8"/>
      <c r="L19" s="8"/>
      <c r="M19" s="8"/>
      <c r="N19" s="8">
        <v>1</v>
      </c>
      <c r="O19" s="8"/>
      <c r="P19" s="8"/>
      <c r="Q19" s="15"/>
      <c r="R19" s="8">
        <v>1</v>
      </c>
      <c r="S19" s="8"/>
      <c r="T19" s="8"/>
      <c r="U19" s="8"/>
      <c r="V19" s="8"/>
      <c r="W19" s="8"/>
      <c r="X19" s="8"/>
      <c r="Y19" s="8">
        <v>1</v>
      </c>
      <c r="Z19" s="8">
        <v>1</v>
      </c>
      <c r="AA19" s="8" t="s">
        <v>70</v>
      </c>
      <c r="AB19" s="90"/>
      <c r="AC19" s="28"/>
      <c r="AD19" s="28"/>
    </row>
    <row r="20" spans="1:30" ht="15" x14ac:dyDescent="0.25">
      <c r="A20" s="2" t="s">
        <v>90</v>
      </c>
      <c r="B20" s="2" t="s">
        <v>8</v>
      </c>
      <c r="C20" s="2">
        <v>25.11</v>
      </c>
      <c r="D20" s="2" t="s">
        <v>43</v>
      </c>
      <c r="E20" s="8">
        <v>1</v>
      </c>
      <c r="F20" s="8"/>
      <c r="G20" s="8"/>
      <c r="H20" s="8"/>
      <c r="I20" s="8"/>
      <c r="J20" s="8"/>
      <c r="K20" s="8"/>
      <c r="L20" s="8"/>
      <c r="M20" s="8"/>
      <c r="N20" s="8">
        <v>1</v>
      </c>
      <c r="O20" s="8"/>
      <c r="P20" s="8"/>
      <c r="Q20" s="15"/>
      <c r="R20" s="8">
        <v>1</v>
      </c>
      <c r="S20" s="8"/>
      <c r="T20" s="8"/>
      <c r="U20" s="8"/>
      <c r="V20" s="8"/>
      <c r="W20" s="8"/>
      <c r="X20" s="8"/>
      <c r="Y20" s="8">
        <v>1</v>
      </c>
      <c r="Z20" s="8">
        <v>1</v>
      </c>
      <c r="AA20" s="8" t="s">
        <v>70</v>
      </c>
      <c r="AB20" s="90" t="s">
        <v>167</v>
      </c>
      <c r="AC20" s="28"/>
      <c r="AD20" s="28"/>
    </row>
    <row r="21" spans="1:30" ht="15" x14ac:dyDescent="0.25">
      <c r="A21" s="2" t="s">
        <v>91</v>
      </c>
      <c r="B21" s="2" t="s">
        <v>88</v>
      </c>
      <c r="C21" s="2">
        <v>8.66</v>
      </c>
      <c r="D21" s="2" t="s">
        <v>43</v>
      </c>
      <c r="E21" s="8">
        <v>1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15"/>
      <c r="R21" s="8"/>
      <c r="S21" s="8"/>
      <c r="T21" s="8"/>
      <c r="U21" s="8"/>
      <c r="V21" s="8"/>
      <c r="W21" s="8"/>
      <c r="X21" s="8"/>
      <c r="Y21" s="8">
        <v>1</v>
      </c>
      <c r="Z21" s="8">
        <v>1</v>
      </c>
      <c r="AA21" s="8" t="s">
        <v>70</v>
      </c>
      <c r="AB21" s="90"/>
      <c r="AC21" s="28"/>
      <c r="AD21" s="28"/>
    </row>
    <row r="22" spans="1:30" ht="15" x14ac:dyDescent="0.25">
      <c r="A22" s="2" t="s">
        <v>92</v>
      </c>
      <c r="B22" s="2" t="s">
        <v>14</v>
      </c>
      <c r="C22" s="2">
        <v>18.149999999999999</v>
      </c>
      <c r="D22" s="2" t="s">
        <v>50</v>
      </c>
      <c r="E22" s="8">
        <v>1</v>
      </c>
      <c r="F22" s="8"/>
      <c r="G22" s="8"/>
      <c r="H22" s="8"/>
      <c r="I22" s="8"/>
      <c r="J22" s="8"/>
      <c r="K22" s="8"/>
      <c r="L22" s="8"/>
      <c r="M22" s="8"/>
      <c r="N22" s="8">
        <v>1</v>
      </c>
      <c r="O22" s="8"/>
      <c r="P22" s="8"/>
      <c r="Q22" s="15"/>
      <c r="R22" s="8">
        <v>1</v>
      </c>
      <c r="S22" s="8"/>
      <c r="T22" s="8"/>
      <c r="U22" s="8"/>
      <c r="V22" s="8"/>
      <c r="W22" s="8"/>
      <c r="X22" s="8"/>
      <c r="Y22" s="8">
        <v>1</v>
      </c>
      <c r="Z22" s="8">
        <v>1</v>
      </c>
      <c r="AA22" s="8" t="s">
        <v>70</v>
      </c>
      <c r="AB22" s="90"/>
      <c r="AC22" s="28"/>
      <c r="AD22" s="28"/>
    </row>
    <row r="23" spans="1:30" ht="15" x14ac:dyDescent="0.25">
      <c r="A23" s="2" t="s">
        <v>93</v>
      </c>
      <c r="B23" s="2" t="s">
        <v>6</v>
      </c>
      <c r="C23" s="2">
        <v>3.29</v>
      </c>
      <c r="D23" s="2" t="s">
        <v>42</v>
      </c>
      <c r="E23" s="8">
        <v>1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15"/>
      <c r="R23" s="8"/>
      <c r="S23" s="8"/>
      <c r="T23" s="8"/>
      <c r="U23" s="8"/>
      <c r="V23" s="8"/>
      <c r="W23" s="8"/>
      <c r="X23" s="8"/>
      <c r="Y23" s="8"/>
      <c r="Z23" s="8"/>
      <c r="AA23" s="8" t="s">
        <v>70</v>
      </c>
      <c r="AB23" s="90"/>
      <c r="AC23" s="28"/>
      <c r="AD23" s="28"/>
    </row>
    <row r="24" spans="1:30" ht="15" x14ac:dyDescent="0.25">
      <c r="A24" s="2" t="s">
        <v>94</v>
      </c>
      <c r="B24" s="2" t="s">
        <v>6</v>
      </c>
      <c r="C24" s="2">
        <v>10.06</v>
      </c>
      <c r="D24" s="2" t="s">
        <v>42</v>
      </c>
      <c r="E24" s="8">
        <v>1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15"/>
      <c r="R24" s="8"/>
      <c r="S24" s="8"/>
      <c r="T24" s="8"/>
      <c r="U24" s="8"/>
      <c r="V24" s="8"/>
      <c r="W24" s="8"/>
      <c r="X24" s="8"/>
      <c r="Y24" s="8"/>
      <c r="Z24" s="8"/>
      <c r="AA24" s="8" t="s">
        <v>70</v>
      </c>
      <c r="AB24" s="90"/>
      <c r="AC24" s="28"/>
      <c r="AD24" s="28"/>
    </row>
    <row r="25" spans="1:30" ht="15" x14ac:dyDescent="0.25">
      <c r="A25" s="2" t="s">
        <v>95</v>
      </c>
      <c r="B25" s="2" t="s">
        <v>6</v>
      </c>
      <c r="C25" s="2">
        <v>4.45</v>
      </c>
      <c r="D25" s="2" t="s">
        <v>43</v>
      </c>
      <c r="E25" s="8">
        <v>1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 t="s">
        <v>70</v>
      </c>
      <c r="AB25" s="90"/>
      <c r="AC25" s="28"/>
      <c r="AD25" s="28"/>
    </row>
    <row r="26" spans="1:30" ht="15" x14ac:dyDescent="0.25">
      <c r="A26" s="2" t="s">
        <v>96</v>
      </c>
      <c r="B26" s="2" t="s">
        <v>97</v>
      </c>
      <c r="C26" s="2">
        <v>7.85</v>
      </c>
      <c r="D26" s="2" t="s">
        <v>42</v>
      </c>
      <c r="E26" s="8">
        <v>1</v>
      </c>
      <c r="F26" s="8"/>
      <c r="G26" s="8"/>
      <c r="H26" s="8"/>
      <c r="I26" s="8"/>
      <c r="J26" s="8"/>
      <c r="K26" s="8"/>
      <c r="L26" s="8"/>
      <c r="M26" s="8"/>
      <c r="N26" s="8">
        <v>1</v>
      </c>
      <c r="O26" s="8"/>
      <c r="P26" s="8"/>
      <c r="Q26" s="8"/>
      <c r="R26" s="8"/>
      <c r="S26" s="8"/>
      <c r="T26" s="8"/>
      <c r="U26" s="8"/>
      <c r="V26" s="8"/>
      <c r="W26" s="8"/>
      <c r="X26" s="8"/>
      <c r="Y26" s="8">
        <v>1</v>
      </c>
      <c r="Z26" s="8">
        <v>1</v>
      </c>
      <c r="AA26" s="8" t="s">
        <v>70</v>
      </c>
      <c r="AB26" s="90"/>
      <c r="AC26" s="28"/>
      <c r="AD26" s="28"/>
    </row>
    <row r="27" spans="1:30" ht="15" x14ac:dyDescent="0.25">
      <c r="A27" s="2" t="s">
        <v>98</v>
      </c>
      <c r="B27" s="2" t="s">
        <v>14</v>
      </c>
      <c r="C27" s="2">
        <v>13.47</v>
      </c>
      <c r="D27" s="2" t="s">
        <v>43</v>
      </c>
      <c r="E27" s="8">
        <v>1</v>
      </c>
      <c r="F27" s="8"/>
      <c r="G27" s="8"/>
      <c r="H27" s="8"/>
      <c r="I27" s="8"/>
      <c r="J27" s="8"/>
      <c r="K27" s="8"/>
      <c r="L27" s="8"/>
      <c r="M27" s="8"/>
      <c r="N27" s="8">
        <v>1</v>
      </c>
      <c r="O27" s="8"/>
      <c r="P27" s="8"/>
      <c r="Q27" s="8"/>
      <c r="R27" s="8">
        <v>1</v>
      </c>
      <c r="S27" s="8"/>
      <c r="T27" s="8"/>
      <c r="U27" s="8"/>
      <c r="V27" s="8"/>
      <c r="W27" s="8"/>
      <c r="X27" s="8"/>
      <c r="Y27" s="8">
        <v>1</v>
      </c>
      <c r="Z27" s="8">
        <v>1</v>
      </c>
      <c r="AA27" s="8" t="s">
        <v>70</v>
      </c>
      <c r="AB27" s="90"/>
      <c r="AC27" s="28"/>
      <c r="AD27" s="28"/>
    </row>
    <row r="28" spans="1:30" ht="15" x14ac:dyDescent="0.25">
      <c r="A28" s="2" t="s">
        <v>99</v>
      </c>
      <c r="B28" s="2" t="s">
        <v>100</v>
      </c>
      <c r="C28" s="2">
        <v>8.6</v>
      </c>
      <c r="D28" s="2" t="s">
        <v>43</v>
      </c>
      <c r="E28" s="8">
        <v>1</v>
      </c>
      <c r="F28" s="8"/>
      <c r="G28" s="8"/>
      <c r="H28" s="8"/>
      <c r="I28" s="8"/>
      <c r="J28" s="8"/>
      <c r="K28" s="8"/>
      <c r="L28" s="8"/>
      <c r="M28" s="8"/>
      <c r="N28" s="8">
        <v>1</v>
      </c>
      <c r="O28" s="8"/>
      <c r="P28" s="8"/>
      <c r="Q28" s="8"/>
      <c r="R28" s="8">
        <v>1</v>
      </c>
      <c r="S28" s="8"/>
      <c r="T28" s="8"/>
      <c r="U28" s="8"/>
      <c r="V28" s="8"/>
      <c r="W28" s="8"/>
      <c r="X28" s="8"/>
      <c r="Y28" s="8">
        <v>1</v>
      </c>
      <c r="Z28" s="8">
        <v>1</v>
      </c>
      <c r="AA28" s="8" t="s">
        <v>70</v>
      </c>
      <c r="AB28" s="90"/>
      <c r="AC28" s="28"/>
      <c r="AD28" s="28"/>
    </row>
    <row r="29" spans="1:30" ht="15" x14ac:dyDescent="0.25">
      <c r="A29" s="2" t="s">
        <v>101</v>
      </c>
      <c r="B29" s="2" t="s">
        <v>102</v>
      </c>
      <c r="C29" s="2">
        <v>4.05</v>
      </c>
      <c r="D29" s="2" t="s">
        <v>42</v>
      </c>
      <c r="E29" s="8">
        <v>1</v>
      </c>
      <c r="F29" s="8"/>
      <c r="G29" s="8"/>
      <c r="H29" s="8"/>
      <c r="I29" s="8"/>
      <c r="J29" s="8"/>
      <c r="K29" s="8"/>
      <c r="L29" s="8"/>
      <c r="M29" s="8"/>
      <c r="N29" s="8">
        <v>1</v>
      </c>
      <c r="O29" s="8"/>
      <c r="P29" s="8"/>
      <c r="Q29" s="8"/>
      <c r="R29" s="8"/>
      <c r="S29" s="8"/>
      <c r="T29" s="8"/>
      <c r="U29" s="8"/>
      <c r="V29" s="8"/>
      <c r="W29" s="8"/>
      <c r="X29" s="8"/>
      <c r="Y29" s="8">
        <v>1</v>
      </c>
      <c r="Z29" s="8"/>
      <c r="AA29" s="8" t="s">
        <v>70</v>
      </c>
      <c r="AB29" s="90"/>
      <c r="AC29" s="28"/>
      <c r="AD29" s="28"/>
    </row>
    <row r="30" spans="1:30" ht="15" x14ac:dyDescent="0.25">
      <c r="A30" s="2" t="s">
        <v>103</v>
      </c>
      <c r="B30" s="2" t="s">
        <v>31</v>
      </c>
      <c r="C30" s="2">
        <v>1.64</v>
      </c>
      <c r="D30" s="2" t="s">
        <v>42</v>
      </c>
      <c r="E30" s="8">
        <v>1</v>
      </c>
      <c r="F30" s="8"/>
      <c r="G30" s="8"/>
      <c r="H30" s="8"/>
      <c r="I30" s="8"/>
      <c r="J30" s="8"/>
      <c r="K30" s="8"/>
      <c r="L30" s="8"/>
      <c r="M30" s="8"/>
      <c r="N30" s="8">
        <v>1</v>
      </c>
      <c r="O30" s="8"/>
      <c r="P30" s="8"/>
      <c r="Q30" s="8"/>
      <c r="R30" s="8">
        <v>1</v>
      </c>
      <c r="S30" s="8"/>
      <c r="T30" s="8"/>
      <c r="U30" s="8"/>
      <c r="V30" s="8"/>
      <c r="W30" s="8"/>
      <c r="X30" s="8"/>
      <c r="Y30" s="8">
        <v>1</v>
      </c>
      <c r="Z30" s="8">
        <v>1</v>
      </c>
      <c r="AA30" s="8" t="s">
        <v>70</v>
      </c>
      <c r="AB30" s="90"/>
      <c r="AC30" s="28"/>
      <c r="AD30" s="28"/>
    </row>
    <row r="31" spans="1:30" ht="15" x14ac:dyDescent="0.25">
      <c r="A31" s="2" t="s">
        <v>104</v>
      </c>
      <c r="B31" s="2" t="s">
        <v>8</v>
      </c>
      <c r="C31" s="2">
        <v>21.38</v>
      </c>
      <c r="D31" s="2" t="s">
        <v>42</v>
      </c>
      <c r="E31" s="8">
        <v>1</v>
      </c>
      <c r="F31" s="8"/>
      <c r="G31" s="8"/>
      <c r="H31" s="8"/>
      <c r="I31" s="8"/>
      <c r="J31" s="8"/>
      <c r="K31" s="8"/>
      <c r="L31" s="8"/>
      <c r="M31" s="8"/>
      <c r="N31" s="8">
        <v>1</v>
      </c>
      <c r="O31" s="8"/>
      <c r="P31" s="8"/>
      <c r="Q31" s="8"/>
      <c r="R31" s="8">
        <v>1</v>
      </c>
      <c r="S31" s="8"/>
      <c r="T31" s="8"/>
      <c r="U31" s="8"/>
      <c r="V31" s="8"/>
      <c r="W31" s="8"/>
      <c r="X31" s="8"/>
      <c r="Y31" s="8">
        <v>1</v>
      </c>
      <c r="Z31" s="8">
        <v>1</v>
      </c>
      <c r="AA31" s="8" t="s">
        <v>70</v>
      </c>
      <c r="AB31" s="90" t="s">
        <v>167</v>
      </c>
      <c r="AC31" s="28"/>
      <c r="AD31" s="28"/>
    </row>
    <row r="32" spans="1:30" ht="15" x14ac:dyDescent="0.25">
      <c r="A32" s="2" t="s">
        <v>105</v>
      </c>
      <c r="B32" s="2" t="s">
        <v>14</v>
      </c>
      <c r="C32" s="2">
        <v>10.3</v>
      </c>
      <c r="D32" s="2" t="s">
        <v>43</v>
      </c>
      <c r="E32" s="8">
        <v>1</v>
      </c>
      <c r="F32" s="8"/>
      <c r="G32" s="8"/>
      <c r="H32" s="8"/>
      <c r="I32" s="8"/>
      <c r="J32" s="8"/>
      <c r="K32" s="8"/>
      <c r="L32" s="8"/>
      <c r="M32" s="8"/>
      <c r="N32" s="8">
        <v>1</v>
      </c>
      <c r="O32" s="8"/>
      <c r="P32" s="8"/>
      <c r="Q32" s="8"/>
      <c r="R32" s="8">
        <v>1</v>
      </c>
      <c r="S32" s="8"/>
      <c r="T32" s="8"/>
      <c r="U32" s="8"/>
      <c r="V32" s="8"/>
      <c r="W32" s="8"/>
      <c r="X32" s="8"/>
      <c r="Y32" s="8">
        <v>1</v>
      </c>
      <c r="Z32" s="8">
        <v>1</v>
      </c>
      <c r="AA32" s="8" t="s">
        <v>70</v>
      </c>
      <c r="AB32" s="90" t="s">
        <v>167</v>
      </c>
      <c r="AC32" s="28"/>
      <c r="AD32" s="28"/>
    </row>
    <row r="33" spans="1:30" ht="15" x14ac:dyDescent="0.25">
      <c r="A33" s="2" t="s">
        <v>106</v>
      </c>
      <c r="B33" s="2" t="s">
        <v>8</v>
      </c>
      <c r="C33" s="2">
        <v>5.95</v>
      </c>
      <c r="D33" s="2" t="s">
        <v>42</v>
      </c>
      <c r="E33" s="8">
        <v>1</v>
      </c>
      <c r="F33" s="8"/>
      <c r="G33" s="8"/>
      <c r="H33" s="8"/>
      <c r="I33" s="8"/>
      <c r="J33" s="8"/>
      <c r="K33" s="8"/>
      <c r="L33" s="8"/>
      <c r="M33" s="8"/>
      <c r="N33" s="8">
        <v>1</v>
      </c>
      <c r="O33" s="8"/>
      <c r="P33" s="8"/>
      <c r="Q33" s="8"/>
      <c r="R33" s="8">
        <v>1</v>
      </c>
      <c r="S33" s="8"/>
      <c r="T33" s="8"/>
      <c r="U33" s="8"/>
      <c r="V33" s="8"/>
      <c r="W33" s="8"/>
      <c r="X33" s="8"/>
      <c r="Y33" s="8">
        <v>1</v>
      </c>
      <c r="Z33" s="8"/>
      <c r="AA33" s="8" t="s">
        <v>70</v>
      </c>
      <c r="AB33" s="90" t="s">
        <v>167</v>
      </c>
      <c r="AC33" s="28"/>
      <c r="AD33" s="28"/>
    </row>
    <row r="34" spans="1:30" ht="15" x14ac:dyDescent="0.25">
      <c r="A34" s="2" t="s">
        <v>107</v>
      </c>
      <c r="B34" s="2" t="s">
        <v>8</v>
      </c>
      <c r="C34" s="2">
        <v>34.81</v>
      </c>
      <c r="D34" s="2" t="s">
        <v>43</v>
      </c>
      <c r="E34" s="8">
        <v>1</v>
      </c>
      <c r="F34" s="8"/>
      <c r="G34" s="8"/>
      <c r="H34" s="8"/>
      <c r="I34" s="8"/>
      <c r="J34" s="8"/>
      <c r="K34" s="8"/>
      <c r="L34" s="8"/>
      <c r="M34" s="8"/>
      <c r="N34" s="8">
        <v>1</v>
      </c>
      <c r="O34" s="8"/>
      <c r="P34" s="8"/>
      <c r="Q34" s="8"/>
      <c r="R34" s="8">
        <v>1</v>
      </c>
      <c r="S34" s="8"/>
      <c r="T34" s="8"/>
      <c r="U34" s="8"/>
      <c r="V34" s="8"/>
      <c r="W34" s="8"/>
      <c r="X34" s="8"/>
      <c r="Y34" s="8">
        <v>1</v>
      </c>
      <c r="Z34" s="8">
        <v>1</v>
      </c>
      <c r="AA34" s="8" t="s">
        <v>70</v>
      </c>
      <c r="AB34" s="90" t="s">
        <v>167</v>
      </c>
      <c r="AC34" s="28"/>
      <c r="AD34" s="28"/>
    </row>
    <row r="35" spans="1:30" ht="15" x14ac:dyDescent="0.25">
      <c r="A35" s="2" t="s">
        <v>108</v>
      </c>
      <c r="B35" s="2" t="s">
        <v>109</v>
      </c>
      <c r="C35" s="2">
        <v>73.209999999999994</v>
      </c>
      <c r="D35" s="2" t="s">
        <v>43</v>
      </c>
      <c r="E35" s="8">
        <v>1</v>
      </c>
      <c r="F35" s="8"/>
      <c r="G35" s="8"/>
      <c r="H35" s="8"/>
      <c r="I35" s="8"/>
      <c r="J35" s="8"/>
      <c r="K35" s="8"/>
      <c r="L35" s="8"/>
      <c r="M35" s="8"/>
      <c r="N35" s="8">
        <v>1</v>
      </c>
      <c r="O35" s="8"/>
      <c r="P35" s="8"/>
      <c r="Q35" s="8"/>
      <c r="R35" s="8">
        <v>1</v>
      </c>
      <c r="S35" s="8"/>
      <c r="T35" s="8"/>
      <c r="U35" s="8"/>
      <c r="V35" s="8"/>
      <c r="W35" s="8"/>
      <c r="X35" s="8"/>
      <c r="Y35" s="8">
        <v>1</v>
      </c>
      <c r="Z35" s="8">
        <v>1</v>
      </c>
      <c r="AA35" s="8" t="s">
        <v>70</v>
      </c>
      <c r="AB35" s="90"/>
      <c r="AC35" s="28"/>
      <c r="AD35" s="28"/>
    </row>
    <row r="36" spans="1:30" ht="15" x14ac:dyDescent="0.25">
      <c r="A36" s="2" t="s">
        <v>110</v>
      </c>
      <c r="B36" s="2" t="s">
        <v>14</v>
      </c>
      <c r="C36" s="2">
        <v>18.93</v>
      </c>
      <c r="D36" s="2" t="s">
        <v>43</v>
      </c>
      <c r="E36" s="8">
        <v>1</v>
      </c>
      <c r="F36" s="8"/>
      <c r="G36" s="8"/>
      <c r="H36" s="8"/>
      <c r="I36" s="8"/>
      <c r="J36" s="8"/>
      <c r="K36" s="8"/>
      <c r="L36" s="8"/>
      <c r="M36" s="8"/>
      <c r="N36" s="8">
        <v>1</v>
      </c>
      <c r="O36" s="8"/>
      <c r="P36" s="8"/>
      <c r="Q36" s="8"/>
      <c r="R36" s="8">
        <v>1</v>
      </c>
      <c r="S36" s="8"/>
      <c r="T36" s="8"/>
      <c r="U36" s="8"/>
      <c r="V36" s="8"/>
      <c r="W36" s="8"/>
      <c r="X36" s="8"/>
      <c r="Y36" s="8">
        <v>1</v>
      </c>
      <c r="Z36" s="8">
        <v>1</v>
      </c>
      <c r="AA36" s="8" t="s">
        <v>70</v>
      </c>
      <c r="AB36" s="90"/>
      <c r="AC36" s="28"/>
      <c r="AD36" s="28"/>
    </row>
    <row r="37" spans="1:30" ht="15" x14ac:dyDescent="0.25">
      <c r="A37" s="2" t="s">
        <v>111</v>
      </c>
      <c r="B37" s="2" t="s">
        <v>88</v>
      </c>
      <c r="C37" s="2">
        <v>18.2</v>
      </c>
      <c r="D37" s="2" t="s">
        <v>42</v>
      </c>
      <c r="E37" s="8">
        <v>1</v>
      </c>
      <c r="F37" s="8"/>
      <c r="G37" s="8"/>
      <c r="H37" s="8"/>
      <c r="I37" s="8"/>
      <c r="J37" s="8"/>
      <c r="K37" s="8"/>
      <c r="L37" s="8"/>
      <c r="M37" s="8"/>
      <c r="N37" s="8">
        <v>1</v>
      </c>
      <c r="O37" s="8"/>
      <c r="P37" s="8"/>
      <c r="Q37" s="8"/>
      <c r="R37" s="8">
        <v>1</v>
      </c>
      <c r="S37" s="8"/>
      <c r="T37" s="8"/>
      <c r="U37" s="8"/>
      <c r="V37" s="8"/>
      <c r="W37" s="8"/>
      <c r="X37" s="8"/>
      <c r="Y37" s="8">
        <v>1</v>
      </c>
      <c r="Z37" s="8">
        <v>1</v>
      </c>
      <c r="AA37" s="8" t="s">
        <v>70</v>
      </c>
      <c r="AB37" s="90"/>
      <c r="AC37" s="28"/>
      <c r="AD37" s="28"/>
    </row>
    <row r="38" spans="1:30" ht="15" x14ac:dyDescent="0.25">
      <c r="A38" s="2" t="s">
        <v>112</v>
      </c>
      <c r="B38" s="2" t="s">
        <v>113</v>
      </c>
      <c r="C38" s="2">
        <v>65.489999999999995</v>
      </c>
      <c r="D38" s="2" t="s">
        <v>41</v>
      </c>
      <c r="E38" s="8">
        <v>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 t="s">
        <v>70</v>
      </c>
      <c r="AB38" s="90"/>
      <c r="AC38" s="28"/>
      <c r="AD38" s="28"/>
    </row>
    <row r="39" spans="1:30" ht="30" x14ac:dyDescent="0.25">
      <c r="A39" s="2" t="s">
        <v>114</v>
      </c>
      <c r="B39" s="2" t="s">
        <v>115</v>
      </c>
      <c r="C39" s="2">
        <v>125.06</v>
      </c>
      <c r="D39" s="2" t="s">
        <v>42</v>
      </c>
      <c r="E39" s="8">
        <v>1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>
        <v>1</v>
      </c>
      <c r="Q39" s="8"/>
      <c r="R39" s="8"/>
      <c r="S39" s="8"/>
      <c r="T39" s="8"/>
      <c r="U39" s="8"/>
      <c r="V39" s="8"/>
      <c r="W39" s="8"/>
      <c r="X39" s="8"/>
      <c r="Y39" s="8"/>
      <c r="Z39" s="8"/>
      <c r="AA39" s="8" t="s">
        <v>70</v>
      </c>
      <c r="AB39" s="90" t="s">
        <v>173</v>
      </c>
      <c r="AC39" s="28"/>
      <c r="AD39" s="28"/>
    </row>
    <row r="40" spans="1:30" ht="15" x14ac:dyDescent="0.25">
      <c r="A40" s="2" t="s">
        <v>116</v>
      </c>
      <c r="B40" s="2" t="s">
        <v>39</v>
      </c>
      <c r="C40" s="2">
        <v>53.28</v>
      </c>
      <c r="D40" s="2" t="s">
        <v>41</v>
      </c>
      <c r="E40" s="8">
        <v>1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 t="s">
        <v>70</v>
      </c>
      <c r="AB40" s="90"/>
      <c r="AC40" s="28"/>
      <c r="AD40" s="28"/>
    </row>
    <row r="41" spans="1:30" ht="15" x14ac:dyDescent="0.25">
      <c r="A41" s="2" t="s">
        <v>117</v>
      </c>
      <c r="B41" s="2" t="s">
        <v>49</v>
      </c>
      <c r="C41" s="2">
        <v>3.37</v>
      </c>
      <c r="D41" s="2" t="s">
        <v>42</v>
      </c>
      <c r="E41" s="8">
        <v>1</v>
      </c>
      <c r="F41" s="8"/>
      <c r="G41" s="8"/>
      <c r="H41" s="8"/>
      <c r="I41" s="8"/>
      <c r="J41" s="8"/>
      <c r="K41" s="8"/>
      <c r="L41" s="8"/>
      <c r="M41" s="8"/>
      <c r="N41" s="8">
        <v>1</v>
      </c>
      <c r="O41" s="8"/>
      <c r="P41" s="8"/>
      <c r="Q41" s="8"/>
      <c r="R41" s="8">
        <v>1</v>
      </c>
      <c r="S41" s="8"/>
      <c r="T41" s="8"/>
      <c r="U41" s="8"/>
      <c r="V41" s="8"/>
      <c r="W41" s="8"/>
      <c r="X41" s="8"/>
      <c r="Y41" s="8"/>
      <c r="Z41" s="8"/>
      <c r="AA41" s="8" t="s">
        <v>70</v>
      </c>
      <c r="AB41" s="90"/>
      <c r="AC41" s="28"/>
      <c r="AD41" s="28"/>
    </row>
    <row r="42" spans="1:30" ht="15" x14ac:dyDescent="0.25">
      <c r="A42" s="2" t="s">
        <v>118</v>
      </c>
      <c r="B42" s="2" t="s">
        <v>49</v>
      </c>
      <c r="C42" s="2">
        <v>6.87</v>
      </c>
      <c r="D42" s="2" t="s">
        <v>42</v>
      </c>
      <c r="E42" s="8">
        <v>1</v>
      </c>
      <c r="F42" s="8"/>
      <c r="G42" s="8"/>
      <c r="H42" s="8"/>
      <c r="I42" s="8"/>
      <c r="J42" s="8"/>
      <c r="K42" s="8"/>
      <c r="L42" s="8"/>
      <c r="M42" s="8"/>
      <c r="N42" s="8">
        <v>1</v>
      </c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 t="s">
        <v>70</v>
      </c>
      <c r="AB42" s="90"/>
      <c r="AC42" s="28"/>
      <c r="AD42" s="28"/>
    </row>
    <row r="43" spans="1:30" ht="15" x14ac:dyDescent="0.25">
      <c r="A43" s="2" t="s">
        <v>119</v>
      </c>
      <c r="B43" s="2" t="s">
        <v>49</v>
      </c>
      <c r="C43" s="2">
        <v>1.2</v>
      </c>
      <c r="D43" s="2" t="s">
        <v>42</v>
      </c>
      <c r="E43" s="8">
        <v>1</v>
      </c>
      <c r="F43" s="8"/>
      <c r="G43" s="8"/>
      <c r="H43" s="8"/>
      <c r="I43" s="8"/>
      <c r="J43" s="8"/>
      <c r="K43" s="8"/>
      <c r="L43" s="8"/>
      <c r="M43" s="8"/>
      <c r="N43" s="8">
        <v>1</v>
      </c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 t="s">
        <v>70</v>
      </c>
      <c r="AB43" s="90"/>
      <c r="AC43" s="28"/>
      <c r="AD43" s="28"/>
    </row>
    <row r="44" spans="1:30" ht="15" x14ac:dyDescent="0.25">
      <c r="A44" s="2" t="s">
        <v>120</v>
      </c>
      <c r="B44" s="2" t="s">
        <v>49</v>
      </c>
      <c r="C44" s="2">
        <v>1.1100000000000001</v>
      </c>
      <c r="D44" s="2" t="s">
        <v>42</v>
      </c>
      <c r="E44" s="8">
        <v>1</v>
      </c>
      <c r="F44" s="8"/>
      <c r="G44" s="8"/>
      <c r="H44" s="8"/>
      <c r="I44" s="8"/>
      <c r="J44" s="8"/>
      <c r="K44" s="8"/>
      <c r="L44" s="8"/>
      <c r="M44" s="8"/>
      <c r="N44" s="8">
        <v>1</v>
      </c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 t="s">
        <v>70</v>
      </c>
      <c r="AB44" s="90"/>
      <c r="AC44" s="28"/>
      <c r="AD44" s="28"/>
    </row>
    <row r="45" spans="1:30" ht="15" x14ac:dyDescent="0.25">
      <c r="A45" s="2" t="s">
        <v>121</v>
      </c>
      <c r="B45" s="2" t="s">
        <v>49</v>
      </c>
      <c r="C45" s="2">
        <v>3.3</v>
      </c>
      <c r="D45" s="2" t="s">
        <v>42</v>
      </c>
      <c r="E45" s="8">
        <v>1</v>
      </c>
      <c r="F45" s="8"/>
      <c r="G45" s="8"/>
      <c r="H45" s="8"/>
      <c r="I45" s="8"/>
      <c r="J45" s="8"/>
      <c r="K45" s="8"/>
      <c r="L45" s="8"/>
      <c r="M45" s="8"/>
      <c r="N45" s="8">
        <v>1</v>
      </c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 t="s">
        <v>70</v>
      </c>
      <c r="AB45" s="90"/>
      <c r="AC45" s="28"/>
      <c r="AD45" s="28"/>
    </row>
    <row r="46" spans="1:30" ht="15" x14ac:dyDescent="0.25">
      <c r="A46" s="2" t="s">
        <v>122</v>
      </c>
      <c r="B46" s="2" t="s">
        <v>14</v>
      </c>
      <c r="C46" s="2">
        <v>17.850000000000001</v>
      </c>
      <c r="D46" s="2" t="s">
        <v>43</v>
      </c>
      <c r="E46" s="8">
        <v>1</v>
      </c>
      <c r="F46" s="8"/>
      <c r="G46" s="8"/>
      <c r="H46" s="8"/>
      <c r="I46" s="8"/>
      <c r="J46" s="8"/>
      <c r="K46" s="8"/>
      <c r="L46" s="8"/>
      <c r="M46" s="8"/>
      <c r="N46" s="8">
        <v>1</v>
      </c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 t="s">
        <v>70</v>
      </c>
      <c r="AB46" s="90"/>
      <c r="AC46" s="28"/>
      <c r="AD46" s="28"/>
    </row>
    <row r="47" spans="1:30" ht="15" x14ac:dyDescent="0.25">
      <c r="A47" s="2" t="s">
        <v>123</v>
      </c>
      <c r="B47" s="2" t="s">
        <v>124</v>
      </c>
      <c r="C47" s="2">
        <v>22.95</v>
      </c>
      <c r="D47" s="2" t="s">
        <v>43</v>
      </c>
      <c r="E47" s="8">
        <v>1</v>
      </c>
      <c r="F47" s="8"/>
      <c r="G47" s="8"/>
      <c r="H47" s="8"/>
      <c r="I47" s="8"/>
      <c r="J47" s="8"/>
      <c r="K47" s="8"/>
      <c r="L47" s="8"/>
      <c r="M47" s="8"/>
      <c r="N47" s="8">
        <v>1</v>
      </c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 t="s">
        <v>70</v>
      </c>
      <c r="AB47" s="90"/>
      <c r="AC47" s="28"/>
      <c r="AD47" s="28"/>
    </row>
    <row r="48" spans="1:30" ht="15" x14ac:dyDescent="0.25">
      <c r="A48" s="2" t="s">
        <v>125</v>
      </c>
      <c r="B48" s="2" t="s">
        <v>47</v>
      </c>
      <c r="C48" s="2">
        <v>5.95</v>
      </c>
      <c r="D48" s="2" t="s">
        <v>42</v>
      </c>
      <c r="E48" s="8">
        <v>1</v>
      </c>
      <c r="F48" s="8"/>
      <c r="G48" s="8"/>
      <c r="H48" s="8"/>
      <c r="I48" s="8"/>
      <c r="J48" s="8"/>
      <c r="K48" s="8"/>
      <c r="L48" s="8"/>
      <c r="M48" s="8"/>
      <c r="N48" s="8">
        <v>1</v>
      </c>
      <c r="O48" s="8"/>
      <c r="P48" s="8"/>
      <c r="Q48" s="8"/>
      <c r="R48" s="8">
        <v>1</v>
      </c>
      <c r="S48" s="8"/>
      <c r="T48" s="8"/>
      <c r="U48" s="8"/>
      <c r="V48" s="8"/>
      <c r="W48" s="8"/>
      <c r="X48" s="8"/>
      <c r="Y48" s="8"/>
      <c r="Z48" s="8"/>
      <c r="AA48" s="8" t="s">
        <v>70</v>
      </c>
      <c r="AB48" s="90"/>
      <c r="AC48" s="28"/>
      <c r="AD48" s="28"/>
    </row>
    <row r="49" spans="1:30" ht="15" x14ac:dyDescent="0.25">
      <c r="A49" s="2" t="s">
        <v>126</v>
      </c>
      <c r="B49" s="2" t="s">
        <v>47</v>
      </c>
      <c r="C49" s="2">
        <v>5.58</v>
      </c>
      <c r="D49" s="2" t="s">
        <v>42</v>
      </c>
      <c r="E49" s="8">
        <v>1</v>
      </c>
      <c r="F49" s="8"/>
      <c r="G49" s="8"/>
      <c r="H49" s="8"/>
      <c r="I49" s="8"/>
      <c r="J49" s="8"/>
      <c r="K49" s="8"/>
      <c r="L49" s="8"/>
      <c r="M49" s="8"/>
      <c r="N49" s="8">
        <v>1</v>
      </c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 t="s">
        <v>70</v>
      </c>
      <c r="AB49" s="90"/>
      <c r="AC49" s="28"/>
      <c r="AD49" s="28"/>
    </row>
    <row r="50" spans="1:30" ht="15" x14ac:dyDescent="0.25">
      <c r="A50" s="2" t="s">
        <v>127</v>
      </c>
      <c r="B50" s="2" t="s">
        <v>47</v>
      </c>
      <c r="C50" s="2">
        <v>0.97</v>
      </c>
      <c r="D50" s="2" t="s">
        <v>42</v>
      </c>
      <c r="E50" s="8">
        <v>1</v>
      </c>
      <c r="F50" s="8"/>
      <c r="G50" s="8"/>
      <c r="H50" s="8"/>
      <c r="I50" s="8"/>
      <c r="J50" s="8"/>
      <c r="K50" s="8"/>
      <c r="L50" s="8"/>
      <c r="M50" s="8"/>
      <c r="N50" s="8">
        <v>1</v>
      </c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 t="s">
        <v>70</v>
      </c>
      <c r="AB50" s="90"/>
      <c r="AC50" s="28"/>
      <c r="AD50" s="28"/>
    </row>
    <row r="51" spans="1:30" ht="15" x14ac:dyDescent="0.25">
      <c r="A51" s="2" t="s">
        <v>128</v>
      </c>
      <c r="B51" s="2" t="s">
        <v>47</v>
      </c>
      <c r="C51" s="2">
        <v>1.08</v>
      </c>
      <c r="D51" s="2" t="s">
        <v>42</v>
      </c>
      <c r="E51" s="8">
        <v>1</v>
      </c>
      <c r="F51" s="8"/>
      <c r="G51" s="8"/>
      <c r="H51" s="8"/>
      <c r="I51" s="8"/>
      <c r="J51" s="8"/>
      <c r="K51" s="8"/>
      <c r="L51" s="8"/>
      <c r="M51" s="8"/>
      <c r="N51" s="8">
        <v>1</v>
      </c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 t="s">
        <v>70</v>
      </c>
      <c r="AB51" s="90"/>
      <c r="AC51" s="28"/>
      <c r="AD51" s="28"/>
    </row>
    <row r="52" spans="1:30" ht="15" x14ac:dyDescent="0.25">
      <c r="A52" s="2" t="s">
        <v>129</v>
      </c>
      <c r="B52" s="2" t="s">
        <v>47</v>
      </c>
      <c r="C52" s="2">
        <v>1.17</v>
      </c>
      <c r="D52" s="2" t="s">
        <v>42</v>
      </c>
      <c r="E52" s="8">
        <v>1</v>
      </c>
      <c r="F52" s="8"/>
      <c r="G52" s="8"/>
      <c r="H52" s="8"/>
      <c r="I52" s="8"/>
      <c r="J52" s="8"/>
      <c r="K52" s="8"/>
      <c r="L52" s="8"/>
      <c r="M52" s="8"/>
      <c r="N52" s="8">
        <v>1</v>
      </c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 t="s">
        <v>70</v>
      </c>
      <c r="AB52" s="90"/>
      <c r="AC52" s="28"/>
      <c r="AD52" s="28"/>
    </row>
    <row r="53" spans="1:30" ht="30" x14ac:dyDescent="0.25">
      <c r="A53" s="2" t="s">
        <v>130</v>
      </c>
      <c r="B53" s="2" t="s">
        <v>6</v>
      </c>
      <c r="C53" s="2">
        <v>63.7</v>
      </c>
      <c r="D53" s="2" t="s">
        <v>42</v>
      </c>
      <c r="E53" s="8">
        <v>1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 t="s">
        <v>70</v>
      </c>
      <c r="AB53" s="90" t="s">
        <v>174</v>
      </c>
      <c r="AC53" s="28"/>
      <c r="AD53" s="28"/>
    </row>
    <row r="54" spans="1:30" ht="15" x14ac:dyDescent="0.25">
      <c r="A54" s="2" t="s">
        <v>131</v>
      </c>
      <c r="B54" s="2" t="s">
        <v>46</v>
      </c>
      <c r="C54" s="2">
        <v>153.25</v>
      </c>
      <c r="D54" s="2" t="s">
        <v>42</v>
      </c>
      <c r="E54" s="8">
        <v>1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>
        <v>1</v>
      </c>
      <c r="Q54" s="8"/>
      <c r="R54" s="8"/>
      <c r="S54" s="8"/>
      <c r="T54" s="8"/>
      <c r="U54" s="8"/>
      <c r="V54" s="8"/>
      <c r="W54" s="8"/>
      <c r="X54" s="8"/>
      <c r="Y54" s="8"/>
      <c r="Z54" s="8"/>
      <c r="AA54" s="8" t="s">
        <v>70</v>
      </c>
      <c r="AC54" s="28"/>
      <c r="AD54" s="28"/>
    </row>
    <row r="55" spans="1:30" ht="15" x14ac:dyDescent="0.25">
      <c r="A55" s="2" t="s">
        <v>132</v>
      </c>
      <c r="B55" s="2" t="s">
        <v>6</v>
      </c>
      <c r="C55" s="2">
        <v>4.47</v>
      </c>
      <c r="D55" s="2" t="s">
        <v>42</v>
      </c>
      <c r="E55" s="8">
        <v>1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 t="s">
        <v>70</v>
      </c>
      <c r="AB55" s="90"/>
      <c r="AC55" s="28"/>
      <c r="AD55" s="28"/>
    </row>
    <row r="56" spans="1:30" ht="15" x14ac:dyDescent="0.25">
      <c r="A56" s="2" t="s">
        <v>133</v>
      </c>
      <c r="B56" s="2" t="s">
        <v>134</v>
      </c>
      <c r="C56" s="2">
        <v>14.02</v>
      </c>
      <c r="D56" s="2" t="s">
        <v>42</v>
      </c>
      <c r="E56" s="8"/>
      <c r="F56" s="8"/>
      <c r="G56" s="8">
        <v>1</v>
      </c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 t="s">
        <v>70</v>
      </c>
      <c r="AB56" s="90"/>
      <c r="AC56" s="28"/>
      <c r="AD56" s="28"/>
    </row>
    <row r="57" spans="1:30" ht="15" x14ac:dyDescent="0.25">
      <c r="A57" s="2" t="s">
        <v>135</v>
      </c>
      <c r="B57" s="2" t="s">
        <v>6</v>
      </c>
      <c r="C57" s="2">
        <v>4.1399999999999997</v>
      </c>
      <c r="D57" s="2" t="s">
        <v>42</v>
      </c>
      <c r="E57" s="8">
        <v>1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 t="s">
        <v>70</v>
      </c>
      <c r="AB57" s="90"/>
      <c r="AC57" s="28"/>
      <c r="AD57" s="28"/>
    </row>
    <row r="58" spans="1:30" ht="30" x14ac:dyDescent="0.25">
      <c r="A58" s="2" t="s">
        <v>136</v>
      </c>
      <c r="B58" s="2" t="s">
        <v>137</v>
      </c>
      <c r="C58" s="2">
        <v>76.98</v>
      </c>
      <c r="D58" s="2" t="s">
        <v>50</v>
      </c>
      <c r="E58" s="8">
        <v>1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>
        <v>1</v>
      </c>
      <c r="Q58" s="8"/>
      <c r="R58" s="8"/>
      <c r="S58" s="8"/>
      <c r="T58" s="8"/>
      <c r="U58" s="8"/>
      <c r="V58" s="8"/>
      <c r="W58" s="8"/>
      <c r="X58" s="8"/>
      <c r="Y58" s="8"/>
      <c r="Z58" s="8"/>
      <c r="AA58" s="8" t="s">
        <v>71</v>
      </c>
      <c r="AB58" s="90" t="s">
        <v>549</v>
      </c>
      <c r="AC58" s="28"/>
      <c r="AD58" s="28"/>
    </row>
    <row r="59" spans="1:30" ht="30" x14ac:dyDescent="0.25">
      <c r="A59" s="2" t="s">
        <v>138</v>
      </c>
      <c r="B59" s="2" t="s">
        <v>139</v>
      </c>
      <c r="C59" s="2">
        <v>71.09</v>
      </c>
      <c r="D59" s="2" t="s">
        <v>50</v>
      </c>
      <c r="E59" s="8">
        <v>1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>
        <v>1</v>
      </c>
      <c r="Q59" s="8"/>
      <c r="R59" s="8"/>
      <c r="S59" s="8"/>
      <c r="T59" s="8"/>
      <c r="U59" s="8"/>
      <c r="V59" s="8"/>
      <c r="W59" s="8"/>
      <c r="X59" s="8"/>
      <c r="Y59" s="8"/>
      <c r="Z59" s="8"/>
      <c r="AA59" s="8" t="s">
        <v>71</v>
      </c>
      <c r="AB59" s="90" t="s">
        <v>549</v>
      </c>
      <c r="AC59" s="28"/>
      <c r="AD59" s="28"/>
    </row>
    <row r="60" spans="1:30" ht="15" x14ac:dyDescent="0.25">
      <c r="A60" s="2" t="s">
        <v>140</v>
      </c>
      <c r="B60" s="2" t="s">
        <v>39</v>
      </c>
      <c r="C60" s="2">
        <v>16.170000000000002</v>
      </c>
      <c r="D60" s="2" t="s">
        <v>42</v>
      </c>
      <c r="E60" s="8">
        <v>1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 t="s">
        <v>70</v>
      </c>
      <c r="AB60" s="90"/>
      <c r="AC60" s="28"/>
      <c r="AD60" s="28"/>
    </row>
    <row r="61" spans="1:30" ht="15" x14ac:dyDescent="0.25">
      <c r="A61" s="2" t="s">
        <v>141</v>
      </c>
      <c r="B61" s="2" t="s">
        <v>109</v>
      </c>
      <c r="C61" s="2">
        <v>68.09</v>
      </c>
      <c r="D61" s="2" t="s">
        <v>50</v>
      </c>
      <c r="E61" s="8"/>
      <c r="F61" s="8">
        <v>1</v>
      </c>
      <c r="G61" s="8"/>
      <c r="H61" s="8"/>
      <c r="I61" s="8"/>
      <c r="J61" s="8"/>
      <c r="K61" s="8"/>
      <c r="L61" s="8"/>
      <c r="M61" s="8"/>
      <c r="N61" s="8">
        <v>1</v>
      </c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 t="s">
        <v>70</v>
      </c>
      <c r="AB61" s="90"/>
      <c r="AC61" s="28"/>
      <c r="AD61" s="28"/>
    </row>
    <row r="62" spans="1:30" ht="15" x14ac:dyDescent="0.25">
      <c r="A62" s="2" t="s">
        <v>142</v>
      </c>
      <c r="B62" s="2" t="s">
        <v>47</v>
      </c>
      <c r="C62" s="2">
        <v>15.56</v>
      </c>
      <c r="D62" s="2" t="s">
        <v>42</v>
      </c>
      <c r="E62" s="8">
        <v>1</v>
      </c>
      <c r="F62" s="8"/>
      <c r="G62" s="8"/>
      <c r="H62" s="8"/>
      <c r="I62" s="8"/>
      <c r="J62" s="8"/>
      <c r="K62" s="8"/>
      <c r="L62" s="8"/>
      <c r="M62" s="8"/>
      <c r="N62" s="8">
        <v>1</v>
      </c>
      <c r="O62" s="8"/>
      <c r="P62" s="8"/>
      <c r="Q62" s="8"/>
      <c r="R62" s="8">
        <v>1</v>
      </c>
      <c r="S62" s="8"/>
      <c r="T62" s="8"/>
      <c r="U62" s="8"/>
      <c r="V62" s="8"/>
      <c r="W62" s="8"/>
      <c r="X62" s="8"/>
      <c r="Y62" s="8"/>
      <c r="Z62" s="8"/>
      <c r="AA62" s="8" t="s">
        <v>70</v>
      </c>
      <c r="AB62" s="90"/>
      <c r="AC62" s="28"/>
      <c r="AD62" s="28"/>
    </row>
    <row r="63" spans="1:30" ht="15" x14ac:dyDescent="0.25">
      <c r="A63" s="2" t="s">
        <v>143</v>
      </c>
      <c r="B63" s="2" t="s">
        <v>144</v>
      </c>
      <c r="C63" s="2">
        <v>11.09</v>
      </c>
      <c r="D63" s="2" t="s">
        <v>41</v>
      </c>
      <c r="E63" s="8"/>
      <c r="F63" s="8"/>
      <c r="G63" s="8">
        <v>1</v>
      </c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 t="s">
        <v>70</v>
      </c>
      <c r="AB63" s="90"/>
      <c r="AC63" s="28"/>
      <c r="AD63" s="28"/>
    </row>
    <row r="64" spans="1:30" ht="15" x14ac:dyDescent="0.25">
      <c r="A64" s="2" t="s">
        <v>145</v>
      </c>
      <c r="B64" s="2" t="s">
        <v>146</v>
      </c>
      <c r="C64" s="2">
        <v>2.5299999999999998</v>
      </c>
      <c r="D64" s="2" t="s">
        <v>42</v>
      </c>
      <c r="E64" s="8">
        <v>1</v>
      </c>
      <c r="F64" s="8"/>
      <c r="G64" s="8"/>
      <c r="H64" s="8"/>
      <c r="I64" s="8"/>
      <c r="J64" s="8"/>
      <c r="K64" s="8"/>
      <c r="L64" s="8"/>
      <c r="M64" s="8"/>
      <c r="N64" s="8">
        <v>1</v>
      </c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 t="s">
        <v>70</v>
      </c>
      <c r="AB64" s="90"/>
      <c r="AC64" s="28"/>
      <c r="AD64" s="28"/>
    </row>
    <row r="65" spans="1:30" ht="15" x14ac:dyDescent="0.25">
      <c r="A65" s="2" t="s">
        <v>147</v>
      </c>
      <c r="B65" s="2" t="s">
        <v>32</v>
      </c>
      <c r="C65" s="2">
        <v>2.09</v>
      </c>
      <c r="D65" s="2" t="s">
        <v>42</v>
      </c>
      <c r="E65" s="8">
        <v>1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 t="s">
        <v>70</v>
      </c>
      <c r="AB65" s="90"/>
      <c r="AC65" s="28"/>
      <c r="AD65" s="28"/>
    </row>
    <row r="66" spans="1:30" ht="15" x14ac:dyDescent="0.25">
      <c r="A66" s="2" t="s">
        <v>148</v>
      </c>
      <c r="B66" s="2" t="s">
        <v>49</v>
      </c>
      <c r="C66" s="2">
        <v>4.6500000000000004</v>
      </c>
      <c r="D66" s="2" t="s">
        <v>42</v>
      </c>
      <c r="E66" s="8">
        <v>1</v>
      </c>
      <c r="F66" s="8"/>
      <c r="G66" s="8"/>
      <c r="H66" s="8"/>
      <c r="I66" s="8"/>
      <c r="J66" s="8"/>
      <c r="K66" s="8"/>
      <c r="L66" s="8"/>
      <c r="M66" s="8"/>
      <c r="N66" s="8">
        <v>1</v>
      </c>
      <c r="O66" s="8"/>
      <c r="P66" s="8">
        <v>1</v>
      </c>
      <c r="Q66" s="8"/>
      <c r="R66" s="8"/>
      <c r="S66" s="8"/>
      <c r="T66" s="8"/>
      <c r="U66" s="8"/>
      <c r="V66" s="8"/>
      <c r="W66" s="8"/>
      <c r="X66" s="8"/>
      <c r="Y66" s="8"/>
      <c r="Z66" s="8"/>
      <c r="AA66" s="8" t="s">
        <v>70</v>
      </c>
      <c r="AB66" s="90"/>
      <c r="AC66" s="28"/>
      <c r="AD66" s="28"/>
    </row>
    <row r="67" spans="1:30" ht="15" x14ac:dyDescent="0.25">
      <c r="A67" s="2" t="s">
        <v>149</v>
      </c>
      <c r="B67" s="2" t="s">
        <v>49</v>
      </c>
      <c r="C67" s="2">
        <v>8.1</v>
      </c>
      <c r="D67" s="2" t="s">
        <v>42</v>
      </c>
      <c r="E67" s="8">
        <v>1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 t="s">
        <v>70</v>
      </c>
      <c r="AB67" s="90"/>
      <c r="AC67" s="28"/>
      <c r="AD67" s="28"/>
    </row>
    <row r="68" spans="1:30" ht="25.5" x14ac:dyDescent="0.25">
      <c r="A68" s="2" t="s">
        <v>150</v>
      </c>
      <c r="B68" s="2" t="s">
        <v>151</v>
      </c>
      <c r="C68" s="2">
        <v>17.04</v>
      </c>
      <c r="D68" s="2" t="s">
        <v>42</v>
      </c>
      <c r="E68" s="8"/>
      <c r="F68" s="8"/>
      <c r="G68" s="8">
        <v>1</v>
      </c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 t="s">
        <v>70</v>
      </c>
      <c r="AB68" s="90"/>
      <c r="AC68" s="28"/>
      <c r="AD68" s="28"/>
    </row>
    <row r="69" spans="1:30" ht="15" x14ac:dyDescent="0.25">
      <c r="A69" s="2" t="s">
        <v>152</v>
      </c>
      <c r="B69" s="2" t="s">
        <v>12</v>
      </c>
      <c r="C69" s="2">
        <v>6.5</v>
      </c>
      <c r="D69" s="2" t="s">
        <v>42</v>
      </c>
      <c r="E69" s="8"/>
      <c r="F69" s="8"/>
      <c r="G69" s="8">
        <v>1</v>
      </c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 t="s">
        <v>70</v>
      </c>
      <c r="AB69" s="90"/>
      <c r="AC69" s="28"/>
      <c r="AD69" s="28"/>
    </row>
    <row r="70" spans="1:30" ht="15" x14ac:dyDescent="0.25">
      <c r="A70" s="2" t="s">
        <v>153</v>
      </c>
      <c r="B70" s="2" t="s">
        <v>52</v>
      </c>
      <c r="C70" s="2">
        <v>16.55</v>
      </c>
      <c r="D70" s="2" t="s">
        <v>42</v>
      </c>
      <c r="E70" s="8"/>
      <c r="F70" s="8"/>
      <c r="G70" s="8">
        <v>1</v>
      </c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 t="s">
        <v>70</v>
      </c>
      <c r="AB70" s="90"/>
      <c r="AC70" s="28"/>
      <c r="AD70" s="28"/>
    </row>
    <row r="71" spans="1:30" ht="30" x14ac:dyDescent="0.25">
      <c r="A71" s="2" t="s">
        <v>154</v>
      </c>
      <c r="B71" s="2" t="s">
        <v>155</v>
      </c>
      <c r="C71" s="2">
        <v>72.17</v>
      </c>
      <c r="D71" s="2" t="s">
        <v>50</v>
      </c>
      <c r="E71" s="8">
        <v>1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>
        <v>1</v>
      </c>
      <c r="Q71" s="8"/>
      <c r="R71" s="8"/>
      <c r="S71" s="8"/>
      <c r="T71" s="8"/>
      <c r="U71" s="8"/>
      <c r="V71" s="8"/>
      <c r="W71" s="8"/>
      <c r="X71" s="8"/>
      <c r="Y71" s="8"/>
      <c r="Z71" s="8"/>
      <c r="AA71" s="8" t="s">
        <v>71</v>
      </c>
      <c r="AB71" s="90" t="s">
        <v>549</v>
      </c>
      <c r="AC71" s="28"/>
      <c r="AD71" s="28"/>
    </row>
    <row r="72" spans="1:30" ht="15" x14ac:dyDescent="0.25">
      <c r="A72" s="2" t="s">
        <v>156</v>
      </c>
      <c r="B72" s="2" t="s">
        <v>144</v>
      </c>
      <c r="C72" s="2">
        <v>2.61</v>
      </c>
      <c r="D72" s="2" t="s">
        <v>42</v>
      </c>
      <c r="E72" s="8">
        <v>1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 t="s">
        <v>70</v>
      </c>
      <c r="AB72" s="90"/>
      <c r="AC72" s="28"/>
      <c r="AD72" s="28"/>
    </row>
    <row r="73" spans="1:30" ht="15" x14ac:dyDescent="0.25">
      <c r="A73" s="2" t="s">
        <v>157</v>
      </c>
      <c r="B73" s="2" t="s">
        <v>39</v>
      </c>
      <c r="C73" s="2">
        <v>17.59</v>
      </c>
      <c r="D73" s="2" t="s">
        <v>42</v>
      </c>
      <c r="E73" s="8">
        <v>1</v>
      </c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 t="s">
        <v>70</v>
      </c>
      <c r="AB73" s="90"/>
      <c r="AC73" s="28"/>
      <c r="AD73" s="28"/>
    </row>
    <row r="74" spans="1:30" ht="30" x14ac:dyDescent="0.25">
      <c r="A74" s="2" t="s">
        <v>158</v>
      </c>
      <c r="B74" s="2" t="s">
        <v>159</v>
      </c>
      <c r="C74" s="2">
        <v>289.79000000000002</v>
      </c>
      <c r="D74" s="2" t="s">
        <v>45</v>
      </c>
      <c r="E74" s="8">
        <v>1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>
        <v>1</v>
      </c>
      <c r="Q74" s="8"/>
      <c r="R74" s="8">
        <v>1</v>
      </c>
      <c r="S74" s="8"/>
      <c r="T74" s="8"/>
      <c r="U74" s="8"/>
      <c r="V74" s="8"/>
      <c r="W74" s="8"/>
      <c r="X74" s="8"/>
      <c r="Y74" s="8"/>
      <c r="Z74" s="8"/>
      <c r="AA74" s="8" t="s">
        <v>71</v>
      </c>
      <c r="AB74" s="90" t="s">
        <v>549</v>
      </c>
      <c r="AC74" s="28"/>
      <c r="AD74" s="28"/>
    </row>
    <row r="75" spans="1:30" ht="15" x14ac:dyDescent="0.25">
      <c r="A75" s="2" t="s">
        <v>160</v>
      </c>
      <c r="B75" s="2" t="s">
        <v>39</v>
      </c>
      <c r="C75" s="2">
        <v>5.89</v>
      </c>
      <c r="D75" s="2" t="s">
        <v>41</v>
      </c>
      <c r="E75" s="8"/>
      <c r="F75" s="8"/>
      <c r="G75" s="8">
        <v>1</v>
      </c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 t="s">
        <v>70</v>
      </c>
      <c r="AB75" s="90"/>
      <c r="AC75" s="28"/>
      <c r="AD75" s="28"/>
    </row>
    <row r="76" spans="1:30" ht="15" x14ac:dyDescent="0.25">
      <c r="A76" s="2" t="s">
        <v>161</v>
      </c>
      <c r="B76" s="2" t="s">
        <v>12</v>
      </c>
      <c r="C76" s="2">
        <v>13.26</v>
      </c>
      <c r="D76" s="2" t="s">
        <v>42</v>
      </c>
      <c r="E76" s="8"/>
      <c r="F76" s="8"/>
      <c r="G76" s="8">
        <v>1</v>
      </c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 t="s">
        <v>70</v>
      </c>
      <c r="AB76" s="90"/>
      <c r="AC76" s="28"/>
      <c r="AD76" s="28"/>
    </row>
    <row r="77" spans="1:30" ht="15" x14ac:dyDescent="0.25">
      <c r="A77" s="2" t="s">
        <v>162</v>
      </c>
      <c r="B77" s="2" t="s">
        <v>163</v>
      </c>
      <c r="C77" s="2">
        <v>14.05</v>
      </c>
      <c r="D77" s="2" t="s">
        <v>44</v>
      </c>
      <c r="E77" s="8"/>
      <c r="F77" s="8"/>
      <c r="G77" s="8">
        <v>1</v>
      </c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 t="s">
        <v>70</v>
      </c>
      <c r="AB77" s="90"/>
      <c r="AC77" s="28"/>
      <c r="AD77" s="28"/>
    </row>
    <row r="78" spans="1:30" ht="15" x14ac:dyDescent="0.25">
      <c r="A78" s="2" t="s">
        <v>164</v>
      </c>
      <c r="B78" s="2" t="s">
        <v>165</v>
      </c>
      <c r="C78" s="2">
        <v>5.27</v>
      </c>
      <c r="D78" s="2" t="s">
        <v>44</v>
      </c>
      <c r="E78" s="8"/>
      <c r="F78" s="8"/>
      <c r="G78" s="8">
        <v>1</v>
      </c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 t="s">
        <v>70</v>
      </c>
      <c r="AB78" s="90"/>
      <c r="AC78" s="28"/>
      <c r="AD78" s="28"/>
    </row>
    <row r="79" spans="1:30" ht="15" x14ac:dyDescent="0.25">
      <c r="A79" s="2" t="s">
        <v>164</v>
      </c>
      <c r="B79" s="2" t="s">
        <v>165</v>
      </c>
      <c r="C79" s="2">
        <v>6.37</v>
      </c>
      <c r="D79" s="2" t="s">
        <v>44</v>
      </c>
      <c r="E79" s="8"/>
      <c r="F79" s="8"/>
      <c r="G79" s="8">
        <v>1</v>
      </c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 t="s">
        <v>70</v>
      </c>
      <c r="AB79" s="90"/>
      <c r="AC79" s="28"/>
      <c r="AD79" s="28"/>
    </row>
    <row r="80" spans="1:30" ht="15" x14ac:dyDescent="0.25">
      <c r="A80" s="2" t="s">
        <v>166</v>
      </c>
      <c r="B80" s="2" t="s">
        <v>6</v>
      </c>
      <c r="C80" s="2">
        <v>8.6999999999999993</v>
      </c>
      <c r="D80" s="2" t="s">
        <v>43</v>
      </c>
      <c r="E80" s="8"/>
      <c r="F80" s="8"/>
      <c r="G80" s="8">
        <v>1</v>
      </c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 t="s">
        <v>70</v>
      </c>
      <c r="AB80" s="90"/>
      <c r="AC80" s="28"/>
      <c r="AD80" s="28"/>
    </row>
    <row r="81" spans="1:30" ht="22.5" customHeight="1" x14ac:dyDescent="0.25">
      <c r="C81">
        <f>SUM(C4:C80)</f>
        <v>1918.3599999999997</v>
      </c>
    </row>
    <row r="82" spans="1:30" ht="22.5" customHeight="1" x14ac:dyDescent="0.25">
      <c r="A82" s="98"/>
      <c r="B82" s="98"/>
      <c r="AB82" s="91" t="s">
        <v>535</v>
      </c>
      <c r="AC82" s="39">
        <f>SUM(AC3:AC80)</f>
        <v>0</v>
      </c>
      <c r="AD82" s="39">
        <f>SUM(AD3:AD80)</f>
        <v>0</v>
      </c>
    </row>
    <row r="83" spans="1:30" ht="22.5" customHeight="1" x14ac:dyDescent="0.25">
      <c r="A83" s="41" t="s">
        <v>487</v>
      </c>
      <c r="B83" s="41"/>
      <c r="C83" s="41"/>
      <c r="D83" s="41"/>
    </row>
    <row r="84" spans="1:30" ht="22.5" customHeight="1" x14ac:dyDescent="0.25">
      <c r="A84" t="s">
        <v>488</v>
      </c>
    </row>
    <row r="85" spans="1:30" ht="22.5" customHeight="1" x14ac:dyDescent="0.25">
      <c r="A85" t="s">
        <v>513</v>
      </c>
    </row>
    <row r="86" spans="1:30" ht="22.5" customHeight="1" x14ac:dyDescent="0.25">
      <c r="A86" t="s">
        <v>489</v>
      </c>
    </row>
    <row r="87" spans="1:30" ht="22.5" customHeight="1" x14ac:dyDescent="0.25">
      <c r="A87" t="s">
        <v>516</v>
      </c>
    </row>
  </sheetData>
  <autoFilter ref="A1:AD87">
    <filterColumn colId="4" showButton="0"/>
    <filterColumn colId="5" showButton="0"/>
    <filterColumn colId="7" showButton="0"/>
    <filterColumn colId="8" showButton="0"/>
    <filterColumn colId="10" showButton="0"/>
    <filterColumn colId="11" showButton="0"/>
    <filterColumn colId="13" showButton="0"/>
    <filterColumn colId="15" showButton="0"/>
    <filterColumn colId="17" showButton="0"/>
    <filterColumn colId="18" showButton="0"/>
    <filterColumn colId="20" showButton="0"/>
    <filterColumn colId="21" showButton="0"/>
    <filterColumn colId="23" showButton="0"/>
  </autoFilter>
  <mergeCells count="17">
    <mergeCell ref="U1:W1"/>
    <mergeCell ref="A82:B82"/>
    <mergeCell ref="R2:T2"/>
    <mergeCell ref="U2:W2"/>
    <mergeCell ref="X2:Y2"/>
    <mergeCell ref="R1:T1"/>
    <mergeCell ref="E2:G2"/>
    <mergeCell ref="H2:J2"/>
    <mergeCell ref="K2:M2"/>
    <mergeCell ref="N2:O2"/>
    <mergeCell ref="P2:Q2"/>
    <mergeCell ref="X1:Y1"/>
    <mergeCell ref="E1:G1"/>
    <mergeCell ref="H1:J1"/>
    <mergeCell ref="K1:M1"/>
    <mergeCell ref="N1:O1"/>
    <mergeCell ref="P1:Q1"/>
  </mergeCells>
  <pageMargins left="0.7" right="0.7" top="0.78740157499999996" bottom="0.78740157499999996" header="0.3" footer="0.3"/>
  <pageSetup paperSize="9" scale="37" orientation="portrait" r:id="rId1"/>
  <headerFooter>
    <oddHeader xml:space="preserve">&amp;LPříloha č. 2.1 Výkaz výměr části č. 1 Úklidové služby pro budovu teoretických ústavů a RILu LF HK, Šimkova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8"/>
  <sheetViews>
    <sheetView view="pageBreakPreview" zoomScale="60" zoomScaleNormal="100" workbookViewId="0">
      <selection activeCell="V68" sqref="V68"/>
    </sheetView>
  </sheetViews>
  <sheetFormatPr defaultRowHeight="22.5" customHeight="1" x14ac:dyDescent="0.25"/>
  <cols>
    <col min="2" max="2" width="16.140625" customWidth="1"/>
    <col min="4" max="4" width="16.28515625" customWidth="1"/>
    <col min="5" max="5" width="5" customWidth="1"/>
    <col min="6" max="7" width="5.140625" customWidth="1"/>
    <col min="8" max="8" width="4.85546875" customWidth="1"/>
    <col min="9" max="10" width="5" customWidth="1"/>
    <col min="11" max="11" width="3.28515625" customWidth="1"/>
    <col min="12" max="12" width="4.7109375" customWidth="1"/>
    <col min="13" max="13" width="6.85546875" customWidth="1"/>
    <col min="14" max="14" width="4.42578125" customWidth="1"/>
    <col min="15" max="15" width="5.7109375" customWidth="1"/>
    <col min="16" max="16" width="5.42578125" customWidth="1"/>
    <col min="17" max="17" width="7.140625" customWidth="1"/>
    <col min="18" max="18" width="4.5703125" customWidth="1"/>
    <col min="19" max="20" width="5.7109375" customWidth="1"/>
    <col min="21" max="21" width="4" customWidth="1"/>
    <col min="22" max="22" width="5.42578125" customWidth="1"/>
    <col min="23" max="23" width="5.7109375" customWidth="1"/>
    <col min="24" max="24" width="6.140625" customWidth="1"/>
    <col min="25" max="25" width="5.42578125" customWidth="1"/>
    <col min="26" max="26" width="7.85546875" customWidth="1"/>
    <col min="27" max="27" width="9.140625" customWidth="1"/>
    <col min="28" max="28" width="12" style="92" customWidth="1"/>
    <col min="29" max="29" width="17.28515625" style="32" customWidth="1"/>
    <col min="30" max="30" width="15.85546875" style="32" customWidth="1"/>
  </cols>
  <sheetData>
    <row r="1" spans="1:30" ht="27" customHeight="1" x14ac:dyDescent="0.25">
      <c r="E1" s="103" t="s">
        <v>54</v>
      </c>
      <c r="F1" s="105"/>
      <c r="G1" s="104"/>
      <c r="H1" s="103" t="s">
        <v>55</v>
      </c>
      <c r="I1" s="105"/>
      <c r="J1" s="104"/>
      <c r="K1" s="103" t="s">
        <v>56</v>
      </c>
      <c r="L1" s="105"/>
      <c r="M1" s="104"/>
      <c r="N1" s="103" t="s">
        <v>57</v>
      </c>
      <c r="O1" s="104"/>
      <c r="P1" s="103" t="s">
        <v>58</v>
      </c>
      <c r="Q1" s="104"/>
      <c r="R1" s="100" t="s">
        <v>59</v>
      </c>
      <c r="S1" s="101"/>
      <c r="T1" s="102"/>
      <c r="U1" s="103" t="s">
        <v>60</v>
      </c>
      <c r="V1" s="105"/>
      <c r="W1" s="104"/>
      <c r="X1" s="103" t="s">
        <v>168</v>
      </c>
      <c r="Y1" s="104"/>
      <c r="Z1" s="21" t="s">
        <v>169</v>
      </c>
      <c r="AA1" s="14" t="s">
        <v>62</v>
      </c>
      <c r="AB1" s="14" t="s">
        <v>63</v>
      </c>
      <c r="AC1" s="14" t="s">
        <v>64</v>
      </c>
      <c r="AD1" s="14" t="s">
        <v>65</v>
      </c>
    </row>
    <row r="2" spans="1:30" ht="22.5" customHeight="1" x14ac:dyDescent="0.25">
      <c r="A2" s="88" t="s">
        <v>282</v>
      </c>
      <c r="E2" s="99" t="s">
        <v>53</v>
      </c>
      <c r="F2" s="99"/>
      <c r="G2" s="99"/>
      <c r="H2" s="99" t="s">
        <v>53</v>
      </c>
      <c r="I2" s="99"/>
      <c r="J2" s="99"/>
      <c r="K2" s="99" t="s">
        <v>53</v>
      </c>
      <c r="L2" s="99"/>
      <c r="M2" s="99"/>
      <c r="N2" s="99" t="s">
        <v>53</v>
      </c>
      <c r="O2" s="99"/>
      <c r="P2" s="99" t="s">
        <v>53</v>
      </c>
      <c r="Q2" s="99"/>
      <c r="R2" s="99" t="s">
        <v>53</v>
      </c>
      <c r="S2" s="99"/>
      <c r="T2" s="99"/>
      <c r="U2" s="99" t="s">
        <v>53</v>
      </c>
      <c r="V2" s="99"/>
      <c r="W2" s="99"/>
      <c r="X2" s="99" t="s">
        <v>53</v>
      </c>
      <c r="Y2" s="99"/>
      <c r="Z2" s="20" t="s">
        <v>53</v>
      </c>
      <c r="AA2" s="17"/>
      <c r="AB2" s="30"/>
      <c r="AC2" s="14"/>
      <c r="AD2" s="14"/>
    </row>
    <row r="3" spans="1:30" ht="22.5" customHeight="1" x14ac:dyDescent="0.25">
      <c r="A3" s="88" t="s">
        <v>556</v>
      </c>
      <c r="E3" s="18" t="s">
        <v>66</v>
      </c>
      <c r="F3" s="18" t="s">
        <v>67</v>
      </c>
      <c r="G3" s="18" t="s">
        <v>68</v>
      </c>
      <c r="H3" s="18" t="s">
        <v>66</v>
      </c>
      <c r="I3" s="18" t="s">
        <v>67</v>
      </c>
      <c r="J3" s="18" t="s">
        <v>68</v>
      </c>
      <c r="K3" s="18" t="s">
        <v>66</v>
      </c>
      <c r="L3" s="18" t="s">
        <v>67</v>
      </c>
      <c r="M3" s="18" t="s">
        <v>68</v>
      </c>
      <c r="N3" s="18" t="s">
        <v>66</v>
      </c>
      <c r="O3" s="18" t="s">
        <v>67</v>
      </c>
      <c r="P3" s="18" t="s">
        <v>66</v>
      </c>
      <c r="Q3" s="18" t="s">
        <v>67</v>
      </c>
      <c r="R3" s="18" t="s">
        <v>66</v>
      </c>
      <c r="S3" s="18" t="s">
        <v>67</v>
      </c>
      <c r="T3" s="18" t="s">
        <v>68</v>
      </c>
      <c r="U3" s="18" t="s">
        <v>66</v>
      </c>
      <c r="V3" s="18" t="s">
        <v>67</v>
      </c>
      <c r="W3" s="18" t="s">
        <v>68</v>
      </c>
      <c r="X3" s="18" t="s">
        <v>68</v>
      </c>
      <c r="Y3" s="18" t="s">
        <v>69</v>
      </c>
      <c r="Z3" s="18" t="s">
        <v>170</v>
      </c>
      <c r="AA3" s="9"/>
      <c r="AB3" s="30"/>
      <c r="AC3" s="14"/>
      <c r="AD3" s="14"/>
    </row>
    <row r="4" spans="1:30" ht="22.5" customHeight="1" x14ac:dyDescent="0.25">
      <c r="A4" s="1" t="s">
        <v>0</v>
      </c>
      <c r="B4" s="1" t="s">
        <v>1</v>
      </c>
      <c r="C4" s="1" t="s">
        <v>2</v>
      </c>
      <c r="D4" s="1" t="s">
        <v>40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90"/>
      <c r="AC4" s="31"/>
      <c r="AD4" s="31"/>
    </row>
    <row r="5" spans="1:30" ht="15" x14ac:dyDescent="0.25">
      <c r="A5" s="2" t="s">
        <v>175</v>
      </c>
      <c r="B5" s="2" t="s">
        <v>4</v>
      </c>
      <c r="C5" s="2">
        <v>17.559999999999999</v>
      </c>
      <c r="D5" s="2" t="s">
        <v>41</v>
      </c>
      <c r="E5" s="8"/>
      <c r="F5" s="8">
        <v>1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 t="s">
        <v>70</v>
      </c>
      <c r="AB5" s="90"/>
      <c r="AC5" s="31"/>
      <c r="AD5" s="31"/>
    </row>
    <row r="6" spans="1:30" ht="30" x14ac:dyDescent="0.25">
      <c r="A6" s="2" t="s">
        <v>176</v>
      </c>
      <c r="B6" s="2" t="s">
        <v>6</v>
      </c>
      <c r="C6" s="2">
        <v>119.41</v>
      </c>
      <c r="D6" s="2" t="s">
        <v>43</v>
      </c>
      <c r="E6" s="8">
        <v>1</v>
      </c>
      <c r="F6" s="8"/>
      <c r="G6" s="8"/>
      <c r="H6" s="8"/>
      <c r="I6" s="8"/>
      <c r="J6" s="8"/>
      <c r="K6" s="8"/>
      <c r="L6" s="8"/>
      <c r="M6" s="8"/>
      <c r="N6" s="8"/>
      <c r="O6" s="8"/>
      <c r="P6" s="8">
        <v>1</v>
      </c>
      <c r="Q6" s="8"/>
      <c r="R6" s="8"/>
      <c r="S6" s="8"/>
      <c r="T6" s="8"/>
      <c r="U6" s="8"/>
      <c r="V6" s="8"/>
      <c r="W6" s="8"/>
      <c r="X6" s="8"/>
      <c r="Y6" s="8"/>
      <c r="Z6" s="8"/>
      <c r="AA6" s="8" t="s">
        <v>70</v>
      </c>
      <c r="AB6" s="90" t="s">
        <v>284</v>
      </c>
      <c r="AC6" s="31"/>
      <c r="AD6" s="31"/>
    </row>
    <row r="7" spans="1:30" ht="15" x14ac:dyDescent="0.25">
      <c r="A7" s="2" t="s">
        <v>177</v>
      </c>
      <c r="B7" s="2" t="s">
        <v>6</v>
      </c>
      <c r="C7" s="2">
        <v>9.74</v>
      </c>
      <c r="D7" s="2" t="s">
        <v>43</v>
      </c>
      <c r="E7" s="8">
        <v>1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 t="s">
        <v>70</v>
      </c>
      <c r="AB7" s="90"/>
      <c r="AC7" s="31"/>
      <c r="AD7" s="31"/>
    </row>
    <row r="8" spans="1:30" ht="30" x14ac:dyDescent="0.25">
      <c r="A8" s="2" t="s">
        <v>178</v>
      </c>
      <c r="B8" s="2" t="s">
        <v>6</v>
      </c>
      <c r="C8" s="2">
        <v>49.23</v>
      </c>
      <c r="D8" s="2" t="s">
        <v>43</v>
      </c>
      <c r="E8" s="8">
        <v>1</v>
      </c>
      <c r="F8" s="8"/>
      <c r="G8" s="8"/>
      <c r="H8" s="8"/>
      <c r="I8" s="8"/>
      <c r="J8" s="8" t="s">
        <v>283</v>
      </c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70</v>
      </c>
      <c r="AB8" s="90" t="s">
        <v>284</v>
      </c>
      <c r="AC8" s="31"/>
      <c r="AD8" s="31"/>
    </row>
    <row r="9" spans="1:30" ht="15" x14ac:dyDescent="0.25">
      <c r="A9" s="2" t="s">
        <v>179</v>
      </c>
      <c r="B9" s="2" t="s">
        <v>180</v>
      </c>
      <c r="C9" s="2">
        <v>54.68</v>
      </c>
      <c r="D9" s="2" t="s">
        <v>45</v>
      </c>
      <c r="E9" s="8">
        <v>1</v>
      </c>
      <c r="F9" s="8"/>
      <c r="G9" s="8"/>
      <c r="H9" s="8"/>
      <c r="I9" s="8"/>
      <c r="J9" s="8"/>
      <c r="K9" s="8"/>
      <c r="L9" s="8"/>
      <c r="M9" s="8"/>
      <c r="N9" s="8">
        <v>1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 t="s">
        <v>71</v>
      </c>
      <c r="AB9" s="90"/>
      <c r="AC9" s="31"/>
      <c r="AD9" s="31"/>
    </row>
    <row r="10" spans="1:30" ht="15" x14ac:dyDescent="0.25">
      <c r="A10" s="2" t="s">
        <v>181</v>
      </c>
      <c r="B10" s="2" t="s">
        <v>14</v>
      </c>
      <c r="C10" s="2">
        <v>17.87</v>
      </c>
      <c r="D10" s="2" t="s">
        <v>45</v>
      </c>
      <c r="E10" s="8">
        <v>1</v>
      </c>
      <c r="F10" s="8"/>
      <c r="G10" s="8"/>
      <c r="H10" s="8"/>
      <c r="I10" s="8"/>
      <c r="J10" s="8"/>
      <c r="K10" s="8"/>
      <c r="L10" s="8"/>
      <c r="M10" s="8"/>
      <c r="N10" s="8">
        <v>1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 t="s">
        <v>70</v>
      </c>
      <c r="AB10" s="90"/>
      <c r="AC10" s="31"/>
      <c r="AD10" s="31"/>
    </row>
    <row r="11" spans="1:30" ht="15" x14ac:dyDescent="0.25">
      <c r="A11" s="2" t="s">
        <v>182</v>
      </c>
      <c r="B11" s="2" t="s">
        <v>14</v>
      </c>
      <c r="C11" s="2">
        <v>37.270000000000003</v>
      </c>
      <c r="D11" s="2" t="s">
        <v>50</v>
      </c>
      <c r="E11" s="8">
        <v>1</v>
      </c>
      <c r="F11" s="8"/>
      <c r="G11" s="8"/>
      <c r="H11" s="8"/>
      <c r="I11" s="8"/>
      <c r="J11" s="8"/>
      <c r="K11" s="8"/>
      <c r="L11" s="8"/>
      <c r="M11" s="8"/>
      <c r="N11" s="8">
        <v>1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 t="s">
        <v>70</v>
      </c>
      <c r="AB11" s="90"/>
      <c r="AC11" s="31"/>
      <c r="AD11" s="31"/>
    </row>
    <row r="12" spans="1:30" ht="15" x14ac:dyDescent="0.25">
      <c r="A12" s="2" t="s">
        <v>183</v>
      </c>
      <c r="B12" s="2" t="s">
        <v>14</v>
      </c>
      <c r="C12" s="2">
        <v>17.61</v>
      </c>
      <c r="D12" s="2" t="s">
        <v>50</v>
      </c>
      <c r="E12" s="8">
        <v>1</v>
      </c>
      <c r="F12" s="8"/>
      <c r="G12" s="8"/>
      <c r="H12" s="8"/>
      <c r="I12" s="8"/>
      <c r="J12" s="8"/>
      <c r="K12" s="8"/>
      <c r="L12" s="8"/>
      <c r="M12" s="8"/>
      <c r="N12" s="8">
        <v>1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 t="s">
        <v>70</v>
      </c>
      <c r="AB12" s="90"/>
      <c r="AC12" s="31"/>
      <c r="AD12" s="31"/>
    </row>
    <row r="13" spans="1:30" ht="15" x14ac:dyDescent="0.25">
      <c r="A13" s="2" t="s">
        <v>184</v>
      </c>
      <c r="B13" s="2" t="s">
        <v>14</v>
      </c>
      <c r="C13" s="2">
        <v>17.87</v>
      </c>
      <c r="D13" s="2" t="s">
        <v>50</v>
      </c>
      <c r="E13" s="8">
        <v>1</v>
      </c>
      <c r="F13" s="8"/>
      <c r="G13" s="8"/>
      <c r="H13" s="8"/>
      <c r="I13" s="8"/>
      <c r="J13" s="8"/>
      <c r="K13" s="8"/>
      <c r="L13" s="8"/>
      <c r="M13" s="8"/>
      <c r="N13" s="8">
        <v>1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 t="s">
        <v>70</v>
      </c>
      <c r="AB13" s="90"/>
      <c r="AC13" s="31"/>
      <c r="AD13" s="31"/>
    </row>
    <row r="14" spans="1:30" ht="15" x14ac:dyDescent="0.25">
      <c r="A14" s="2" t="s">
        <v>185</v>
      </c>
      <c r="B14" s="2" t="s">
        <v>14</v>
      </c>
      <c r="C14" s="2">
        <v>18.079999999999998</v>
      </c>
      <c r="D14" s="2" t="s">
        <v>50</v>
      </c>
      <c r="E14" s="8">
        <v>1</v>
      </c>
      <c r="F14" s="8"/>
      <c r="G14" s="8"/>
      <c r="H14" s="8"/>
      <c r="I14" s="8"/>
      <c r="J14" s="8"/>
      <c r="K14" s="8"/>
      <c r="L14" s="8"/>
      <c r="M14" s="8"/>
      <c r="N14" s="8">
        <v>1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 t="s">
        <v>70</v>
      </c>
      <c r="AB14" s="90"/>
      <c r="AC14" s="31"/>
      <c r="AD14" s="31"/>
    </row>
    <row r="15" spans="1:30" ht="15" x14ac:dyDescent="0.25">
      <c r="A15" s="2" t="s">
        <v>186</v>
      </c>
      <c r="B15" s="2" t="s">
        <v>14</v>
      </c>
      <c r="C15" s="2">
        <v>35.08</v>
      </c>
      <c r="D15" s="2" t="s">
        <v>50</v>
      </c>
      <c r="E15" s="8">
        <v>1</v>
      </c>
      <c r="F15" s="8"/>
      <c r="G15" s="8"/>
      <c r="H15" s="8"/>
      <c r="I15" s="8"/>
      <c r="J15" s="8"/>
      <c r="K15" s="8"/>
      <c r="L15" s="8"/>
      <c r="M15" s="8"/>
      <c r="N15" s="8">
        <v>1</v>
      </c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 t="s">
        <v>70</v>
      </c>
      <c r="AB15" s="90"/>
      <c r="AC15" s="31"/>
      <c r="AD15" s="31"/>
    </row>
    <row r="16" spans="1:30" ht="15" x14ac:dyDescent="0.25">
      <c r="A16" s="2" t="s">
        <v>187</v>
      </c>
      <c r="B16" s="2" t="s">
        <v>14</v>
      </c>
      <c r="C16" s="2">
        <v>18.91</v>
      </c>
      <c r="D16" s="2" t="s">
        <v>45</v>
      </c>
      <c r="E16" s="8">
        <v>1</v>
      </c>
      <c r="F16" s="8"/>
      <c r="G16" s="8"/>
      <c r="H16" s="8"/>
      <c r="I16" s="8"/>
      <c r="J16" s="8"/>
      <c r="K16" s="8"/>
      <c r="L16" s="8"/>
      <c r="M16" s="8"/>
      <c r="N16" s="8">
        <v>1</v>
      </c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 t="s">
        <v>70</v>
      </c>
      <c r="AB16" s="90"/>
      <c r="AC16" s="31"/>
      <c r="AD16" s="31"/>
    </row>
    <row r="17" spans="1:30" ht="15" x14ac:dyDescent="0.25">
      <c r="A17" s="2" t="s">
        <v>188</v>
      </c>
      <c r="B17" s="2" t="s">
        <v>14</v>
      </c>
      <c r="C17" s="2">
        <v>16.11</v>
      </c>
      <c r="D17" s="2" t="s">
        <v>45</v>
      </c>
      <c r="E17" s="8">
        <v>1</v>
      </c>
      <c r="F17" s="8"/>
      <c r="G17" s="8"/>
      <c r="H17" s="8"/>
      <c r="I17" s="8"/>
      <c r="J17" s="8"/>
      <c r="K17" s="8"/>
      <c r="L17" s="8"/>
      <c r="M17" s="8"/>
      <c r="N17" s="8">
        <v>1</v>
      </c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 t="s">
        <v>70</v>
      </c>
      <c r="AB17" s="90"/>
      <c r="AC17" s="31"/>
      <c r="AD17" s="31"/>
    </row>
    <row r="18" spans="1:30" ht="15" x14ac:dyDescent="0.25">
      <c r="A18" s="2" t="s">
        <v>189</v>
      </c>
      <c r="B18" s="2" t="s">
        <v>14</v>
      </c>
      <c r="C18" s="2">
        <v>15.87</v>
      </c>
      <c r="D18" s="2" t="s">
        <v>45</v>
      </c>
      <c r="E18" s="8">
        <v>1</v>
      </c>
      <c r="F18" s="8"/>
      <c r="G18" s="8"/>
      <c r="H18" s="8"/>
      <c r="I18" s="8"/>
      <c r="J18" s="8"/>
      <c r="K18" s="8"/>
      <c r="L18" s="8"/>
      <c r="M18" s="8"/>
      <c r="N18" s="8">
        <v>1</v>
      </c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 t="s">
        <v>70</v>
      </c>
      <c r="AB18" s="90"/>
      <c r="AC18" s="31"/>
      <c r="AD18" s="31"/>
    </row>
    <row r="19" spans="1:30" ht="15" x14ac:dyDescent="0.25">
      <c r="A19" s="2" t="s">
        <v>190</v>
      </c>
      <c r="B19" s="2" t="s">
        <v>14</v>
      </c>
      <c r="C19" s="2">
        <v>16.649999999999999</v>
      </c>
      <c r="D19" s="2" t="s">
        <v>45</v>
      </c>
      <c r="E19" s="8">
        <v>1</v>
      </c>
      <c r="F19" s="8"/>
      <c r="G19" s="8"/>
      <c r="H19" s="8"/>
      <c r="I19" s="8"/>
      <c r="J19" s="8"/>
      <c r="K19" s="8"/>
      <c r="L19" s="8"/>
      <c r="M19" s="8"/>
      <c r="N19" s="8">
        <v>1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 t="s">
        <v>70</v>
      </c>
      <c r="AB19" s="90"/>
      <c r="AC19" s="31"/>
      <c r="AD19" s="31"/>
    </row>
    <row r="20" spans="1:30" ht="15" x14ac:dyDescent="0.25">
      <c r="A20" s="2" t="s">
        <v>191</v>
      </c>
      <c r="B20" s="2" t="s">
        <v>180</v>
      </c>
      <c r="C20" s="2">
        <v>14.13</v>
      </c>
      <c r="D20" s="2" t="s">
        <v>43</v>
      </c>
      <c r="E20" s="8">
        <v>1</v>
      </c>
      <c r="F20" s="8"/>
      <c r="G20" s="8"/>
      <c r="H20" s="8"/>
      <c r="I20" s="8"/>
      <c r="J20" s="8"/>
      <c r="K20" s="8"/>
      <c r="L20" s="8"/>
      <c r="M20" s="8"/>
      <c r="N20" s="8">
        <v>1</v>
      </c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 t="s">
        <v>70</v>
      </c>
      <c r="AB20" s="90"/>
      <c r="AC20" s="31"/>
      <c r="AD20" s="31"/>
    </row>
    <row r="21" spans="1:30" ht="15" x14ac:dyDescent="0.25">
      <c r="A21" s="2" t="s">
        <v>192</v>
      </c>
      <c r="B21" s="2" t="s">
        <v>193</v>
      </c>
      <c r="C21" s="2">
        <v>1.77</v>
      </c>
      <c r="D21" s="2" t="s">
        <v>42</v>
      </c>
      <c r="E21" s="8">
        <v>1</v>
      </c>
      <c r="F21" s="8"/>
      <c r="G21" s="8"/>
      <c r="H21" s="8"/>
      <c r="I21" s="8"/>
      <c r="J21" s="8"/>
      <c r="K21" s="8"/>
      <c r="L21" s="8"/>
      <c r="M21" s="8"/>
      <c r="N21" s="8">
        <v>1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 t="s">
        <v>70</v>
      </c>
      <c r="AB21" s="90"/>
      <c r="AC21" s="31"/>
      <c r="AD21" s="31"/>
    </row>
    <row r="22" spans="1:30" ht="15" x14ac:dyDescent="0.25">
      <c r="A22" s="2" t="s">
        <v>194</v>
      </c>
      <c r="B22" s="2" t="s">
        <v>31</v>
      </c>
      <c r="C22" s="2">
        <v>1.64</v>
      </c>
      <c r="D22" s="2" t="s">
        <v>42</v>
      </c>
      <c r="E22" s="8">
        <v>1</v>
      </c>
      <c r="F22" s="8"/>
      <c r="G22" s="8"/>
      <c r="H22" s="8"/>
      <c r="I22" s="8"/>
      <c r="J22" s="8"/>
      <c r="K22" s="8"/>
      <c r="L22" s="8"/>
      <c r="M22" s="8"/>
      <c r="N22" s="8">
        <v>1</v>
      </c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 t="s">
        <v>70</v>
      </c>
      <c r="AB22" s="90"/>
      <c r="AC22" s="31"/>
      <c r="AD22" s="31"/>
    </row>
    <row r="23" spans="1:30" ht="15" x14ac:dyDescent="0.25">
      <c r="A23" s="2" t="s">
        <v>195</v>
      </c>
      <c r="B23" s="2" t="s">
        <v>14</v>
      </c>
      <c r="C23" s="2">
        <v>11.68</v>
      </c>
      <c r="D23" s="2" t="s">
        <v>43</v>
      </c>
      <c r="E23" s="8">
        <v>1</v>
      </c>
      <c r="F23" s="8"/>
      <c r="G23" s="8"/>
      <c r="H23" s="8"/>
      <c r="I23" s="8"/>
      <c r="J23" s="8"/>
      <c r="K23" s="8"/>
      <c r="L23" s="8"/>
      <c r="M23" s="8"/>
      <c r="N23" s="8">
        <v>1</v>
      </c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 t="s">
        <v>70</v>
      </c>
      <c r="AB23" s="90"/>
      <c r="AC23" s="31"/>
      <c r="AD23" s="31"/>
    </row>
    <row r="24" spans="1:30" ht="15" x14ac:dyDescent="0.25">
      <c r="A24" s="2" t="s">
        <v>196</v>
      </c>
      <c r="B24" s="2" t="s">
        <v>22</v>
      </c>
      <c r="C24" s="2">
        <v>6.66</v>
      </c>
      <c r="D24" s="2" t="s">
        <v>43</v>
      </c>
      <c r="E24" s="8">
        <v>1</v>
      </c>
      <c r="F24" s="8"/>
      <c r="G24" s="8"/>
      <c r="H24" s="8"/>
      <c r="I24" s="8"/>
      <c r="J24" s="8"/>
      <c r="K24" s="8"/>
      <c r="L24" s="8"/>
      <c r="M24" s="8"/>
      <c r="N24" s="8">
        <v>1</v>
      </c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 t="s">
        <v>70</v>
      </c>
      <c r="AB24" s="90"/>
      <c r="AC24" s="31"/>
      <c r="AD24" s="31"/>
    </row>
    <row r="25" spans="1:30" ht="15" x14ac:dyDescent="0.25">
      <c r="A25" s="2" t="s">
        <v>197</v>
      </c>
      <c r="B25" s="2" t="s">
        <v>14</v>
      </c>
      <c r="C25" s="2">
        <v>13.06</v>
      </c>
      <c r="D25" s="2" t="s">
        <v>43</v>
      </c>
      <c r="E25" s="8">
        <v>1</v>
      </c>
      <c r="F25" s="8"/>
      <c r="G25" s="8"/>
      <c r="H25" s="8"/>
      <c r="I25" s="8"/>
      <c r="J25" s="8"/>
      <c r="K25" s="8"/>
      <c r="L25" s="8"/>
      <c r="M25" s="8"/>
      <c r="N25" s="8">
        <v>1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 t="s">
        <v>70</v>
      </c>
      <c r="AB25" s="90"/>
      <c r="AC25" s="31"/>
      <c r="AD25" s="31"/>
    </row>
    <row r="26" spans="1:30" ht="15" x14ac:dyDescent="0.25">
      <c r="A26" s="2" t="s">
        <v>198</v>
      </c>
      <c r="B26" s="2" t="s">
        <v>6</v>
      </c>
      <c r="C26" s="2">
        <v>12.56</v>
      </c>
      <c r="D26" s="2" t="s">
        <v>43</v>
      </c>
      <c r="E26" s="8">
        <v>1</v>
      </c>
      <c r="F26" s="8"/>
      <c r="G26" s="8"/>
      <c r="H26" s="8"/>
      <c r="I26" s="8"/>
      <c r="J26" s="8"/>
      <c r="K26" s="8"/>
      <c r="L26" s="8"/>
      <c r="M26" s="8"/>
      <c r="N26" s="8">
        <v>1</v>
      </c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 t="s">
        <v>70</v>
      </c>
      <c r="AB26" s="90"/>
      <c r="AC26" s="31"/>
      <c r="AD26" s="31"/>
    </row>
    <row r="27" spans="1:30" ht="15" x14ac:dyDescent="0.25">
      <c r="A27" s="2" t="s">
        <v>199</v>
      </c>
      <c r="B27" s="2" t="s">
        <v>14</v>
      </c>
      <c r="C27" s="2">
        <v>9.39</v>
      </c>
      <c r="D27" s="2" t="s">
        <v>45</v>
      </c>
      <c r="E27" s="8">
        <v>1</v>
      </c>
      <c r="F27" s="8"/>
      <c r="G27" s="8"/>
      <c r="H27" s="8"/>
      <c r="I27" s="8"/>
      <c r="J27" s="8"/>
      <c r="K27" s="8"/>
      <c r="L27" s="8"/>
      <c r="M27" s="8"/>
      <c r="N27" s="8">
        <v>1</v>
      </c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 t="s">
        <v>70</v>
      </c>
      <c r="AB27" s="90"/>
      <c r="AC27" s="31"/>
      <c r="AD27" s="31"/>
    </row>
    <row r="28" spans="1:30" ht="15" x14ac:dyDescent="0.25">
      <c r="A28" s="2" t="s">
        <v>200</v>
      </c>
      <c r="B28" s="2" t="s">
        <v>14</v>
      </c>
      <c r="C28" s="2">
        <v>9.9</v>
      </c>
      <c r="D28" s="2" t="s">
        <v>43</v>
      </c>
      <c r="E28" s="8">
        <v>1</v>
      </c>
      <c r="F28" s="8"/>
      <c r="G28" s="8"/>
      <c r="H28" s="8"/>
      <c r="I28" s="8"/>
      <c r="J28" s="8"/>
      <c r="K28" s="8"/>
      <c r="L28" s="8"/>
      <c r="M28" s="8"/>
      <c r="N28" s="8">
        <v>1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 t="s">
        <v>70</v>
      </c>
      <c r="AB28" s="90"/>
      <c r="AC28" s="31"/>
      <c r="AD28" s="31"/>
    </row>
    <row r="29" spans="1:30" ht="15" x14ac:dyDescent="0.25">
      <c r="A29" s="2" t="s">
        <v>201</v>
      </c>
      <c r="B29" s="2" t="s">
        <v>14</v>
      </c>
      <c r="C29" s="2">
        <v>21.15</v>
      </c>
      <c r="D29" s="2" t="s">
        <v>45</v>
      </c>
      <c r="E29" s="8">
        <v>1</v>
      </c>
      <c r="F29" s="8"/>
      <c r="G29" s="8"/>
      <c r="H29" s="8"/>
      <c r="I29" s="8"/>
      <c r="J29" s="8"/>
      <c r="K29" s="8"/>
      <c r="L29" s="8"/>
      <c r="M29" s="8"/>
      <c r="N29" s="8">
        <v>1</v>
      </c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 t="s">
        <v>70</v>
      </c>
      <c r="AB29" s="90"/>
      <c r="AC29" s="31"/>
      <c r="AD29" s="31"/>
    </row>
    <row r="30" spans="1:30" ht="15" x14ac:dyDescent="0.25">
      <c r="A30" s="2" t="s">
        <v>202</v>
      </c>
      <c r="B30" s="2" t="s">
        <v>14</v>
      </c>
      <c r="C30" s="2">
        <v>10.94</v>
      </c>
      <c r="D30" s="2" t="s">
        <v>45</v>
      </c>
      <c r="E30" s="8">
        <v>1</v>
      </c>
      <c r="F30" s="8"/>
      <c r="G30" s="8"/>
      <c r="H30" s="8"/>
      <c r="I30" s="8"/>
      <c r="J30" s="8"/>
      <c r="K30" s="8"/>
      <c r="L30" s="8"/>
      <c r="M30" s="8"/>
      <c r="N30" s="8">
        <v>1</v>
      </c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 t="s">
        <v>70</v>
      </c>
      <c r="AB30" s="90"/>
      <c r="AC30" s="31"/>
      <c r="AD30" s="31"/>
    </row>
    <row r="31" spans="1:30" ht="15" x14ac:dyDescent="0.25">
      <c r="A31" s="2" t="s">
        <v>203</v>
      </c>
      <c r="B31" s="2" t="s">
        <v>14</v>
      </c>
      <c r="C31" s="2">
        <v>10.97</v>
      </c>
      <c r="D31" s="2" t="s">
        <v>45</v>
      </c>
      <c r="E31" s="8">
        <v>1</v>
      </c>
      <c r="F31" s="8"/>
      <c r="G31" s="8"/>
      <c r="H31" s="8"/>
      <c r="I31" s="8"/>
      <c r="J31" s="8"/>
      <c r="K31" s="8"/>
      <c r="L31" s="8"/>
      <c r="M31" s="8"/>
      <c r="N31" s="8">
        <v>1</v>
      </c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 t="s">
        <v>70</v>
      </c>
      <c r="AB31" s="90"/>
      <c r="AC31" s="31"/>
      <c r="AD31" s="31"/>
    </row>
    <row r="32" spans="1:30" ht="15" x14ac:dyDescent="0.25">
      <c r="A32" s="2" t="s">
        <v>204</v>
      </c>
      <c r="B32" s="2" t="s">
        <v>14</v>
      </c>
      <c r="C32" s="2">
        <v>11.7</v>
      </c>
      <c r="D32" s="2" t="s">
        <v>45</v>
      </c>
      <c r="E32" s="8">
        <v>1</v>
      </c>
      <c r="F32" s="8"/>
      <c r="G32" s="8"/>
      <c r="H32" s="8"/>
      <c r="I32" s="8"/>
      <c r="J32" s="8"/>
      <c r="K32" s="8"/>
      <c r="L32" s="8"/>
      <c r="M32" s="8"/>
      <c r="N32" s="8">
        <v>1</v>
      </c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 t="s">
        <v>70</v>
      </c>
      <c r="AB32" s="90"/>
      <c r="AC32" s="31"/>
      <c r="AD32" s="31"/>
    </row>
    <row r="33" spans="1:30" ht="15" x14ac:dyDescent="0.25">
      <c r="A33" s="2" t="s">
        <v>205</v>
      </c>
      <c r="B33" s="2" t="s">
        <v>14</v>
      </c>
      <c r="C33" s="2">
        <v>11.72</v>
      </c>
      <c r="D33" s="2" t="s">
        <v>45</v>
      </c>
      <c r="E33" s="8">
        <v>1</v>
      </c>
      <c r="F33" s="8"/>
      <c r="G33" s="8"/>
      <c r="H33" s="8"/>
      <c r="I33" s="8"/>
      <c r="J33" s="8"/>
      <c r="K33" s="8"/>
      <c r="L33" s="8"/>
      <c r="M33" s="8"/>
      <c r="N33" s="8">
        <v>1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 t="s">
        <v>70</v>
      </c>
      <c r="AB33" s="90"/>
      <c r="AC33" s="31"/>
      <c r="AD33" s="31"/>
    </row>
    <row r="34" spans="1:30" ht="15" x14ac:dyDescent="0.25">
      <c r="A34" s="2" t="s">
        <v>206</v>
      </c>
      <c r="B34" s="2" t="s">
        <v>14</v>
      </c>
      <c r="C34" s="2">
        <v>12.03</v>
      </c>
      <c r="D34" s="2" t="s">
        <v>43</v>
      </c>
      <c r="E34" s="8">
        <v>1</v>
      </c>
      <c r="F34" s="8"/>
      <c r="G34" s="8"/>
      <c r="H34" s="8"/>
      <c r="I34" s="8"/>
      <c r="J34" s="8"/>
      <c r="K34" s="8"/>
      <c r="L34" s="8"/>
      <c r="M34" s="8"/>
      <c r="N34" s="8">
        <v>1</v>
      </c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 t="s">
        <v>70</v>
      </c>
      <c r="AB34" s="90"/>
      <c r="AC34" s="31"/>
      <c r="AD34" s="31"/>
    </row>
    <row r="35" spans="1:30" ht="15" x14ac:dyDescent="0.25">
      <c r="A35" s="2" t="s">
        <v>207</v>
      </c>
      <c r="B35" s="2" t="s">
        <v>14</v>
      </c>
      <c r="C35" s="2">
        <v>11.3</v>
      </c>
      <c r="D35" s="2" t="s">
        <v>45</v>
      </c>
      <c r="E35" s="8">
        <v>1</v>
      </c>
      <c r="F35" s="8"/>
      <c r="G35" s="8"/>
      <c r="H35" s="8"/>
      <c r="I35" s="8"/>
      <c r="J35" s="8"/>
      <c r="K35" s="8"/>
      <c r="L35" s="8"/>
      <c r="M35" s="8"/>
      <c r="N35" s="8">
        <v>1</v>
      </c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 t="s">
        <v>70</v>
      </c>
      <c r="AB35" s="90"/>
      <c r="AC35" s="31"/>
      <c r="AD35" s="31"/>
    </row>
    <row r="36" spans="1:30" ht="15" x14ac:dyDescent="0.25">
      <c r="A36" s="2" t="s">
        <v>208</v>
      </c>
      <c r="B36" s="2" t="s">
        <v>14</v>
      </c>
      <c r="C36" s="2">
        <v>10.56</v>
      </c>
      <c r="D36" s="2" t="s">
        <v>45</v>
      </c>
      <c r="E36" s="8">
        <v>1</v>
      </c>
      <c r="F36" s="8"/>
      <c r="G36" s="8"/>
      <c r="H36" s="8"/>
      <c r="I36" s="8"/>
      <c r="J36" s="8"/>
      <c r="K36" s="8"/>
      <c r="L36" s="8"/>
      <c r="M36" s="8"/>
      <c r="N36" s="8">
        <v>1</v>
      </c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 t="s">
        <v>70</v>
      </c>
      <c r="AB36" s="90"/>
      <c r="AC36" s="31"/>
      <c r="AD36" s="31"/>
    </row>
    <row r="37" spans="1:30" ht="30" x14ac:dyDescent="0.25">
      <c r="A37" s="2" t="s">
        <v>209</v>
      </c>
      <c r="B37" s="2" t="s">
        <v>46</v>
      </c>
      <c r="C37" s="2">
        <v>121.39</v>
      </c>
      <c r="D37" s="2" t="s">
        <v>42</v>
      </c>
      <c r="E37" s="8">
        <v>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>
        <v>1</v>
      </c>
      <c r="Q37" s="8"/>
      <c r="R37" s="8"/>
      <c r="S37" s="8"/>
      <c r="T37" s="8"/>
      <c r="U37" s="8"/>
      <c r="V37" s="8"/>
      <c r="W37" s="8"/>
      <c r="X37" s="8"/>
      <c r="Y37" s="8"/>
      <c r="Z37" s="8"/>
      <c r="AA37" s="8" t="s">
        <v>70</v>
      </c>
      <c r="AB37" s="90" t="s">
        <v>173</v>
      </c>
      <c r="AC37" s="31"/>
      <c r="AD37" s="31"/>
    </row>
    <row r="38" spans="1:30" ht="15" x14ac:dyDescent="0.25">
      <c r="A38" s="2" t="s">
        <v>210</v>
      </c>
      <c r="B38" s="2" t="s">
        <v>39</v>
      </c>
      <c r="C38" s="2">
        <v>36.21</v>
      </c>
      <c r="D38" s="2" t="s">
        <v>41</v>
      </c>
      <c r="E38" s="8">
        <v>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 t="s">
        <v>70</v>
      </c>
      <c r="AB38" s="90"/>
      <c r="AC38" s="31"/>
      <c r="AD38" s="31"/>
    </row>
    <row r="39" spans="1:30" ht="15" x14ac:dyDescent="0.25">
      <c r="A39" s="2" t="s">
        <v>211</v>
      </c>
      <c r="B39" s="2" t="s">
        <v>212</v>
      </c>
      <c r="C39" s="2">
        <v>68.489999999999995</v>
      </c>
      <c r="D39" s="2" t="s">
        <v>42</v>
      </c>
      <c r="E39" s="8">
        <v>1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>
        <v>1</v>
      </c>
      <c r="Q39" s="8"/>
      <c r="R39" s="8"/>
      <c r="S39" s="8"/>
      <c r="T39" s="8"/>
      <c r="U39" s="8"/>
      <c r="V39" s="8"/>
      <c r="W39" s="8"/>
      <c r="X39" s="8"/>
      <c r="Y39" s="8"/>
      <c r="Z39" s="8"/>
      <c r="AA39" s="8" t="s">
        <v>70</v>
      </c>
      <c r="AB39" s="90"/>
      <c r="AC39" s="31"/>
      <c r="AD39" s="31"/>
    </row>
    <row r="40" spans="1:30" ht="15" x14ac:dyDescent="0.25">
      <c r="A40" s="2" t="s">
        <v>213</v>
      </c>
      <c r="B40" s="2" t="s">
        <v>49</v>
      </c>
      <c r="C40" s="2">
        <v>3.33</v>
      </c>
      <c r="D40" s="2" t="s">
        <v>42</v>
      </c>
      <c r="E40" s="8">
        <v>1</v>
      </c>
      <c r="F40" s="8"/>
      <c r="G40" s="8"/>
      <c r="H40" s="8"/>
      <c r="I40" s="8"/>
      <c r="J40" s="8"/>
      <c r="K40" s="8"/>
      <c r="L40" s="8"/>
      <c r="M40" s="8"/>
      <c r="N40" s="8">
        <v>1</v>
      </c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 t="s">
        <v>70</v>
      </c>
      <c r="AB40" s="90"/>
      <c r="AC40" s="31"/>
      <c r="AD40" s="31"/>
    </row>
    <row r="41" spans="1:30" ht="15" x14ac:dyDescent="0.25">
      <c r="A41" s="2" t="s">
        <v>214</v>
      </c>
      <c r="B41" s="2" t="s">
        <v>49</v>
      </c>
      <c r="C41" s="2">
        <v>8.51</v>
      </c>
      <c r="D41" s="2" t="s">
        <v>42</v>
      </c>
      <c r="E41" s="8">
        <v>1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 t="s">
        <v>70</v>
      </c>
      <c r="AB41" s="90"/>
      <c r="AC41" s="31"/>
      <c r="AD41" s="31"/>
    </row>
    <row r="42" spans="1:30" ht="15" x14ac:dyDescent="0.25">
      <c r="A42" s="2" t="s">
        <v>215</v>
      </c>
      <c r="B42" s="2" t="s">
        <v>49</v>
      </c>
      <c r="C42" s="2">
        <v>1.1100000000000001</v>
      </c>
      <c r="D42" s="2" t="s">
        <v>42</v>
      </c>
      <c r="E42" s="8">
        <v>1</v>
      </c>
      <c r="F42" s="8"/>
      <c r="G42" s="8"/>
      <c r="H42" s="8"/>
      <c r="I42" s="8"/>
      <c r="J42" s="8"/>
      <c r="K42" s="8"/>
      <c r="L42" s="8"/>
      <c r="M42" s="8"/>
      <c r="N42">
        <v>1</v>
      </c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 t="s">
        <v>70</v>
      </c>
      <c r="AB42" s="90"/>
      <c r="AC42" s="31"/>
      <c r="AD42" s="31"/>
    </row>
    <row r="43" spans="1:30" ht="15" x14ac:dyDescent="0.25">
      <c r="A43" s="2" t="s">
        <v>216</v>
      </c>
      <c r="B43" s="2" t="s">
        <v>49</v>
      </c>
      <c r="C43" s="2">
        <v>1.0900000000000001</v>
      </c>
      <c r="D43" s="2" t="s">
        <v>42</v>
      </c>
      <c r="E43" s="8">
        <v>1</v>
      </c>
      <c r="F43" s="8"/>
      <c r="G43" s="8"/>
      <c r="H43" s="8"/>
      <c r="I43" s="8"/>
      <c r="J43" s="8"/>
      <c r="K43" s="8"/>
      <c r="L43" s="8"/>
      <c r="M43" s="8"/>
      <c r="N43" s="8">
        <v>1</v>
      </c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 t="s">
        <v>70</v>
      </c>
      <c r="AB43" s="90"/>
      <c r="AC43" s="31"/>
      <c r="AD43" s="31"/>
    </row>
    <row r="44" spans="1:30" ht="15" x14ac:dyDescent="0.25">
      <c r="A44" s="2" t="s">
        <v>217</v>
      </c>
      <c r="B44" s="2" t="s">
        <v>49</v>
      </c>
      <c r="C44" s="2">
        <v>1.19</v>
      </c>
      <c r="D44" s="2" t="s">
        <v>42</v>
      </c>
      <c r="E44" s="8">
        <v>1</v>
      </c>
      <c r="F44" s="8"/>
      <c r="G44" s="8"/>
      <c r="H44" s="8"/>
      <c r="I44" s="8"/>
      <c r="J44" s="8"/>
      <c r="K44" s="8"/>
      <c r="L44" s="8"/>
      <c r="M44" s="8"/>
      <c r="N44" s="8">
        <v>1</v>
      </c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 t="s">
        <v>70</v>
      </c>
      <c r="AB44" s="90"/>
      <c r="AC44" s="31"/>
      <c r="AD44" s="31"/>
    </row>
    <row r="45" spans="1:30" ht="30" x14ac:dyDescent="0.25">
      <c r="A45" s="2" t="s">
        <v>218</v>
      </c>
      <c r="B45" s="2" t="s">
        <v>219</v>
      </c>
      <c r="C45" s="2">
        <v>111.37</v>
      </c>
      <c r="D45" s="2" t="s">
        <v>50</v>
      </c>
      <c r="E45" s="8">
        <v>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>
        <v>1</v>
      </c>
      <c r="Q45" s="8"/>
      <c r="R45" s="8"/>
      <c r="S45" s="8"/>
      <c r="T45" s="8"/>
      <c r="U45" s="8"/>
      <c r="V45" s="8"/>
      <c r="W45" s="8"/>
      <c r="X45" s="8"/>
      <c r="Y45" s="8"/>
      <c r="Z45" s="8"/>
      <c r="AA45" s="8" t="s">
        <v>71</v>
      </c>
      <c r="AB45" s="90" t="s">
        <v>550</v>
      </c>
      <c r="AC45" s="31"/>
      <c r="AD45" s="31"/>
    </row>
    <row r="46" spans="1:30" ht="15" x14ac:dyDescent="0.25">
      <c r="A46" s="2" t="s">
        <v>220</v>
      </c>
      <c r="B46" s="2" t="s">
        <v>221</v>
      </c>
      <c r="C46" s="2">
        <v>6.65</v>
      </c>
      <c r="D46" s="2" t="s">
        <v>43</v>
      </c>
      <c r="E46" s="8"/>
      <c r="F46" s="8">
        <v>1</v>
      </c>
      <c r="G46" s="8"/>
      <c r="H46" s="8"/>
      <c r="I46" s="8"/>
      <c r="J46" s="8"/>
      <c r="K46" s="8"/>
      <c r="L46" s="8"/>
      <c r="M46" s="8"/>
      <c r="N46" s="8">
        <v>1</v>
      </c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 t="s">
        <v>70</v>
      </c>
      <c r="AB46" s="90"/>
      <c r="AC46" s="31"/>
      <c r="AD46" s="31"/>
    </row>
    <row r="47" spans="1:30" ht="15" x14ac:dyDescent="0.25">
      <c r="A47" s="2" t="s">
        <v>222</v>
      </c>
      <c r="B47" s="2" t="s">
        <v>221</v>
      </c>
      <c r="C47" s="2">
        <v>10.58</v>
      </c>
      <c r="D47" s="2" t="s">
        <v>45</v>
      </c>
      <c r="E47" s="8"/>
      <c r="F47" s="8">
        <v>1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 t="s">
        <v>70</v>
      </c>
      <c r="AB47" s="90"/>
      <c r="AC47" s="31"/>
      <c r="AD47" s="31"/>
    </row>
    <row r="48" spans="1:30" ht="15" x14ac:dyDescent="0.25">
      <c r="A48" s="2" t="s">
        <v>223</v>
      </c>
      <c r="B48" s="2" t="s">
        <v>47</v>
      </c>
      <c r="C48" s="2">
        <v>4.04</v>
      </c>
      <c r="D48" s="2" t="s">
        <v>42</v>
      </c>
      <c r="E48" s="8"/>
      <c r="F48" s="8">
        <v>1</v>
      </c>
      <c r="G48" s="8"/>
      <c r="H48" s="8"/>
      <c r="I48" s="8"/>
      <c r="J48" s="8"/>
      <c r="K48" s="8"/>
      <c r="L48" s="8"/>
      <c r="M48" s="8"/>
      <c r="N48" s="8">
        <v>1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 t="s">
        <v>70</v>
      </c>
      <c r="AB48" s="90"/>
      <c r="AC48" s="31"/>
      <c r="AD48" s="31"/>
    </row>
    <row r="49" spans="1:30" ht="15" x14ac:dyDescent="0.25">
      <c r="A49" s="2" t="s">
        <v>224</v>
      </c>
      <c r="B49" s="2" t="s">
        <v>47</v>
      </c>
      <c r="C49" s="2">
        <v>5.79</v>
      </c>
      <c r="D49" s="2" t="s">
        <v>42</v>
      </c>
      <c r="E49" s="8"/>
      <c r="F49" s="8">
        <v>1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 t="s">
        <v>70</v>
      </c>
      <c r="AB49" s="90"/>
      <c r="AC49" s="31"/>
      <c r="AD49" s="31"/>
    </row>
    <row r="50" spans="1:30" ht="15" x14ac:dyDescent="0.25">
      <c r="A50" s="2" t="s">
        <v>225</v>
      </c>
      <c r="B50" s="2" t="s">
        <v>47</v>
      </c>
      <c r="C50" s="2">
        <v>1.26</v>
      </c>
      <c r="D50" s="2" t="s">
        <v>42</v>
      </c>
      <c r="E50" s="8"/>
      <c r="F50" s="8">
        <v>1</v>
      </c>
      <c r="G50" s="8"/>
      <c r="H50" s="8"/>
      <c r="I50" s="8"/>
      <c r="J50" s="8"/>
      <c r="K50" s="8"/>
      <c r="L50" s="8"/>
      <c r="M50" s="8"/>
      <c r="N50" s="8">
        <v>1</v>
      </c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 t="s">
        <v>70</v>
      </c>
      <c r="AB50" s="90"/>
      <c r="AC50" s="31"/>
      <c r="AD50" s="31"/>
    </row>
    <row r="51" spans="1:30" ht="15" x14ac:dyDescent="0.25">
      <c r="A51" s="2" t="s">
        <v>226</v>
      </c>
      <c r="B51" s="2" t="s">
        <v>47</v>
      </c>
      <c r="C51" s="2">
        <v>1.23</v>
      </c>
      <c r="D51" s="2" t="s">
        <v>42</v>
      </c>
      <c r="E51" s="8"/>
      <c r="F51" s="8">
        <v>1</v>
      </c>
      <c r="G51" s="8"/>
      <c r="H51" s="8"/>
      <c r="I51" s="8"/>
      <c r="J51" s="8"/>
      <c r="K51" s="8"/>
      <c r="L51" s="8"/>
      <c r="M51" s="8"/>
      <c r="N51" s="8">
        <v>1</v>
      </c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 t="s">
        <v>70</v>
      </c>
      <c r="AB51" s="90"/>
      <c r="AC51" s="31"/>
      <c r="AD51" s="31"/>
    </row>
    <row r="52" spans="1:30" ht="15" x14ac:dyDescent="0.25">
      <c r="A52" s="2" t="s">
        <v>227</v>
      </c>
      <c r="B52" s="2" t="s">
        <v>47</v>
      </c>
      <c r="C52" s="2">
        <v>1.19</v>
      </c>
      <c r="D52" s="2" t="s">
        <v>42</v>
      </c>
      <c r="E52" s="8"/>
      <c r="F52" s="8">
        <v>1</v>
      </c>
      <c r="G52" s="8"/>
      <c r="H52" s="8"/>
      <c r="I52" s="8"/>
      <c r="J52" s="8"/>
      <c r="K52" s="8"/>
      <c r="L52" s="8"/>
      <c r="M52" s="8"/>
      <c r="N52" s="8">
        <v>1</v>
      </c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 t="s">
        <v>70</v>
      </c>
      <c r="AB52" s="90"/>
      <c r="AC52" s="31"/>
      <c r="AD52" s="31"/>
    </row>
    <row r="53" spans="1:30" ht="15" x14ac:dyDescent="0.25">
      <c r="A53" s="2" t="s">
        <v>228</v>
      </c>
      <c r="B53" s="2" t="s">
        <v>47</v>
      </c>
      <c r="C53" s="2">
        <v>0.96</v>
      </c>
      <c r="D53" s="2" t="s">
        <v>42</v>
      </c>
      <c r="E53" s="8"/>
      <c r="F53" s="8">
        <v>1</v>
      </c>
      <c r="G53" s="8"/>
      <c r="H53" s="8"/>
      <c r="I53" s="8"/>
      <c r="J53" s="8"/>
      <c r="K53" s="8"/>
      <c r="L53" s="8"/>
      <c r="M53" s="8"/>
      <c r="N53" s="8">
        <v>1</v>
      </c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 t="s">
        <v>70</v>
      </c>
      <c r="AB53" s="90"/>
      <c r="AC53" s="31"/>
      <c r="AD53" s="31"/>
    </row>
    <row r="54" spans="1:30" ht="30" x14ac:dyDescent="0.25">
      <c r="A54" s="2" t="s">
        <v>229</v>
      </c>
      <c r="B54" s="2" t="s">
        <v>6</v>
      </c>
      <c r="C54" s="2">
        <v>118.88</v>
      </c>
      <c r="D54" s="2" t="s">
        <v>42</v>
      </c>
      <c r="E54" s="8">
        <v>1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 t="s">
        <v>70</v>
      </c>
      <c r="AB54" s="90" t="s">
        <v>285</v>
      </c>
      <c r="AC54" s="31"/>
      <c r="AD54" s="31"/>
    </row>
    <row r="55" spans="1:30" ht="15" x14ac:dyDescent="0.25">
      <c r="A55" s="2" t="s">
        <v>230</v>
      </c>
      <c r="B55" s="2" t="s">
        <v>6</v>
      </c>
      <c r="C55" s="2">
        <v>3.44</v>
      </c>
      <c r="D55" s="2" t="s">
        <v>43</v>
      </c>
      <c r="E55" s="8">
        <v>1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 t="s">
        <v>70</v>
      </c>
      <c r="AB55" s="90"/>
      <c r="AC55" s="31"/>
      <c r="AD55" s="31"/>
    </row>
    <row r="56" spans="1:30" ht="15" x14ac:dyDescent="0.25">
      <c r="A56" s="2" t="s">
        <v>231</v>
      </c>
      <c r="B56" s="2" t="s">
        <v>51</v>
      </c>
      <c r="C56" s="2">
        <v>70.69</v>
      </c>
      <c r="D56" s="2" t="s">
        <v>43</v>
      </c>
      <c r="E56" s="8">
        <v>1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>
        <v>1</v>
      </c>
      <c r="R56" s="8"/>
      <c r="S56" s="8"/>
      <c r="T56" s="8"/>
      <c r="U56" s="8"/>
      <c r="V56" s="8"/>
      <c r="W56" s="8"/>
      <c r="X56" s="8"/>
      <c r="Y56" s="8"/>
      <c r="Z56" s="8"/>
      <c r="AA56" s="8" t="s">
        <v>70</v>
      </c>
      <c r="AB56" s="90"/>
      <c r="AC56" s="31"/>
      <c r="AD56" s="31"/>
    </row>
    <row r="57" spans="1:30" ht="15" x14ac:dyDescent="0.25">
      <c r="A57" s="2" t="s">
        <v>232</v>
      </c>
      <c r="B57" s="2" t="s">
        <v>12</v>
      </c>
      <c r="C57" s="2">
        <v>6.27</v>
      </c>
      <c r="D57" s="2" t="s">
        <v>45</v>
      </c>
      <c r="E57" s="8">
        <v>1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 t="s">
        <v>70</v>
      </c>
      <c r="AB57" s="90"/>
      <c r="AC57" s="31"/>
      <c r="AD57" s="31"/>
    </row>
    <row r="58" spans="1:30" ht="15" x14ac:dyDescent="0.25">
      <c r="A58" s="2" t="s">
        <v>233</v>
      </c>
      <c r="B58" s="2" t="s">
        <v>8</v>
      </c>
      <c r="C58" s="2">
        <v>35.909999999999997</v>
      </c>
      <c r="D58" s="2" t="s">
        <v>43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 t="s">
        <v>70</v>
      </c>
      <c r="AB58" s="90"/>
      <c r="AC58" s="31"/>
      <c r="AD58" s="31"/>
    </row>
    <row r="59" spans="1:30" ht="15" x14ac:dyDescent="0.25">
      <c r="A59" s="2" t="s">
        <v>234</v>
      </c>
      <c r="B59" s="2" t="s">
        <v>14</v>
      </c>
      <c r="C59" s="2">
        <v>20.149999999999999</v>
      </c>
      <c r="D59" s="2" t="s">
        <v>43</v>
      </c>
      <c r="E59" s="8"/>
      <c r="F59" s="8"/>
      <c r="G59" s="8">
        <v>1</v>
      </c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 t="s">
        <v>70</v>
      </c>
      <c r="AB59" s="90"/>
      <c r="AC59" s="31"/>
      <c r="AD59" s="31"/>
    </row>
    <row r="60" spans="1:30" ht="15" x14ac:dyDescent="0.25">
      <c r="A60" s="2" t="s">
        <v>235</v>
      </c>
      <c r="B60" s="2" t="s">
        <v>14</v>
      </c>
      <c r="C60" s="2">
        <v>36.6</v>
      </c>
      <c r="D60" s="2" t="s">
        <v>43</v>
      </c>
      <c r="E60" s="8">
        <v>1</v>
      </c>
      <c r="F60" s="8"/>
      <c r="G60" s="8"/>
      <c r="H60" s="8"/>
      <c r="I60" s="8"/>
      <c r="J60" s="8"/>
      <c r="K60" s="8"/>
      <c r="L60" s="8"/>
      <c r="M60" s="8"/>
      <c r="N60" s="8"/>
      <c r="O60" s="8">
        <v>1</v>
      </c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 t="s">
        <v>70</v>
      </c>
      <c r="AB60" s="90"/>
      <c r="AC60" s="31"/>
      <c r="AD60" s="31"/>
    </row>
    <row r="61" spans="1:30" ht="15" x14ac:dyDescent="0.25">
      <c r="A61" s="2" t="s">
        <v>236</v>
      </c>
      <c r="B61" s="2" t="s">
        <v>14</v>
      </c>
      <c r="C61" s="2">
        <v>20.07</v>
      </c>
      <c r="D61" s="2" t="s">
        <v>45</v>
      </c>
      <c r="E61" s="8">
        <v>1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>
        <v>1</v>
      </c>
      <c r="S61" s="8"/>
      <c r="T61" s="8"/>
      <c r="U61" s="8"/>
      <c r="V61" s="8"/>
      <c r="W61" s="8"/>
      <c r="X61" s="8"/>
      <c r="Y61" s="8"/>
      <c r="Z61" s="8"/>
      <c r="AA61" s="8" t="s">
        <v>70</v>
      </c>
      <c r="AB61" s="90"/>
      <c r="AC61" s="31"/>
      <c r="AD61" s="31"/>
    </row>
    <row r="62" spans="1:30" ht="15" x14ac:dyDescent="0.25">
      <c r="A62" s="2" t="s">
        <v>237</v>
      </c>
      <c r="B62" s="2" t="s">
        <v>12</v>
      </c>
      <c r="C62" s="2">
        <v>13.94</v>
      </c>
      <c r="D62" s="2" t="s">
        <v>50</v>
      </c>
      <c r="E62" s="8">
        <v>1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 t="s">
        <v>70</v>
      </c>
      <c r="AB62" s="90"/>
      <c r="AC62" s="31"/>
      <c r="AD62" s="31"/>
    </row>
    <row r="63" spans="1:30" ht="15" x14ac:dyDescent="0.25">
      <c r="A63" s="2" t="s">
        <v>238</v>
      </c>
      <c r="B63" s="2" t="s">
        <v>14</v>
      </c>
      <c r="C63" s="2">
        <v>16.739999999999998</v>
      </c>
      <c r="D63" s="2" t="s">
        <v>50</v>
      </c>
      <c r="E63" s="8">
        <v>1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 t="s">
        <v>70</v>
      </c>
      <c r="AB63" s="90"/>
      <c r="AC63" s="31"/>
      <c r="AD63" s="31"/>
    </row>
    <row r="64" spans="1:30" ht="15" x14ac:dyDescent="0.25">
      <c r="A64" s="2" t="s">
        <v>239</v>
      </c>
      <c r="B64" s="2" t="s">
        <v>14</v>
      </c>
      <c r="C64" s="2">
        <v>34.54</v>
      </c>
      <c r="D64" s="2" t="s">
        <v>50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 t="s">
        <v>70</v>
      </c>
      <c r="AB64" s="90"/>
      <c r="AC64" s="31"/>
      <c r="AD64" s="31"/>
    </row>
    <row r="65" spans="1:30" ht="45" x14ac:dyDescent="0.25">
      <c r="A65" s="2" t="s">
        <v>240</v>
      </c>
      <c r="B65" s="2" t="s">
        <v>8</v>
      </c>
      <c r="C65" s="2">
        <v>10.26</v>
      </c>
      <c r="D65" s="2" t="s">
        <v>43</v>
      </c>
      <c r="E65" s="8">
        <v>1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 t="s">
        <v>70</v>
      </c>
      <c r="AB65" s="90" t="s">
        <v>286</v>
      </c>
      <c r="AC65" s="31"/>
      <c r="AD65" s="31"/>
    </row>
    <row r="66" spans="1:30" ht="45" x14ac:dyDescent="0.25">
      <c r="A66" s="2" t="s">
        <v>241</v>
      </c>
      <c r="B66" s="2" t="s">
        <v>8</v>
      </c>
      <c r="C66" s="2">
        <v>9.56</v>
      </c>
      <c r="D66" s="2" t="s">
        <v>43</v>
      </c>
      <c r="E66" s="8">
        <v>1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 t="s">
        <v>70</v>
      </c>
      <c r="AB66" s="90" t="s">
        <v>286</v>
      </c>
      <c r="AC66" s="31"/>
      <c r="AD66" s="31"/>
    </row>
    <row r="67" spans="1:30" ht="45" x14ac:dyDescent="0.25">
      <c r="A67" s="2" t="s">
        <v>242</v>
      </c>
      <c r="B67" s="2" t="s">
        <v>8</v>
      </c>
      <c r="C67" s="2">
        <v>7.09</v>
      </c>
      <c r="D67" s="2" t="s">
        <v>43</v>
      </c>
      <c r="E67" s="8">
        <v>1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 t="s">
        <v>70</v>
      </c>
      <c r="AB67" s="90" t="s">
        <v>286</v>
      </c>
      <c r="AC67" s="31"/>
      <c r="AD67" s="31"/>
    </row>
    <row r="68" spans="1:30" ht="45" x14ac:dyDescent="0.25">
      <c r="A68" s="2" t="s">
        <v>243</v>
      </c>
      <c r="B68" s="2" t="s">
        <v>8</v>
      </c>
      <c r="C68" s="2">
        <v>14.71</v>
      </c>
      <c r="D68" s="2" t="s">
        <v>43</v>
      </c>
      <c r="E68" s="8">
        <v>1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 t="s">
        <v>70</v>
      </c>
      <c r="AB68" s="90" t="s">
        <v>286</v>
      </c>
      <c r="AC68" s="31"/>
      <c r="AD68" s="31"/>
    </row>
    <row r="69" spans="1:30" ht="15" x14ac:dyDescent="0.25">
      <c r="A69" s="2" t="s">
        <v>244</v>
      </c>
      <c r="B69" s="2" t="s">
        <v>14</v>
      </c>
      <c r="C69" s="2">
        <v>20.6</v>
      </c>
      <c r="D69" s="2" t="s">
        <v>45</v>
      </c>
      <c r="E69" s="8">
        <v>1</v>
      </c>
      <c r="F69" s="8"/>
      <c r="G69" s="8"/>
      <c r="H69" s="8"/>
      <c r="I69" s="8"/>
      <c r="J69" s="8"/>
      <c r="K69" s="8"/>
      <c r="L69" s="8"/>
      <c r="M69" s="8"/>
      <c r="N69" s="8"/>
      <c r="O69" s="8">
        <v>1</v>
      </c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 t="s">
        <v>70</v>
      </c>
      <c r="AB69" s="90"/>
      <c r="AC69" s="31"/>
      <c r="AD69" s="31"/>
    </row>
    <row r="70" spans="1:30" ht="15" x14ac:dyDescent="0.25">
      <c r="A70" s="2" t="s">
        <v>245</v>
      </c>
      <c r="B70" s="2" t="s">
        <v>246</v>
      </c>
      <c r="C70" s="2">
        <v>14.42</v>
      </c>
      <c r="D70" s="2" t="s">
        <v>43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 t="s">
        <v>70</v>
      </c>
      <c r="AB70" s="90"/>
      <c r="AC70" s="31"/>
      <c r="AD70" s="31"/>
    </row>
    <row r="71" spans="1:30" ht="15" x14ac:dyDescent="0.25">
      <c r="A71" s="2" t="s">
        <v>247</v>
      </c>
      <c r="B71" s="2" t="s">
        <v>8</v>
      </c>
      <c r="C71" s="2">
        <v>19.079999999999998</v>
      </c>
      <c r="D71" s="2" t="s">
        <v>43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 t="s">
        <v>70</v>
      </c>
      <c r="AB71" s="90"/>
      <c r="AC71" s="31"/>
      <c r="AD71" s="31"/>
    </row>
    <row r="72" spans="1:30" ht="15" x14ac:dyDescent="0.25">
      <c r="A72" s="2" t="s">
        <v>248</v>
      </c>
      <c r="B72" s="2" t="s">
        <v>22</v>
      </c>
      <c r="C72" s="2">
        <v>9.07</v>
      </c>
      <c r="D72" s="2" t="s">
        <v>43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 t="s">
        <v>70</v>
      </c>
      <c r="AB72" s="90"/>
      <c r="AC72" s="31"/>
      <c r="AD72" s="31"/>
    </row>
    <row r="73" spans="1:30" ht="15" x14ac:dyDescent="0.25">
      <c r="A73" s="2" t="s">
        <v>249</v>
      </c>
      <c r="B73" s="2" t="s">
        <v>8</v>
      </c>
      <c r="C73" s="2">
        <v>11.22</v>
      </c>
      <c r="D73" s="2" t="s">
        <v>43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 t="s">
        <v>70</v>
      </c>
      <c r="AB73" s="90"/>
      <c r="AC73" s="31"/>
      <c r="AD73" s="31"/>
    </row>
    <row r="74" spans="1:30" ht="15" x14ac:dyDescent="0.25">
      <c r="A74" s="2" t="s">
        <v>250</v>
      </c>
      <c r="B74" s="2" t="s">
        <v>8</v>
      </c>
      <c r="C74" s="2">
        <v>28.46</v>
      </c>
      <c r="D74" s="2" t="s">
        <v>43</v>
      </c>
      <c r="E74" s="8">
        <v>1</v>
      </c>
      <c r="F74" s="8"/>
      <c r="G74" s="8"/>
      <c r="H74" s="8"/>
      <c r="I74" s="8"/>
      <c r="J74" s="8"/>
      <c r="K74" s="8"/>
      <c r="L74" s="8"/>
      <c r="M74" s="8"/>
      <c r="N74" s="8"/>
      <c r="O74" s="8">
        <v>1</v>
      </c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 t="s">
        <v>70</v>
      </c>
      <c r="AB74" s="90"/>
      <c r="AC74" s="31"/>
      <c r="AD74" s="31"/>
    </row>
    <row r="75" spans="1:30" ht="15" x14ac:dyDescent="0.25">
      <c r="A75" s="2" t="s">
        <v>251</v>
      </c>
      <c r="B75" s="2" t="s">
        <v>12</v>
      </c>
      <c r="C75" s="2">
        <v>4.53</v>
      </c>
      <c r="D75" s="2" t="s">
        <v>43</v>
      </c>
      <c r="E75" s="8">
        <v>1</v>
      </c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 t="s">
        <v>70</v>
      </c>
      <c r="AB75" s="90"/>
      <c r="AC75" s="31"/>
      <c r="AD75" s="31"/>
    </row>
    <row r="76" spans="1:30" ht="15" x14ac:dyDescent="0.25">
      <c r="A76" s="2" t="s">
        <v>252</v>
      </c>
      <c r="B76" s="2" t="s">
        <v>253</v>
      </c>
      <c r="C76" s="2">
        <v>26.68</v>
      </c>
      <c r="D76" s="2" t="s">
        <v>45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 t="s">
        <v>70</v>
      </c>
      <c r="AB76" s="90"/>
      <c r="AC76" s="31"/>
      <c r="AD76" s="31"/>
    </row>
    <row r="77" spans="1:30" ht="15" x14ac:dyDescent="0.25">
      <c r="A77" s="2" t="s">
        <v>254</v>
      </c>
      <c r="B77" s="2" t="s">
        <v>12</v>
      </c>
      <c r="C77" s="2">
        <v>8.0399999999999991</v>
      </c>
      <c r="D77" s="2" t="s">
        <v>42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 t="s">
        <v>70</v>
      </c>
      <c r="AB77" s="90"/>
      <c r="AC77" s="31"/>
      <c r="AD77" s="31"/>
    </row>
    <row r="78" spans="1:30" ht="15" x14ac:dyDescent="0.25">
      <c r="A78" s="2" t="s">
        <v>255</v>
      </c>
      <c r="B78" s="2" t="s">
        <v>14</v>
      </c>
      <c r="C78" s="2">
        <v>16.329999999999998</v>
      </c>
      <c r="D78" s="2" t="s">
        <v>50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 t="s">
        <v>70</v>
      </c>
      <c r="AB78" s="90"/>
      <c r="AC78" s="31"/>
      <c r="AD78" s="31"/>
    </row>
    <row r="79" spans="1:30" ht="15" x14ac:dyDescent="0.25">
      <c r="A79" s="2" t="s">
        <v>256</v>
      </c>
      <c r="B79" s="2" t="s">
        <v>6</v>
      </c>
      <c r="C79" s="2">
        <v>4.79</v>
      </c>
      <c r="D79" s="2" t="s">
        <v>43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 t="s">
        <v>70</v>
      </c>
      <c r="AB79" s="90"/>
      <c r="AC79" s="31"/>
      <c r="AD79" s="31"/>
    </row>
    <row r="80" spans="1:30" ht="15" x14ac:dyDescent="0.25">
      <c r="A80" s="2" t="s">
        <v>257</v>
      </c>
      <c r="B80" s="2" t="s">
        <v>14</v>
      </c>
      <c r="C80" s="2">
        <v>8.69</v>
      </c>
      <c r="D80" s="2" t="s">
        <v>50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 t="s">
        <v>70</v>
      </c>
      <c r="AB80" s="90"/>
      <c r="AC80" s="31"/>
      <c r="AD80" s="31"/>
    </row>
    <row r="81" spans="1:30" ht="15" x14ac:dyDescent="0.25">
      <c r="A81" s="2" t="s">
        <v>258</v>
      </c>
      <c r="B81" s="2" t="s">
        <v>34</v>
      </c>
      <c r="C81" s="2">
        <v>3.41</v>
      </c>
      <c r="D81" s="2" t="s">
        <v>42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 t="s">
        <v>70</v>
      </c>
      <c r="AB81" s="90"/>
      <c r="AC81" s="31"/>
      <c r="AD81" s="31"/>
    </row>
    <row r="82" spans="1:30" ht="15" x14ac:dyDescent="0.25">
      <c r="A82" s="2" t="s">
        <v>259</v>
      </c>
      <c r="B82" s="2" t="s">
        <v>8</v>
      </c>
      <c r="C82" s="2">
        <v>36.44</v>
      </c>
      <c r="D82" s="2" t="s">
        <v>43</v>
      </c>
      <c r="E82" s="8">
        <v>1</v>
      </c>
      <c r="F82" s="8"/>
      <c r="G82" s="8"/>
      <c r="H82" s="8"/>
      <c r="I82" s="8"/>
      <c r="J82" s="8"/>
      <c r="K82" s="8"/>
      <c r="L82" s="8"/>
      <c r="M82" s="8"/>
      <c r="N82" s="8"/>
      <c r="O82" s="8">
        <v>1</v>
      </c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 t="s">
        <v>70</v>
      </c>
      <c r="AB82" s="90"/>
      <c r="AC82" s="31"/>
      <c r="AD82" s="31"/>
    </row>
    <row r="83" spans="1:30" ht="15" x14ac:dyDescent="0.25">
      <c r="A83" s="2" t="s">
        <v>260</v>
      </c>
      <c r="B83" s="2" t="s">
        <v>39</v>
      </c>
      <c r="C83" s="2">
        <v>33.51</v>
      </c>
      <c r="D83" s="2" t="s">
        <v>42</v>
      </c>
      <c r="E83" s="8">
        <v>1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 t="s">
        <v>70</v>
      </c>
      <c r="AB83" s="90"/>
      <c r="AC83" s="31"/>
      <c r="AD83" s="31"/>
    </row>
    <row r="84" spans="1:30" ht="15" x14ac:dyDescent="0.25">
      <c r="A84" s="2" t="s">
        <v>261</v>
      </c>
      <c r="B84" s="2" t="s">
        <v>6</v>
      </c>
      <c r="C84" s="2">
        <v>88</v>
      </c>
      <c r="D84" s="2" t="s">
        <v>42</v>
      </c>
      <c r="E84" s="8">
        <v>1</v>
      </c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 t="s">
        <v>70</v>
      </c>
      <c r="AB84" s="90"/>
      <c r="AC84" s="31"/>
      <c r="AD84" s="31"/>
    </row>
    <row r="85" spans="1:30" ht="15" x14ac:dyDescent="0.25">
      <c r="A85" s="2" t="s">
        <v>262</v>
      </c>
      <c r="B85" s="2" t="s">
        <v>8</v>
      </c>
      <c r="C85" s="2">
        <v>15.06</v>
      </c>
      <c r="D85" s="2"/>
      <c r="E85" s="8">
        <v>1</v>
      </c>
      <c r="F85" s="8"/>
      <c r="G85" s="8"/>
      <c r="H85" s="8"/>
      <c r="I85" s="8"/>
      <c r="J85" s="8"/>
      <c r="K85" s="8"/>
      <c r="L85" s="8"/>
      <c r="M85" s="8"/>
      <c r="N85" s="8">
        <v>1</v>
      </c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 t="s">
        <v>70</v>
      </c>
      <c r="AB85" s="90"/>
      <c r="AC85" s="31"/>
      <c r="AD85" s="31"/>
    </row>
    <row r="86" spans="1:30" ht="15" x14ac:dyDescent="0.25">
      <c r="A86" s="2" t="s">
        <v>263</v>
      </c>
      <c r="B86" s="2" t="s">
        <v>52</v>
      </c>
      <c r="C86" s="2">
        <v>20.25</v>
      </c>
      <c r="D86" s="2"/>
      <c r="E86" s="8">
        <v>1</v>
      </c>
      <c r="F86" s="8"/>
      <c r="G86" s="8"/>
      <c r="H86" s="8"/>
      <c r="I86" s="8"/>
      <c r="J86" s="8"/>
      <c r="K86" s="8"/>
      <c r="L86" s="8"/>
      <c r="M86" s="8"/>
      <c r="N86" s="8">
        <v>1</v>
      </c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 t="s">
        <v>70</v>
      </c>
      <c r="AB86" s="90"/>
      <c r="AC86" s="31"/>
      <c r="AD86" s="31"/>
    </row>
    <row r="87" spans="1:30" ht="15" x14ac:dyDescent="0.25">
      <c r="A87" s="2" t="s">
        <v>264</v>
      </c>
      <c r="B87" s="2" t="s">
        <v>52</v>
      </c>
      <c r="C87" s="2">
        <v>15.8</v>
      </c>
      <c r="D87" s="2"/>
      <c r="E87" s="8">
        <v>1</v>
      </c>
      <c r="F87" s="8"/>
      <c r="G87" s="8"/>
      <c r="H87" s="8"/>
      <c r="I87" s="8"/>
      <c r="J87" s="8"/>
      <c r="K87" s="8"/>
      <c r="L87" s="8"/>
      <c r="M87" s="8"/>
      <c r="N87" s="8">
        <v>1</v>
      </c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 t="s">
        <v>70</v>
      </c>
      <c r="AB87" s="90"/>
      <c r="AC87" s="31"/>
      <c r="AD87" s="31"/>
    </row>
    <row r="88" spans="1:30" ht="15" x14ac:dyDescent="0.25">
      <c r="A88" s="2" t="s">
        <v>265</v>
      </c>
      <c r="B88" s="2" t="s">
        <v>8</v>
      </c>
      <c r="C88" s="2">
        <v>37.770000000000003</v>
      </c>
      <c r="D88" s="2"/>
      <c r="E88" s="8">
        <v>1</v>
      </c>
      <c r="F88" s="8"/>
      <c r="G88" s="8"/>
      <c r="H88" s="8"/>
      <c r="I88" s="8"/>
      <c r="J88" s="8"/>
      <c r="K88" s="8"/>
      <c r="L88" s="8"/>
      <c r="M88" s="8"/>
      <c r="N88" s="8">
        <v>1</v>
      </c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 t="s">
        <v>70</v>
      </c>
      <c r="AB88" s="90"/>
      <c r="AC88" s="31"/>
      <c r="AD88" s="31"/>
    </row>
    <row r="89" spans="1:30" ht="15" x14ac:dyDescent="0.25">
      <c r="A89" s="2" t="s">
        <v>266</v>
      </c>
      <c r="B89" s="2" t="s">
        <v>8</v>
      </c>
      <c r="C89" s="2">
        <v>36.630000000000003</v>
      </c>
      <c r="D89" s="2"/>
      <c r="E89" s="8">
        <v>1</v>
      </c>
      <c r="F89" s="8"/>
      <c r="G89" s="8"/>
      <c r="H89" s="8"/>
      <c r="I89" s="8"/>
      <c r="J89" s="8"/>
      <c r="K89" s="8"/>
      <c r="L89" s="8"/>
      <c r="M89" s="8"/>
      <c r="N89" s="8">
        <v>1</v>
      </c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 t="s">
        <v>70</v>
      </c>
      <c r="AB89" s="90"/>
      <c r="AC89" s="31"/>
      <c r="AD89" s="31"/>
    </row>
    <row r="90" spans="1:30" ht="15" x14ac:dyDescent="0.25">
      <c r="A90" s="2" t="s">
        <v>267</v>
      </c>
      <c r="B90" s="2" t="s">
        <v>8</v>
      </c>
      <c r="C90" s="2">
        <v>20.32</v>
      </c>
      <c r="D90" s="2"/>
      <c r="E90" s="8">
        <v>1</v>
      </c>
      <c r="F90" s="8"/>
      <c r="G90" s="8"/>
      <c r="H90" s="8"/>
      <c r="I90" s="8"/>
      <c r="J90" s="8"/>
      <c r="K90" s="8"/>
      <c r="L90" s="8"/>
      <c r="M90" s="8"/>
      <c r="N90" s="8">
        <v>1</v>
      </c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 t="s">
        <v>70</v>
      </c>
      <c r="AB90" s="90"/>
      <c r="AC90" s="31"/>
      <c r="AD90" s="31"/>
    </row>
    <row r="91" spans="1:30" ht="15" x14ac:dyDescent="0.25">
      <c r="A91" s="2" t="s">
        <v>268</v>
      </c>
      <c r="B91" s="2" t="s">
        <v>12</v>
      </c>
      <c r="C91" s="2">
        <v>18.64</v>
      </c>
      <c r="D91" s="2"/>
      <c r="E91" s="8">
        <v>1</v>
      </c>
      <c r="F91" s="8"/>
      <c r="G91" s="8"/>
      <c r="H91" s="8"/>
      <c r="I91" s="8"/>
      <c r="J91" s="8"/>
      <c r="K91" s="8"/>
      <c r="L91" s="8"/>
      <c r="M91" s="8"/>
      <c r="N91" s="8">
        <v>1</v>
      </c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 t="s">
        <v>70</v>
      </c>
      <c r="AB91" s="90"/>
      <c r="AC91" s="31"/>
      <c r="AD91" s="31"/>
    </row>
    <row r="92" spans="1:30" ht="15" x14ac:dyDescent="0.25">
      <c r="A92" s="2" t="s">
        <v>269</v>
      </c>
      <c r="B92" s="2" t="s">
        <v>270</v>
      </c>
      <c r="C92" s="2">
        <v>20.94</v>
      </c>
      <c r="D92" s="2" t="s">
        <v>43</v>
      </c>
      <c r="E92" s="8">
        <v>1</v>
      </c>
      <c r="F92" s="8"/>
      <c r="G92" s="8"/>
      <c r="H92" s="8"/>
      <c r="I92" s="8"/>
      <c r="J92" s="8"/>
      <c r="K92" s="8"/>
      <c r="L92" s="8"/>
      <c r="M92" s="8"/>
      <c r="N92" s="8">
        <v>1</v>
      </c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 t="s">
        <v>70</v>
      </c>
      <c r="AB92" s="90"/>
      <c r="AC92" s="31"/>
      <c r="AD92" s="31"/>
    </row>
    <row r="93" spans="1:30" ht="15" x14ac:dyDescent="0.25">
      <c r="A93" s="2" t="s">
        <v>271</v>
      </c>
      <c r="B93" s="2" t="s">
        <v>272</v>
      </c>
      <c r="C93" s="2">
        <v>35.340000000000003</v>
      </c>
      <c r="D93" s="2" t="s">
        <v>45</v>
      </c>
      <c r="E93" s="8">
        <v>1</v>
      </c>
      <c r="F93" s="8"/>
      <c r="G93" s="8"/>
      <c r="H93" s="8"/>
      <c r="I93" s="8"/>
      <c r="J93" s="8"/>
      <c r="K93" s="8"/>
      <c r="L93" s="8"/>
      <c r="M93" s="8"/>
      <c r="N93" s="8">
        <v>1</v>
      </c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 t="s">
        <v>70</v>
      </c>
      <c r="AB93" s="90"/>
      <c r="AC93" s="31"/>
      <c r="AD93" s="31"/>
    </row>
    <row r="94" spans="1:30" ht="15" x14ac:dyDescent="0.25">
      <c r="A94" s="2" t="s">
        <v>273</v>
      </c>
      <c r="B94" s="2" t="s">
        <v>52</v>
      </c>
      <c r="C94" s="2">
        <v>19.670000000000002</v>
      </c>
      <c r="D94" s="2" t="s">
        <v>45</v>
      </c>
      <c r="E94" s="8">
        <v>1</v>
      </c>
      <c r="F94" s="8"/>
      <c r="G94" s="8"/>
      <c r="H94" s="8"/>
      <c r="I94" s="8"/>
      <c r="J94" s="8"/>
      <c r="K94" s="8"/>
      <c r="L94" s="8"/>
      <c r="M94" s="8"/>
      <c r="N94" s="8">
        <v>1</v>
      </c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 t="s">
        <v>70</v>
      </c>
      <c r="AB94" s="90"/>
      <c r="AC94" s="31"/>
      <c r="AD94" s="31"/>
    </row>
    <row r="95" spans="1:30" ht="15" x14ac:dyDescent="0.25">
      <c r="A95" s="2" t="s">
        <v>274</v>
      </c>
      <c r="B95" s="2" t="s">
        <v>52</v>
      </c>
      <c r="C95" s="2">
        <v>17.61</v>
      </c>
      <c r="D95" s="2" t="s">
        <v>45</v>
      </c>
      <c r="E95" s="8">
        <v>1</v>
      </c>
      <c r="F95" s="8"/>
      <c r="G95" s="8"/>
      <c r="H95" s="8"/>
      <c r="I95" s="8"/>
      <c r="J95" s="8"/>
      <c r="K95" s="8"/>
      <c r="L95" s="8"/>
      <c r="M95" s="8"/>
      <c r="N95" s="8">
        <v>1</v>
      </c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 t="s">
        <v>70</v>
      </c>
      <c r="AB95" s="90"/>
      <c r="AC95" s="31"/>
      <c r="AD95" s="31"/>
    </row>
    <row r="96" spans="1:30" ht="15" x14ac:dyDescent="0.25">
      <c r="A96" s="2" t="s">
        <v>275</v>
      </c>
      <c r="B96" s="2" t="s">
        <v>100</v>
      </c>
      <c r="C96" s="2">
        <v>11.38</v>
      </c>
      <c r="D96" s="2" t="s">
        <v>43</v>
      </c>
      <c r="E96" s="8">
        <v>1</v>
      </c>
      <c r="F96" s="8"/>
      <c r="G96" s="8"/>
      <c r="H96" s="8"/>
      <c r="I96" s="8"/>
      <c r="J96" s="8"/>
      <c r="K96" s="8"/>
      <c r="L96" s="8"/>
      <c r="M96" s="8"/>
      <c r="N96" s="8">
        <v>1</v>
      </c>
      <c r="O96" s="8"/>
      <c r="P96" s="8"/>
      <c r="Q96" s="8"/>
      <c r="R96" s="8">
        <v>1</v>
      </c>
      <c r="S96" s="8"/>
      <c r="T96" s="8"/>
      <c r="U96" s="8"/>
      <c r="V96" s="8"/>
      <c r="W96" s="8"/>
      <c r="X96" s="8"/>
      <c r="Y96" s="8"/>
      <c r="Z96" s="8"/>
      <c r="AA96" s="8" t="s">
        <v>70</v>
      </c>
      <c r="AB96" s="90"/>
      <c r="AC96" s="31"/>
      <c r="AD96" s="31"/>
    </row>
    <row r="97" spans="1:30" ht="15" x14ac:dyDescent="0.25">
      <c r="A97" s="2" t="s">
        <v>276</v>
      </c>
      <c r="B97" s="2" t="s">
        <v>277</v>
      </c>
      <c r="C97" s="2">
        <v>3.29</v>
      </c>
      <c r="D97" s="2" t="s">
        <v>43</v>
      </c>
      <c r="E97" s="8">
        <v>1</v>
      </c>
      <c r="F97" s="8"/>
      <c r="G97" s="8"/>
      <c r="H97" s="8"/>
      <c r="I97" s="8"/>
      <c r="J97" s="8"/>
      <c r="K97" s="8"/>
      <c r="L97" s="8"/>
      <c r="M97" s="8"/>
      <c r="N97" s="8">
        <v>1</v>
      </c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 t="s">
        <v>70</v>
      </c>
      <c r="AB97" s="90"/>
      <c r="AC97" s="31"/>
      <c r="AD97" s="31"/>
    </row>
    <row r="98" spans="1:30" ht="15" x14ac:dyDescent="0.25">
      <c r="A98" s="2" t="s">
        <v>278</v>
      </c>
      <c r="B98" s="2" t="s">
        <v>32</v>
      </c>
      <c r="C98" s="2">
        <v>2.35</v>
      </c>
      <c r="D98" s="2" t="s">
        <v>43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 t="s">
        <v>70</v>
      </c>
      <c r="AB98" s="90"/>
      <c r="AC98" s="31"/>
      <c r="AD98" s="31"/>
    </row>
    <row r="99" spans="1:30" ht="15" x14ac:dyDescent="0.25">
      <c r="A99" s="2" t="s">
        <v>279</v>
      </c>
      <c r="B99" s="2" t="s">
        <v>6</v>
      </c>
      <c r="C99" s="2">
        <v>4.63</v>
      </c>
      <c r="D99" s="2" t="s">
        <v>42</v>
      </c>
      <c r="E99" s="8">
        <v>1</v>
      </c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 t="s">
        <v>70</v>
      </c>
      <c r="AB99" s="90"/>
      <c r="AC99" s="31"/>
      <c r="AD99" s="31"/>
    </row>
    <row r="100" spans="1:30" ht="15" x14ac:dyDescent="0.25">
      <c r="A100" s="2" t="s">
        <v>280</v>
      </c>
      <c r="B100" s="2" t="s">
        <v>49</v>
      </c>
      <c r="C100" s="2">
        <v>6.74</v>
      </c>
      <c r="D100" s="2" t="s">
        <v>42</v>
      </c>
      <c r="E100" s="8">
        <v>1</v>
      </c>
      <c r="F100" s="8"/>
      <c r="G100" s="8"/>
      <c r="H100" s="8"/>
      <c r="I100" s="8"/>
      <c r="J100" s="8"/>
      <c r="K100" s="8"/>
      <c r="L100" s="8"/>
      <c r="M100" s="8"/>
      <c r="N100" s="8">
        <v>1</v>
      </c>
      <c r="O100" s="8"/>
      <c r="P100" s="8"/>
      <c r="Q100" s="8"/>
      <c r="R100" s="8">
        <v>1</v>
      </c>
      <c r="S100" s="8"/>
      <c r="T100" s="8"/>
      <c r="U100" s="8"/>
      <c r="V100" s="8"/>
      <c r="W100" s="8"/>
      <c r="X100" s="8"/>
      <c r="Y100" s="8"/>
      <c r="Z100" s="8"/>
      <c r="AA100" s="8" t="s">
        <v>70</v>
      </c>
      <c r="AB100" s="90"/>
      <c r="AC100" s="31"/>
      <c r="AD100" s="31"/>
    </row>
    <row r="101" spans="1:30" ht="15" x14ac:dyDescent="0.25">
      <c r="A101" s="2" t="s">
        <v>281</v>
      </c>
      <c r="B101" s="2" t="s">
        <v>47</v>
      </c>
      <c r="C101" s="2">
        <v>5.69</v>
      </c>
      <c r="D101" s="2" t="s">
        <v>42</v>
      </c>
      <c r="E101" s="8">
        <v>1</v>
      </c>
      <c r="F101" s="8"/>
      <c r="G101" s="8"/>
      <c r="H101" s="8"/>
      <c r="I101" s="8"/>
      <c r="J101" s="8"/>
      <c r="K101" s="8"/>
      <c r="L101" s="8"/>
      <c r="M101" s="8"/>
      <c r="N101" s="8">
        <v>1</v>
      </c>
      <c r="O101" s="8"/>
      <c r="P101" s="8"/>
      <c r="Q101" s="8"/>
      <c r="R101" s="8">
        <v>1</v>
      </c>
      <c r="S101" s="8"/>
      <c r="T101" s="8"/>
      <c r="U101" s="8"/>
      <c r="V101" s="8"/>
      <c r="W101" s="8"/>
      <c r="X101" s="8"/>
      <c r="Y101" s="8"/>
      <c r="Z101" s="8"/>
      <c r="AA101" s="8" t="s">
        <v>70</v>
      </c>
      <c r="AB101" s="90"/>
      <c r="AC101" s="31"/>
      <c r="AD101" s="31"/>
    </row>
    <row r="102" spans="1:30" ht="22.5" customHeight="1" x14ac:dyDescent="0.25">
      <c r="C102">
        <f>SUM(C5:C101)</f>
        <v>2071.7200000000003</v>
      </c>
    </row>
    <row r="103" spans="1:30" ht="22.5" customHeight="1" x14ac:dyDescent="0.25">
      <c r="AB103" s="91" t="s">
        <v>535</v>
      </c>
      <c r="AC103" s="39">
        <f>SUM(AC4:AC101)</f>
        <v>0</v>
      </c>
      <c r="AD103" s="39">
        <f>SUM(AD4:AD101)</f>
        <v>0</v>
      </c>
    </row>
    <row r="104" spans="1:30" ht="22.5" customHeight="1" x14ac:dyDescent="0.25">
      <c r="A104" t="s">
        <v>487</v>
      </c>
    </row>
    <row r="105" spans="1:30" ht="22.5" customHeight="1" x14ac:dyDescent="0.25">
      <c r="A105" t="s">
        <v>488</v>
      </c>
    </row>
    <row r="106" spans="1:30" ht="22.5" customHeight="1" x14ac:dyDescent="0.25">
      <c r="A106" t="s">
        <v>514</v>
      </c>
    </row>
    <row r="107" spans="1:30" ht="22.5" customHeight="1" x14ac:dyDescent="0.25">
      <c r="A107" t="s">
        <v>489</v>
      </c>
    </row>
    <row r="108" spans="1:30" ht="22.5" customHeight="1" x14ac:dyDescent="0.25">
      <c r="A108" t="s">
        <v>516</v>
      </c>
    </row>
  </sheetData>
  <autoFilter ref="A1:AD108">
    <filterColumn colId="4" showButton="0"/>
    <filterColumn colId="5" showButton="0"/>
    <filterColumn colId="7" showButton="0"/>
    <filterColumn colId="8" showButton="0"/>
    <filterColumn colId="10" showButton="0"/>
    <filterColumn colId="11" showButton="0"/>
    <filterColumn colId="13" showButton="0"/>
    <filterColumn colId="15" showButton="0"/>
    <filterColumn colId="17" showButton="0"/>
    <filterColumn colId="18" showButton="0"/>
    <filterColumn colId="20" showButton="0"/>
    <filterColumn colId="21" showButton="0"/>
    <filterColumn colId="23" showButton="0"/>
  </autoFilter>
  <mergeCells count="16">
    <mergeCell ref="U1:W1"/>
    <mergeCell ref="X1:Y1"/>
    <mergeCell ref="E2:G2"/>
    <mergeCell ref="H2:J2"/>
    <mergeCell ref="K2:M2"/>
    <mergeCell ref="N2:O2"/>
    <mergeCell ref="P2:Q2"/>
    <mergeCell ref="R2:T2"/>
    <mergeCell ref="U2:W2"/>
    <mergeCell ref="X2:Y2"/>
    <mergeCell ref="E1:G1"/>
    <mergeCell ref="H1:J1"/>
    <mergeCell ref="K1:M1"/>
    <mergeCell ref="N1:O1"/>
    <mergeCell ref="P1:Q1"/>
    <mergeCell ref="R1:T1"/>
  </mergeCells>
  <pageMargins left="0.7" right="0.7" top="0.78740157499999996" bottom="0.78740157499999996" header="0.3" footer="0.3"/>
  <pageSetup paperSize="9" scale="38" orientation="portrait" r:id="rId1"/>
  <headerFooter>
    <oddHeader xml:space="preserve">&amp;LPříloha č. 2.1 Výkaz výměr části č. 1 Úklidové služby pro budovu teoretických ústavů a RILu LF HK, Šimkova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view="pageBreakPreview" zoomScale="70" zoomScaleNormal="85" zoomScaleSheetLayoutView="70" workbookViewId="0">
      <selection activeCell="A5" sqref="A5:XFD60"/>
    </sheetView>
  </sheetViews>
  <sheetFormatPr defaultRowHeight="28.5" customHeight="1" x14ac:dyDescent="0.25"/>
  <cols>
    <col min="2" max="2" width="16" customWidth="1"/>
    <col min="4" max="4" width="16.28515625" customWidth="1"/>
    <col min="5" max="25" width="4.7109375" customWidth="1"/>
    <col min="26" max="26" width="9" customWidth="1"/>
    <col min="27" max="27" width="8" customWidth="1"/>
    <col min="28" max="28" width="10.5703125" style="92" customWidth="1"/>
    <col min="29" max="30" width="17" customWidth="1"/>
  </cols>
  <sheetData>
    <row r="1" spans="1:30" ht="37.5" customHeight="1" x14ac:dyDescent="0.25">
      <c r="A1" s="88" t="s">
        <v>349</v>
      </c>
      <c r="E1" s="103" t="s">
        <v>54</v>
      </c>
      <c r="F1" s="105"/>
      <c r="G1" s="104"/>
      <c r="H1" s="103" t="s">
        <v>55</v>
      </c>
      <c r="I1" s="105"/>
      <c r="J1" s="104"/>
      <c r="K1" s="103" t="s">
        <v>56</v>
      </c>
      <c r="L1" s="105"/>
      <c r="M1" s="104"/>
      <c r="N1" s="103" t="s">
        <v>57</v>
      </c>
      <c r="O1" s="104"/>
      <c r="P1" s="103" t="s">
        <v>58</v>
      </c>
      <c r="Q1" s="104"/>
      <c r="R1" s="100" t="s">
        <v>59</v>
      </c>
      <c r="S1" s="101"/>
      <c r="T1" s="102"/>
      <c r="U1" s="103" t="s">
        <v>60</v>
      </c>
      <c r="V1" s="105"/>
      <c r="W1" s="104"/>
      <c r="X1" s="103" t="s">
        <v>168</v>
      </c>
      <c r="Y1" s="104"/>
      <c r="Z1" s="22" t="s">
        <v>169</v>
      </c>
      <c r="AA1" s="14" t="s">
        <v>62</v>
      </c>
      <c r="AB1" s="14" t="s">
        <v>63</v>
      </c>
      <c r="AC1" s="9" t="s">
        <v>64</v>
      </c>
      <c r="AD1" s="9" t="s">
        <v>65</v>
      </c>
    </row>
    <row r="2" spans="1:30" ht="28.5" customHeight="1" x14ac:dyDescent="0.25">
      <c r="A2" s="88" t="s">
        <v>556</v>
      </c>
      <c r="E2" s="99" t="s">
        <v>53</v>
      </c>
      <c r="F2" s="99"/>
      <c r="G2" s="99"/>
      <c r="H2" s="99" t="s">
        <v>53</v>
      </c>
      <c r="I2" s="99"/>
      <c r="J2" s="99"/>
      <c r="K2" s="99" t="s">
        <v>53</v>
      </c>
      <c r="L2" s="99"/>
      <c r="M2" s="99"/>
      <c r="N2" s="99" t="s">
        <v>53</v>
      </c>
      <c r="O2" s="99"/>
      <c r="P2" s="99" t="s">
        <v>53</v>
      </c>
      <c r="Q2" s="99"/>
      <c r="R2" s="99" t="s">
        <v>53</v>
      </c>
      <c r="S2" s="99"/>
      <c r="T2" s="99"/>
      <c r="U2" s="99" t="s">
        <v>53</v>
      </c>
      <c r="V2" s="99"/>
      <c r="W2" s="99"/>
      <c r="X2" s="99" t="s">
        <v>53</v>
      </c>
      <c r="Y2" s="99"/>
      <c r="Z2" s="20" t="s">
        <v>53</v>
      </c>
      <c r="AA2" s="17"/>
      <c r="AB2" s="30"/>
      <c r="AC2" s="38"/>
      <c r="AD2" s="38"/>
    </row>
    <row r="3" spans="1:30" ht="28.5" customHeight="1" x14ac:dyDescent="0.25">
      <c r="E3" s="18" t="s">
        <v>66</v>
      </c>
      <c r="F3" s="18" t="s">
        <v>67</v>
      </c>
      <c r="G3" s="18" t="s">
        <v>68</v>
      </c>
      <c r="H3" s="18" t="s">
        <v>66</v>
      </c>
      <c r="I3" s="18" t="s">
        <v>67</v>
      </c>
      <c r="J3" s="18" t="s">
        <v>68</v>
      </c>
      <c r="K3" s="18" t="s">
        <v>66</v>
      </c>
      <c r="L3" s="18" t="s">
        <v>67</v>
      </c>
      <c r="M3" s="18" t="s">
        <v>68</v>
      </c>
      <c r="N3" s="18" t="s">
        <v>66</v>
      </c>
      <c r="O3" s="18" t="s">
        <v>67</v>
      </c>
      <c r="P3" s="18" t="s">
        <v>66</v>
      </c>
      <c r="Q3" s="18" t="s">
        <v>67</v>
      </c>
      <c r="R3" s="18" t="s">
        <v>66</v>
      </c>
      <c r="S3" s="18" t="s">
        <v>67</v>
      </c>
      <c r="T3" s="18" t="s">
        <v>68</v>
      </c>
      <c r="U3" s="18" t="s">
        <v>66</v>
      </c>
      <c r="V3" s="18" t="s">
        <v>67</v>
      </c>
      <c r="W3" s="18" t="s">
        <v>68</v>
      </c>
      <c r="X3" s="18" t="s">
        <v>68</v>
      </c>
      <c r="Y3" s="18" t="s">
        <v>69</v>
      </c>
      <c r="Z3" s="18" t="s">
        <v>170</v>
      </c>
      <c r="AA3" s="9"/>
      <c r="AB3" s="30"/>
      <c r="AC3" s="38"/>
      <c r="AD3" s="38"/>
    </row>
    <row r="4" spans="1:30" ht="35.25" customHeight="1" x14ac:dyDescent="0.25">
      <c r="A4" s="1" t="s">
        <v>0</v>
      </c>
      <c r="B4" s="1" t="s">
        <v>1</v>
      </c>
      <c r="C4" s="1" t="s">
        <v>2</v>
      </c>
      <c r="D4" s="1" t="s">
        <v>40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90"/>
      <c r="AC4" s="28"/>
      <c r="AD4" s="28"/>
    </row>
    <row r="5" spans="1:30" ht="15" x14ac:dyDescent="0.25">
      <c r="A5" s="2" t="s">
        <v>287</v>
      </c>
      <c r="B5" s="2" t="s">
        <v>4</v>
      </c>
      <c r="C5" s="2">
        <v>17.149999999999999</v>
      </c>
      <c r="D5" s="2" t="s">
        <v>41</v>
      </c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 t="s">
        <v>70</v>
      </c>
      <c r="AB5" s="90"/>
      <c r="AC5" s="28"/>
      <c r="AD5" s="28"/>
    </row>
    <row r="6" spans="1:30" ht="15" x14ac:dyDescent="0.25">
      <c r="A6" s="2" t="s">
        <v>288</v>
      </c>
      <c r="B6" s="2" t="s">
        <v>6</v>
      </c>
      <c r="C6" s="2">
        <v>78.08</v>
      </c>
      <c r="D6" s="2" t="s">
        <v>43</v>
      </c>
      <c r="E6" s="8">
        <v>1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 t="s">
        <v>70</v>
      </c>
      <c r="AB6" s="90"/>
      <c r="AC6" s="28"/>
      <c r="AD6" s="28"/>
    </row>
    <row r="7" spans="1:30" ht="30" x14ac:dyDescent="0.25">
      <c r="A7" s="2" t="s">
        <v>289</v>
      </c>
      <c r="B7" s="2" t="s">
        <v>6</v>
      </c>
      <c r="C7" s="2">
        <v>8.23</v>
      </c>
      <c r="D7" s="2" t="s">
        <v>43</v>
      </c>
      <c r="E7" s="8">
        <v>1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 t="s">
        <v>70</v>
      </c>
      <c r="AB7" s="90" t="s">
        <v>348</v>
      </c>
      <c r="AC7" s="28"/>
      <c r="AD7" s="28"/>
    </row>
    <row r="8" spans="1:30" ht="15" x14ac:dyDescent="0.25">
      <c r="A8" s="2" t="s">
        <v>290</v>
      </c>
      <c r="B8" s="2" t="s">
        <v>6</v>
      </c>
      <c r="C8" s="2">
        <v>50.1</v>
      </c>
      <c r="D8" s="2" t="s">
        <v>43</v>
      </c>
      <c r="E8" s="8">
        <v>1</v>
      </c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70</v>
      </c>
      <c r="AB8" s="90"/>
      <c r="AC8" s="28"/>
      <c r="AD8" s="28"/>
    </row>
    <row r="9" spans="1:30" ht="15" x14ac:dyDescent="0.25">
      <c r="A9" s="2" t="s">
        <v>291</v>
      </c>
      <c r="B9" s="2" t="s">
        <v>51</v>
      </c>
      <c r="C9" s="2">
        <v>39.19</v>
      </c>
      <c r="D9" s="2" t="s">
        <v>43</v>
      </c>
      <c r="E9" s="8">
        <v>1</v>
      </c>
      <c r="F9" s="8"/>
      <c r="G9" s="8"/>
      <c r="H9" s="8"/>
      <c r="I9" s="8"/>
      <c r="J9" s="8"/>
      <c r="K9" s="8"/>
      <c r="L9" s="8"/>
      <c r="M9" s="8"/>
      <c r="N9" s="8"/>
      <c r="O9" s="8"/>
      <c r="P9" s="8">
        <v>1</v>
      </c>
      <c r="Q9" s="8"/>
      <c r="R9" s="8"/>
      <c r="S9" s="8"/>
      <c r="T9" s="8"/>
      <c r="U9" s="8"/>
      <c r="V9" s="8"/>
      <c r="W9" s="8"/>
      <c r="X9" s="8"/>
      <c r="Y9" s="8"/>
      <c r="Z9" s="8"/>
      <c r="AA9" s="8" t="s">
        <v>70</v>
      </c>
      <c r="AB9" s="90"/>
      <c r="AC9" s="28"/>
      <c r="AD9" s="28"/>
    </row>
    <row r="10" spans="1:30" ht="15" x14ac:dyDescent="0.25">
      <c r="A10" s="2" t="s">
        <v>292</v>
      </c>
      <c r="B10" s="2" t="s">
        <v>51</v>
      </c>
      <c r="C10" s="2">
        <v>37.74</v>
      </c>
      <c r="D10" s="2" t="s">
        <v>43</v>
      </c>
      <c r="E10" s="8">
        <v>1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>
        <v>1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 t="s">
        <v>70</v>
      </c>
      <c r="AB10" s="90"/>
      <c r="AC10" s="28"/>
      <c r="AD10" s="28"/>
    </row>
    <row r="11" spans="1:30" ht="15" x14ac:dyDescent="0.25">
      <c r="A11" s="2" t="s">
        <v>293</v>
      </c>
      <c r="B11" s="2" t="s">
        <v>294</v>
      </c>
      <c r="C11" s="2">
        <v>37.590000000000003</v>
      </c>
      <c r="D11" s="2" t="s">
        <v>43</v>
      </c>
      <c r="E11" s="8">
        <v>1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>
        <v>1</v>
      </c>
      <c r="Q11" s="8"/>
      <c r="R11" s="8"/>
      <c r="S11" s="8"/>
      <c r="T11" s="8"/>
      <c r="U11" s="8"/>
      <c r="V11" s="8"/>
      <c r="W11" s="8"/>
      <c r="X11" s="8"/>
      <c r="Y11" s="8"/>
      <c r="Z11" s="8"/>
      <c r="AA11" s="8" t="s">
        <v>70</v>
      </c>
      <c r="AB11" s="90"/>
      <c r="AC11" s="28"/>
      <c r="AD11" s="28"/>
    </row>
    <row r="12" spans="1:30" ht="15" x14ac:dyDescent="0.25">
      <c r="A12" s="2" t="s">
        <v>295</v>
      </c>
      <c r="B12" s="2" t="s">
        <v>294</v>
      </c>
      <c r="C12" s="2">
        <v>36.159999999999997</v>
      </c>
      <c r="D12" s="2" t="s">
        <v>43</v>
      </c>
      <c r="E12" s="8">
        <v>1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>
        <v>1</v>
      </c>
      <c r="Q12" s="8"/>
      <c r="R12" s="8"/>
      <c r="S12" s="8"/>
      <c r="T12" s="8"/>
      <c r="U12" s="8"/>
      <c r="V12" s="8"/>
      <c r="W12" s="8"/>
      <c r="X12" s="8"/>
      <c r="Y12" s="8"/>
      <c r="Z12" s="8"/>
      <c r="AA12" s="8" t="s">
        <v>70</v>
      </c>
      <c r="AB12" s="90"/>
      <c r="AC12" s="28"/>
      <c r="AD12" s="28"/>
    </row>
    <row r="13" spans="1:30" ht="15" x14ac:dyDescent="0.25">
      <c r="A13" s="2" t="s">
        <v>296</v>
      </c>
      <c r="B13" s="2" t="s">
        <v>14</v>
      </c>
      <c r="C13" s="2">
        <v>36</v>
      </c>
      <c r="D13" s="2" t="s">
        <v>50</v>
      </c>
      <c r="E13" s="8">
        <v>1</v>
      </c>
      <c r="F13" s="8"/>
      <c r="G13" s="8"/>
      <c r="H13" s="8"/>
      <c r="I13" s="8"/>
      <c r="J13" s="8"/>
      <c r="K13" s="8"/>
      <c r="L13" s="8"/>
      <c r="M13" s="8"/>
      <c r="N13" s="8">
        <v>1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 t="s">
        <v>70</v>
      </c>
      <c r="AB13" s="90"/>
      <c r="AC13" s="28"/>
      <c r="AD13" s="28"/>
    </row>
    <row r="14" spans="1:30" ht="15" x14ac:dyDescent="0.25">
      <c r="A14" s="2" t="s">
        <v>297</v>
      </c>
      <c r="B14" s="2" t="s">
        <v>14</v>
      </c>
      <c r="C14" s="2">
        <v>20.18</v>
      </c>
      <c r="D14" s="2" t="s">
        <v>50</v>
      </c>
      <c r="E14" s="8">
        <v>1</v>
      </c>
      <c r="F14" s="8"/>
      <c r="G14" s="8"/>
      <c r="H14" s="8"/>
      <c r="I14" s="8"/>
      <c r="J14" s="8"/>
      <c r="K14" s="8"/>
      <c r="L14" s="8"/>
      <c r="M14" s="8"/>
      <c r="N14" s="8">
        <v>1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 t="s">
        <v>70</v>
      </c>
      <c r="AB14" s="90"/>
      <c r="AC14" s="28"/>
      <c r="AD14" s="28"/>
    </row>
    <row r="15" spans="1:30" ht="15" x14ac:dyDescent="0.25">
      <c r="A15" s="2" t="s">
        <v>298</v>
      </c>
      <c r="B15" s="2" t="s">
        <v>22</v>
      </c>
      <c r="C15" s="2">
        <v>6.33</v>
      </c>
      <c r="D15" s="2" t="s">
        <v>50</v>
      </c>
      <c r="E15" s="8">
        <v>1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 t="s">
        <v>70</v>
      </c>
      <c r="AB15" s="90"/>
      <c r="AC15" s="28"/>
      <c r="AD15" s="28"/>
    </row>
    <row r="16" spans="1:30" ht="15" x14ac:dyDescent="0.25">
      <c r="A16" s="2" t="s">
        <v>299</v>
      </c>
      <c r="B16" s="2" t="s">
        <v>14</v>
      </c>
      <c r="C16" s="2">
        <v>13.55</v>
      </c>
      <c r="D16" s="2" t="s">
        <v>50</v>
      </c>
      <c r="E16" s="8">
        <v>1</v>
      </c>
      <c r="F16" s="8"/>
      <c r="G16" s="8"/>
      <c r="H16" s="8"/>
      <c r="I16" s="8"/>
      <c r="J16" s="8"/>
      <c r="K16" s="8"/>
      <c r="L16" s="8"/>
      <c r="M16" s="8"/>
      <c r="N16" s="8">
        <v>1</v>
      </c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 t="s">
        <v>70</v>
      </c>
      <c r="AB16" s="90"/>
      <c r="AC16" s="28"/>
      <c r="AD16" s="28"/>
    </row>
    <row r="17" spans="1:30" ht="15" x14ac:dyDescent="0.25">
      <c r="A17" s="2" t="s">
        <v>300</v>
      </c>
      <c r="B17" s="2" t="s">
        <v>14</v>
      </c>
      <c r="C17" s="2">
        <v>11.01</v>
      </c>
      <c r="D17" s="2" t="s">
        <v>50</v>
      </c>
      <c r="E17" s="8">
        <v>1</v>
      </c>
      <c r="F17" s="8"/>
      <c r="G17" s="8"/>
      <c r="H17" s="8"/>
      <c r="I17" s="8"/>
      <c r="J17" s="8"/>
      <c r="K17" s="8"/>
      <c r="L17" s="8"/>
      <c r="M17" s="8"/>
      <c r="N17" s="8">
        <v>1</v>
      </c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 t="s">
        <v>70</v>
      </c>
      <c r="AB17" s="90"/>
      <c r="AC17" s="28"/>
      <c r="AD17" s="28"/>
    </row>
    <row r="18" spans="1:30" ht="15" x14ac:dyDescent="0.25">
      <c r="A18" s="2" t="s">
        <v>301</v>
      </c>
      <c r="B18" s="2" t="s">
        <v>14</v>
      </c>
      <c r="C18" s="2">
        <v>14.41</v>
      </c>
      <c r="D18" s="2" t="s">
        <v>50</v>
      </c>
      <c r="E18" s="8">
        <v>1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 t="s">
        <v>70</v>
      </c>
      <c r="AB18" s="90"/>
      <c r="AC18" s="28"/>
      <c r="AD18" s="28"/>
    </row>
    <row r="19" spans="1:30" ht="15" x14ac:dyDescent="0.25">
      <c r="A19" s="2" t="s">
        <v>302</v>
      </c>
      <c r="B19" s="2" t="s">
        <v>303</v>
      </c>
      <c r="C19" s="2">
        <v>14.13</v>
      </c>
      <c r="D19" s="2" t="s">
        <v>42</v>
      </c>
      <c r="E19" s="8">
        <v>1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 t="s">
        <v>70</v>
      </c>
      <c r="AB19" s="90"/>
      <c r="AC19" s="28"/>
      <c r="AD19" s="28"/>
    </row>
    <row r="20" spans="1:30" ht="15" x14ac:dyDescent="0.25">
      <c r="A20" s="2" t="s">
        <v>304</v>
      </c>
      <c r="B20" s="2" t="s">
        <v>193</v>
      </c>
      <c r="C20" s="2">
        <v>2.17</v>
      </c>
      <c r="D20" s="2" t="s">
        <v>43</v>
      </c>
      <c r="E20" s="8">
        <v>1</v>
      </c>
      <c r="F20" s="8"/>
      <c r="G20" s="8"/>
      <c r="H20" s="8"/>
      <c r="I20" s="8"/>
      <c r="J20" s="8"/>
      <c r="K20" s="8"/>
      <c r="L20" s="8"/>
      <c r="M20" s="8"/>
      <c r="N20" s="8">
        <v>1</v>
      </c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 t="s">
        <v>70</v>
      </c>
      <c r="AB20" s="90"/>
      <c r="AC20" s="28"/>
      <c r="AD20" s="28"/>
    </row>
    <row r="21" spans="1:30" ht="15" x14ac:dyDescent="0.25">
      <c r="A21" s="2" t="s">
        <v>305</v>
      </c>
      <c r="B21" s="2" t="s">
        <v>31</v>
      </c>
      <c r="C21" s="2">
        <v>1.55</v>
      </c>
      <c r="D21" s="2" t="s">
        <v>42</v>
      </c>
      <c r="E21" s="8">
        <v>1</v>
      </c>
      <c r="F21" s="8"/>
      <c r="G21" s="8"/>
      <c r="H21" s="8"/>
      <c r="I21" s="8"/>
      <c r="J21" s="8"/>
      <c r="K21" s="8"/>
      <c r="L21" s="8"/>
      <c r="M21" s="8"/>
      <c r="N21" s="8">
        <v>1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 t="s">
        <v>70</v>
      </c>
      <c r="AB21" s="90"/>
      <c r="AC21" s="28"/>
      <c r="AD21" s="28"/>
    </row>
    <row r="22" spans="1:30" ht="15" x14ac:dyDescent="0.25">
      <c r="A22" s="2" t="s">
        <v>306</v>
      </c>
      <c r="B22" s="2" t="s">
        <v>14</v>
      </c>
      <c r="C22" s="2">
        <v>3.72</v>
      </c>
      <c r="D22" s="2" t="s">
        <v>50</v>
      </c>
      <c r="E22" s="8">
        <v>1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 t="s">
        <v>70</v>
      </c>
      <c r="AB22" s="90"/>
      <c r="AC22" s="28"/>
      <c r="AD22" s="28"/>
    </row>
    <row r="23" spans="1:30" ht="15" x14ac:dyDescent="0.25">
      <c r="A23" s="2" t="s">
        <v>307</v>
      </c>
      <c r="B23" s="2" t="s">
        <v>14</v>
      </c>
      <c r="C23" s="2">
        <v>28.14</v>
      </c>
      <c r="D23" s="2" t="s">
        <v>50</v>
      </c>
      <c r="E23" s="8">
        <v>1</v>
      </c>
      <c r="F23" s="8"/>
      <c r="G23" s="8"/>
      <c r="H23" s="8"/>
      <c r="I23" s="8"/>
      <c r="J23" s="8"/>
      <c r="K23" s="8"/>
      <c r="L23" s="8"/>
      <c r="M23" s="8"/>
      <c r="N23" s="8">
        <v>1</v>
      </c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 t="s">
        <v>70</v>
      </c>
      <c r="AB23" s="90"/>
      <c r="AC23" s="28"/>
      <c r="AD23" s="28"/>
    </row>
    <row r="24" spans="1:30" ht="15" x14ac:dyDescent="0.25">
      <c r="A24" s="2" t="s">
        <v>308</v>
      </c>
      <c r="B24" s="2" t="s">
        <v>14</v>
      </c>
      <c r="C24" s="2">
        <v>19.059999999999999</v>
      </c>
      <c r="D24" s="2" t="s">
        <v>43</v>
      </c>
      <c r="E24" s="8">
        <v>1</v>
      </c>
      <c r="F24" s="8"/>
      <c r="G24" s="8"/>
      <c r="H24" s="8"/>
      <c r="I24" s="8"/>
      <c r="J24" s="8"/>
      <c r="K24" s="8"/>
      <c r="L24" s="8"/>
      <c r="M24" s="8"/>
      <c r="N24" s="8">
        <v>1</v>
      </c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 t="s">
        <v>70</v>
      </c>
      <c r="AB24" s="90"/>
      <c r="AC24" s="28"/>
      <c r="AD24" s="28"/>
    </row>
    <row r="25" spans="1:30" ht="15" x14ac:dyDescent="0.25">
      <c r="A25" s="2" t="s">
        <v>309</v>
      </c>
      <c r="B25" s="2" t="s">
        <v>14</v>
      </c>
      <c r="C25" s="2">
        <v>13.54</v>
      </c>
      <c r="D25" s="2" t="s">
        <v>45</v>
      </c>
      <c r="E25" s="8">
        <v>1</v>
      </c>
      <c r="F25" s="8"/>
      <c r="G25" s="8"/>
      <c r="H25" s="8"/>
      <c r="I25" s="8"/>
      <c r="J25" s="8"/>
      <c r="K25" s="8"/>
      <c r="L25" s="8"/>
      <c r="M25" s="8"/>
      <c r="N25" s="8">
        <v>1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 t="s">
        <v>70</v>
      </c>
      <c r="AB25" s="90"/>
      <c r="AC25" s="28"/>
      <c r="AD25" s="28"/>
    </row>
    <row r="26" spans="1:30" ht="15" x14ac:dyDescent="0.25">
      <c r="A26" s="2" t="s">
        <v>310</v>
      </c>
      <c r="B26" s="2" t="s">
        <v>311</v>
      </c>
      <c r="C26" s="2">
        <v>16.04</v>
      </c>
      <c r="D26" s="2" t="s">
        <v>43</v>
      </c>
      <c r="E26" s="8">
        <v>1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 t="s">
        <v>70</v>
      </c>
      <c r="AB26" s="90"/>
      <c r="AC26" s="28"/>
      <c r="AD26" s="28"/>
    </row>
    <row r="27" spans="1:30" ht="15" x14ac:dyDescent="0.25">
      <c r="A27" s="2" t="s">
        <v>312</v>
      </c>
      <c r="B27" s="2" t="s">
        <v>12</v>
      </c>
      <c r="C27" s="2">
        <v>3.29</v>
      </c>
      <c r="D27" s="2" t="s">
        <v>42</v>
      </c>
      <c r="E27" s="8">
        <v>1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 t="s">
        <v>70</v>
      </c>
      <c r="AB27" s="90"/>
      <c r="AC27" s="28"/>
      <c r="AD27" s="28"/>
    </row>
    <row r="28" spans="1:30" ht="15" x14ac:dyDescent="0.25">
      <c r="A28" s="2" t="s">
        <v>313</v>
      </c>
      <c r="B28" s="2" t="s">
        <v>8</v>
      </c>
      <c r="C28" s="2">
        <v>34.99</v>
      </c>
      <c r="D28" s="2" t="s">
        <v>43</v>
      </c>
      <c r="E28" s="8">
        <v>1</v>
      </c>
      <c r="F28" s="8"/>
      <c r="G28" s="8"/>
      <c r="H28" s="8"/>
      <c r="I28" s="8"/>
      <c r="J28" s="8"/>
      <c r="K28" s="8"/>
      <c r="L28" s="8"/>
      <c r="M28" s="8"/>
      <c r="N28" s="8">
        <v>1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 t="s">
        <v>70</v>
      </c>
      <c r="AB28" s="90"/>
      <c r="AC28" s="28"/>
      <c r="AD28" s="28"/>
    </row>
    <row r="29" spans="1:30" ht="15" x14ac:dyDescent="0.25">
      <c r="A29" s="2" t="s">
        <v>314</v>
      </c>
      <c r="B29" s="2" t="s">
        <v>22</v>
      </c>
      <c r="C29" s="2">
        <v>4.22</v>
      </c>
      <c r="D29" s="2" t="s">
        <v>43</v>
      </c>
      <c r="E29" s="8">
        <v>1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 t="s">
        <v>70</v>
      </c>
      <c r="AB29" s="90"/>
      <c r="AC29" s="28"/>
      <c r="AD29" s="28"/>
    </row>
    <row r="30" spans="1:30" ht="15" x14ac:dyDescent="0.25">
      <c r="A30" s="2" t="s">
        <v>315</v>
      </c>
      <c r="B30" s="2" t="s">
        <v>14</v>
      </c>
      <c r="C30" s="2">
        <v>18.57</v>
      </c>
      <c r="D30" s="2" t="s">
        <v>43</v>
      </c>
      <c r="E30" s="8">
        <v>1</v>
      </c>
      <c r="F30" s="8"/>
      <c r="G30" s="8"/>
      <c r="H30" s="8"/>
      <c r="I30" s="8"/>
      <c r="J30" s="8"/>
      <c r="K30" s="8"/>
      <c r="L30" s="8"/>
      <c r="M30" s="8"/>
      <c r="N30" s="8">
        <v>1</v>
      </c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 t="s">
        <v>70</v>
      </c>
      <c r="AB30" s="90"/>
      <c r="AC30" s="28"/>
      <c r="AD30" s="28"/>
    </row>
    <row r="31" spans="1:30" ht="25.5" x14ac:dyDescent="0.25">
      <c r="A31" s="2" t="s">
        <v>316</v>
      </c>
      <c r="B31" s="2" t="s">
        <v>317</v>
      </c>
      <c r="C31" s="2">
        <v>2.23</v>
      </c>
      <c r="D31" s="2" t="s">
        <v>42</v>
      </c>
      <c r="E31" s="8">
        <v>1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 t="s">
        <v>70</v>
      </c>
      <c r="AB31" s="90"/>
      <c r="AC31" s="28"/>
      <c r="AD31" s="28"/>
    </row>
    <row r="32" spans="1:30" ht="15" x14ac:dyDescent="0.25">
      <c r="A32" s="2" t="s">
        <v>318</v>
      </c>
      <c r="B32" s="2" t="s">
        <v>31</v>
      </c>
      <c r="C32" s="2">
        <v>1.38</v>
      </c>
      <c r="D32" s="2" t="s">
        <v>42</v>
      </c>
      <c r="E32" s="8">
        <v>1</v>
      </c>
      <c r="F32" s="8"/>
      <c r="G32" s="8"/>
      <c r="H32" s="8"/>
      <c r="I32" s="8"/>
      <c r="J32" s="8"/>
      <c r="K32" s="8"/>
      <c r="L32" s="8"/>
      <c r="M32" s="8"/>
      <c r="N32" s="8">
        <v>1</v>
      </c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 t="s">
        <v>70</v>
      </c>
      <c r="AB32" s="90"/>
      <c r="AC32" s="28"/>
      <c r="AD32" s="28"/>
    </row>
    <row r="33" spans="1:30" ht="15" x14ac:dyDescent="0.25">
      <c r="A33" s="2" t="s">
        <v>319</v>
      </c>
      <c r="B33" s="2" t="s">
        <v>8</v>
      </c>
      <c r="C33" s="2">
        <v>7.4</v>
      </c>
      <c r="D33" s="2" t="s">
        <v>43</v>
      </c>
      <c r="E33" s="8">
        <v>1</v>
      </c>
      <c r="F33" s="8"/>
      <c r="G33" s="8"/>
      <c r="H33" s="8"/>
      <c r="I33" s="8"/>
      <c r="J33" s="8"/>
      <c r="K33" s="8"/>
      <c r="L33" s="8"/>
      <c r="M33" s="8"/>
      <c r="N33" s="8">
        <v>1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 t="s">
        <v>70</v>
      </c>
      <c r="AB33" s="90"/>
      <c r="AC33" s="28"/>
      <c r="AD33" s="28"/>
    </row>
    <row r="34" spans="1:30" ht="15" x14ac:dyDescent="0.25">
      <c r="A34" s="2" t="s">
        <v>320</v>
      </c>
      <c r="B34" s="2" t="s">
        <v>22</v>
      </c>
      <c r="C34" s="2">
        <v>2.44</v>
      </c>
      <c r="D34" s="2" t="s">
        <v>43</v>
      </c>
      <c r="E34" s="8">
        <v>1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 t="s">
        <v>70</v>
      </c>
      <c r="AB34" s="90"/>
      <c r="AC34" s="28"/>
      <c r="AD34" s="28"/>
    </row>
    <row r="35" spans="1:30" ht="15" x14ac:dyDescent="0.25">
      <c r="A35" s="2" t="s">
        <v>321</v>
      </c>
      <c r="B35" s="2" t="s">
        <v>14</v>
      </c>
      <c r="C35" s="2">
        <v>11.27</v>
      </c>
      <c r="D35" s="2" t="s">
        <v>43</v>
      </c>
      <c r="E35" s="8">
        <v>1</v>
      </c>
      <c r="F35" s="8"/>
      <c r="G35" s="8"/>
      <c r="H35" s="8"/>
      <c r="I35" s="8"/>
      <c r="J35" s="8"/>
      <c r="K35" s="8"/>
      <c r="L35" s="8"/>
      <c r="M35" s="8"/>
      <c r="N35" s="8">
        <v>1</v>
      </c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 t="s">
        <v>70</v>
      </c>
      <c r="AB35" s="90"/>
      <c r="AC35" s="28"/>
      <c r="AD35" s="28"/>
    </row>
    <row r="36" spans="1:30" ht="15" x14ac:dyDescent="0.25">
      <c r="A36" s="2" t="s">
        <v>322</v>
      </c>
      <c r="B36" s="2" t="s">
        <v>12</v>
      </c>
      <c r="C36" s="2">
        <v>3.18</v>
      </c>
      <c r="D36" s="2" t="s">
        <v>43</v>
      </c>
      <c r="E36" s="8">
        <v>1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 t="s">
        <v>70</v>
      </c>
      <c r="AB36" s="90"/>
      <c r="AC36" s="28"/>
      <c r="AD36" s="28"/>
    </row>
    <row r="37" spans="1:30" ht="15" x14ac:dyDescent="0.25">
      <c r="A37" s="2" t="s">
        <v>323</v>
      </c>
      <c r="B37" s="2" t="s">
        <v>48</v>
      </c>
      <c r="C37" s="2">
        <v>35.18</v>
      </c>
      <c r="D37" s="2" t="s">
        <v>44</v>
      </c>
      <c r="E37" s="8">
        <v>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 t="s">
        <v>70</v>
      </c>
      <c r="AB37" s="90"/>
      <c r="AC37" s="28"/>
      <c r="AD37" s="28"/>
    </row>
    <row r="38" spans="1:30" ht="15" x14ac:dyDescent="0.25">
      <c r="A38" s="2" t="s">
        <v>324</v>
      </c>
      <c r="B38" s="2" t="s">
        <v>22</v>
      </c>
      <c r="C38" s="2">
        <v>6.36</v>
      </c>
      <c r="D38" s="2" t="s">
        <v>43</v>
      </c>
      <c r="E38" s="8">
        <v>1</v>
      </c>
      <c r="F38" s="8"/>
      <c r="G38" s="8"/>
      <c r="H38" s="8"/>
      <c r="I38" s="8"/>
      <c r="J38" s="8"/>
      <c r="K38" s="8"/>
      <c r="L38" s="8"/>
      <c r="M38" s="8"/>
      <c r="N38" s="8">
        <v>1</v>
      </c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 t="s">
        <v>70</v>
      </c>
      <c r="AB38" s="90"/>
      <c r="AC38" s="28"/>
      <c r="AD38" s="28"/>
    </row>
    <row r="39" spans="1:30" ht="15" x14ac:dyDescent="0.25">
      <c r="A39" s="2" t="s">
        <v>325</v>
      </c>
      <c r="B39" s="2" t="s">
        <v>14</v>
      </c>
      <c r="C39" s="2">
        <v>11.82</v>
      </c>
      <c r="D39" s="2" t="s">
        <v>43</v>
      </c>
      <c r="E39" s="8">
        <v>1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>
        <v>1</v>
      </c>
      <c r="Q39" s="8"/>
      <c r="R39" s="8"/>
      <c r="S39" s="8"/>
      <c r="T39" s="8"/>
      <c r="U39" s="8"/>
      <c r="V39" s="8"/>
      <c r="W39" s="8"/>
      <c r="X39" s="8"/>
      <c r="Y39" s="8"/>
      <c r="Z39" s="8"/>
      <c r="AA39" s="8" t="s">
        <v>70</v>
      </c>
      <c r="AB39" s="90"/>
      <c r="AC39" s="28"/>
      <c r="AD39" s="28"/>
    </row>
    <row r="40" spans="1:30" ht="15" x14ac:dyDescent="0.25">
      <c r="A40" s="2" t="s">
        <v>326</v>
      </c>
      <c r="B40" s="2" t="s">
        <v>46</v>
      </c>
      <c r="C40" s="2">
        <v>121.21</v>
      </c>
      <c r="D40" s="2" t="s">
        <v>42</v>
      </c>
      <c r="E40" s="8">
        <v>1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>
        <v>1</v>
      </c>
      <c r="Q40" s="8"/>
      <c r="R40" s="8"/>
      <c r="S40" s="8"/>
      <c r="T40" s="8"/>
      <c r="U40" s="8"/>
      <c r="V40" s="8"/>
      <c r="W40" s="8"/>
      <c r="X40" s="8"/>
      <c r="Y40" s="8"/>
      <c r="Z40" s="8"/>
      <c r="AA40" s="8" t="s">
        <v>70</v>
      </c>
      <c r="AB40" s="90"/>
      <c r="AC40" s="28"/>
      <c r="AD40" s="28"/>
    </row>
    <row r="41" spans="1:30" ht="15" x14ac:dyDescent="0.25">
      <c r="A41" s="2" t="s">
        <v>327</v>
      </c>
      <c r="B41" s="2" t="s">
        <v>39</v>
      </c>
      <c r="C41" s="2">
        <v>33.65</v>
      </c>
      <c r="D41" s="2" t="s">
        <v>42</v>
      </c>
      <c r="E41" s="8">
        <v>1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 t="s">
        <v>70</v>
      </c>
      <c r="AB41" s="90"/>
      <c r="AC41" s="28"/>
      <c r="AD41" s="28"/>
    </row>
    <row r="42" spans="1:30" ht="15" x14ac:dyDescent="0.25">
      <c r="A42" s="2" t="s">
        <v>328</v>
      </c>
      <c r="B42" s="2" t="s">
        <v>212</v>
      </c>
      <c r="C42" s="2">
        <v>70.260000000000005</v>
      </c>
      <c r="D42" s="2" t="s">
        <v>42</v>
      </c>
      <c r="E42" s="8">
        <v>1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>
        <v>1</v>
      </c>
      <c r="Q42" s="8"/>
      <c r="R42" s="8"/>
      <c r="S42" s="8"/>
      <c r="T42" s="8"/>
      <c r="U42" s="8"/>
      <c r="V42" s="8"/>
      <c r="W42" s="8"/>
      <c r="X42" s="8"/>
      <c r="Y42" s="8"/>
      <c r="Z42" s="8"/>
      <c r="AA42" s="8" t="s">
        <v>70</v>
      </c>
      <c r="AB42" s="90"/>
      <c r="AC42" s="28"/>
      <c r="AD42" s="28"/>
    </row>
    <row r="43" spans="1:30" ht="15" x14ac:dyDescent="0.25">
      <c r="A43" s="2" t="s">
        <v>329</v>
      </c>
      <c r="B43" s="2" t="s">
        <v>49</v>
      </c>
      <c r="C43" s="2">
        <v>3.31</v>
      </c>
      <c r="D43" s="2" t="s">
        <v>42</v>
      </c>
      <c r="E43" s="8">
        <v>1</v>
      </c>
      <c r="F43" s="8"/>
      <c r="G43" s="8"/>
      <c r="H43" s="8"/>
      <c r="I43" s="8"/>
      <c r="J43" s="8"/>
      <c r="K43" s="8"/>
      <c r="L43" s="8"/>
      <c r="M43" s="8"/>
      <c r="N43" s="8">
        <v>1</v>
      </c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 t="s">
        <v>70</v>
      </c>
      <c r="AB43" s="90"/>
      <c r="AC43" s="28"/>
      <c r="AD43" s="28"/>
    </row>
    <row r="44" spans="1:30" ht="15" x14ac:dyDescent="0.25">
      <c r="A44" s="2" t="s">
        <v>330</v>
      </c>
      <c r="B44" s="2" t="s">
        <v>49</v>
      </c>
      <c r="C44" s="2">
        <v>8.58</v>
      </c>
      <c r="D44" s="2" t="s">
        <v>42</v>
      </c>
      <c r="E44" s="8">
        <v>1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>
        <v>1</v>
      </c>
      <c r="S44" s="8"/>
      <c r="T44" s="8"/>
      <c r="U44" s="8"/>
      <c r="V44" s="8"/>
      <c r="W44" s="8"/>
      <c r="X44" s="8"/>
      <c r="Y44" s="8"/>
      <c r="Z44" s="8"/>
      <c r="AA44" s="8" t="s">
        <v>70</v>
      </c>
      <c r="AB44" s="90"/>
      <c r="AC44" s="28"/>
      <c r="AD44" s="28"/>
    </row>
    <row r="45" spans="1:30" ht="15" x14ac:dyDescent="0.25">
      <c r="A45" s="2" t="s">
        <v>331</v>
      </c>
      <c r="B45" s="2" t="s">
        <v>49</v>
      </c>
      <c r="C45" s="2">
        <v>1.1399999999999999</v>
      </c>
      <c r="D45" s="2" t="s">
        <v>42</v>
      </c>
      <c r="E45" s="8">
        <v>1</v>
      </c>
      <c r="F45" s="8"/>
      <c r="G45" s="8"/>
      <c r="H45" s="8"/>
      <c r="I45" s="8"/>
      <c r="J45" s="8"/>
      <c r="K45" s="8"/>
      <c r="L45" s="8"/>
      <c r="M45" s="8"/>
      <c r="N45" s="8">
        <v>1</v>
      </c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 t="s">
        <v>70</v>
      </c>
      <c r="AB45" s="90"/>
      <c r="AC45" s="28"/>
      <c r="AD45" s="28"/>
    </row>
    <row r="46" spans="1:30" ht="15" x14ac:dyDescent="0.25">
      <c r="A46" s="2" t="s">
        <v>332</v>
      </c>
      <c r="B46" s="2" t="s">
        <v>49</v>
      </c>
      <c r="C46" s="2">
        <v>1.1399999999999999</v>
      </c>
      <c r="D46" s="2" t="s">
        <v>42</v>
      </c>
      <c r="E46" s="8">
        <v>1</v>
      </c>
      <c r="F46" s="8"/>
      <c r="G46" s="8"/>
      <c r="H46" s="8"/>
      <c r="I46" s="8"/>
      <c r="J46" s="8"/>
      <c r="K46" s="8"/>
      <c r="L46" s="8"/>
      <c r="M46" s="8"/>
      <c r="N46" s="8">
        <v>1</v>
      </c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 t="s">
        <v>70</v>
      </c>
      <c r="AB46" s="90"/>
      <c r="AC46" s="28"/>
      <c r="AD46" s="28"/>
    </row>
    <row r="47" spans="1:30" ht="15" x14ac:dyDescent="0.25">
      <c r="A47" s="2" t="s">
        <v>333</v>
      </c>
      <c r="B47" s="2" t="s">
        <v>49</v>
      </c>
      <c r="C47" s="2">
        <v>1.17</v>
      </c>
      <c r="D47" s="2" t="s">
        <v>42</v>
      </c>
      <c r="E47" s="8">
        <v>1</v>
      </c>
      <c r="F47" s="8"/>
      <c r="G47" s="8"/>
      <c r="H47" s="8"/>
      <c r="I47" s="8"/>
      <c r="J47" s="8"/>
      <c r="K47" s="8"/>
      <c r="L47" s="8"/>
      <c r="M47" s="8"/>
      <c r="N47" s="8">
        <v>1</v>
      </c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 t="s">
        <v>70</v>
      </c>
      <c r="AB47" s="90"/>
      <c r="AC47" s="28"/>
      <c r="AD47" s="28"/>
    </row>
    <row r="48" spans="1:30" ht="15" x14ac:dyDescent="0.25">
      <c r="A48" s="2" t="s">
        <v>334</v>
      </c>
      <c r="B48" s="2" t="s">
        <v>14</v>
      </c>
      <c r="C48" s="2">
        <v>23.21</v>
      </c>
      <c r="D48" s="2" t="s">
        <v>43</v>
      </c>
      <c r="E48" s="8">
        <v>1</v>
      </c>
      <c r="F48" s="8"/>
      <c r="G48" s="8"/>
      <c r="H48" s="8"/>
      <c r="I48" s="8"/>
      <c r="J48" s="8"/>
      <c r="K48" s="8"/>
      <c r="L48" s="8"/>
      <c r="M48" s="8"/>
      <c r="N48" s="8">
        <v>1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 t="s">
        <v>70</v>
      </c>
      <c r="AB48" s="90"/>
      <c r="AC48" s="28"/>
      <c r="AD48" s="28"/>
    </row>
    <row r="49" spans="1:30" ht="30" x14ac:dyDescent="0.25">
      <c r="A49" s="2" t="s">
        <v>335</v>
      </c>
      <c r="B49" s="2" t="s">
        <v>336</v>
      </c>
      <c r="C49" s="2">
        <v>88.89</v>
      </c>
      <c r="D49" s="2" t="s">
        <v>50</v>
      </c>
      <c r="E49" s="8">
        <v>1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>
        <v>1</v>
      </c>
      <c r="Q49" s="8"/>
      <c r="R49" s="8">
        <v>1</v>
      </c>
      <c r="S49" s="8"/>
      <c r="T49" s="8"/>
      <c r="U49" s="8"/>
      <c r="V49" s="8"/>
      <c r="W49" s="8"/>
      <c r="X49" s="8"/>
      <c r="Y49" s="8"/>
      <c r="Z49" s="8"/>
      <c r="AA49" s="8" t="s">
        <v>71</v>
      </c>
      <c r="AB49" s="90" t="s">
        <v>550</v>
      </c>
      <c r="AC49" s="28"/>
      <c r="AD49" s="28"/>
    </row>
    <row r="50" spans="1:30" ht="15" x14ac:dyDescent="0.25">
      <c r="A50" s="2" t="s">
        <v>337</v>
      </c>
      <c r="B50" s="2" t="s">
        <v>47</v>
      </c>
      <c r="C50" s="2">
        <v>3.96</v>
      </c>
      <c r="D50" s="2" t="s">
        <v>42</v>
      </c>
      <c r="E50" s="8">
        <v>1</v>
      </c>
      <c r="F50" s="8"/>
      <c r="G50" s="8"/>
      <c r="H50" s="8"/>
      <c r="I50" s="8"/>
      <c r="J50" s="8"/>
      <c r="K50" s="8"/>
      <c r="L50" s="8"/>
      <c r="M50" s="8"/>
      <c r="N50" s="8">
        <v>1</v>
      </c>
      <c r="O50" s="8"/>
      <c r="P50" s="8"/>
      <c r="Q50" s="8"/>
      <c r="R50" s="8">
        <v>1</v>
      </c>
      <c r="S50" s="8"/>
      <c r="T50" s="8"/>
      <c r="U50" s="8"/>
      <c r="V50" s="8"/>
      <c r="W50" s="8"/>
      <c r="X50" s="8"/>
      <c r="Y50" s="8"/>
      <c r="Z50" s="8"/>
      <c r="AA50" s="8" t="s">
        <v>70</v>
      </c>
      <c r="AB50" s="90"/>
      <c r="AC50" s="28"/>
      <c r="AD50" s="28"/>
    </row>
    <row r="51" spans="1:30" ht="15" x14ac:dyDescent="0.25">
      <c r="A51" s="2" t="s">
        <v>338</v>
      </c>
      <c r="B51" s="2" t="s">
        <v>47</v>
      </c>
      <c r="C51" s="2">
        <v>5.84</v>
      </c>
      <c r="D51" s="2" t="s">
        <v>42</v>
      </c>
      <c r="E51" s="8">
        <v>1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 t="s">
        <v>70</v>
      </c>
      <c r="AB51" s="90"/>
      <c r="AC51" s="28"/>
      <c r="AD51" s="28"/>
    </row>
    <row r="52" spans="1:30" ht="15" x14ac:dyDescent="0.25">
      <c r="A52" s="2" t="s">
        <v>339</v>
      </c>
      <c r="B52" s="2" t="s">
        <v>47</v>
      </c>
      <c r="C52" s="2">
        <v>1.25</v>
      </c>
      <c r="D52" s="2" t="s">
        <v>42</v>
      </c>
      <c r="E52" s="8">
        <v>1</v>
      </c>
      <c r="F52" s="8"/>
      <c r="G52" s="8"/>
      <c r="H52" s="8"/>
      <c r="I52" s="8"/>
      <c r="J52" s="8"/>
      <c r="K52" s="8"/>
      <c r="L52" s="8"/>
      <c r="M52" s="8"/>
      <c r="N52" s="8">
        <v>1</v>
      </c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 t="s">
        <v>70</v>
      </c>
      <c r="AB52" s="90"/>
      <c r="AC52" s="28"/>
      <c r="AD52" s="28"/>
    </row>
    <row r="53" spans="1:30" ht="15" x14ac:dyDescent="0.25">
      <c r="A53" s="2" t="s">
        <v>340</v>
      </c>
      <c r="B53" s="2" t="s">
        <v>47</v>
      </c>
      <c r="C53" s="2">
        <v>1.21</v>
      </c>
      <c r="D53" s="2" t="s">
        <v>42</v>
      </c>
      <c r="E53" s="8">
        <v>1</v>
      </c>
      <c r="F53" s="8"/>
      <c r="G53" s="8"/>
      <c r="H53" s="8"/>
      <c r="I53" s="8"/>
      <c r="J53" s="8"/>
      <c r="K53" s="8"/>
      <c r="L53" s="8"/>
      <c r="M53" s="8"/>
      <c r="N53" s="8">
        <v>1</v>
      </c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 t="s">
        <v>70</v>
      </c>
      <c r="AB53" s="90"/>
      <c r="AC53" s="28"/>
      <c r="AD53" s="28"/>
    </row>
    <row r="54" spans="1:30" ht="15" x14ac:dyDescent="0.25">
      <c r="A54" s="2" t="s">
        <v>341</v>
      </c>
      <c r="B54" s="2" t="s">
        <v>47</v>
      </c>
      <c r="C54" s="2">
        <v>1.21</v>
      </c>
      <c r="D54" s="2" t="s">
        <v>42</v>
      </c>
      <c r="E54" s="8">
        <v>1</v>
      </c>
      <c r="F54" s="8"/>
      <c r="G54" s="8"/>
      <c r="H54" s="8"/>
      <c r="I54" s="8"/>
      <c r="J54" s="8"/>
      <c r="K54" s="8"/>
      <c r="L54" s="8"/>
      <c r="M54" s="8"/>
      <c r="N54" s="8">
        <v>1</v>
      </c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 t="s">
        <v>70</v>
      </c>
      <c r="AB54" s="90"/>
      <c r="AC54" s="28"/>
      <c r="AD54" s="28"/>
    </row>
    <row r="55" spans="1:30" ht="15" x14ac:dyDescent="0.25">
      <c r="A55" s="2" t="s">
        <v>342</v>
      </c>
      <c r="B55" s="2" t="s">
        <v>47</v>
      </c>
      <c r="C55" s="2">
        <v>1.05</v>
      </c>
      <c r="D55" s="2" t="s">
        <v>42</v>
      </c>
      <c r="E55" s="8">
        <v>1</v>
      </c>
      <c r="F55" s="8"/>
      <c r="G55" s="8"/>
      <c r="H55" s="8"/>
      <c r="I55" s="8"/>
      <c r="J55" s="8"/>
      <c r="K55" s="8"/>
      <c r="L55" s="8"/>
      <c r="M55" s="8"/>
      <c r="N55" s="8">
        <v>1</v>
      </c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 t="s">
        <v>70</v>
      </c>
      <c r="AB55" s="90"/>
      <c r="AC55" s="28"/>
      <c r="AD55" s="28"/>
    </row>
    <row r="56" spans="1:30" ht="30" x14ac:dyDescent="0.25">
      <c r="A56" s="2" t="s">
        <v>343</v>
      </c>
      <c r="B56" s="2" t="s">
        <v>6</v>
      </c>
      <c r="C56" s="2">
        <v>108.46</v>
      </c>
      <c r="D56" s="2" t="s">
        <v>42</v>
      </c>
      <c r="E56" s="8"/>
      <c r="F56" s="8">
        <v>1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 t="s">
        <v>70</v>
      </c>
      <c r="AB56" s="90" t="s">
        <v>284</v>
      </c>
      <c r="AC56" s="28"/>
      <c r="AD56" s="28"/>
    </row>
    <row r="57" spans="1:30" ht="15" x14ac:dyDescent="0.25">
      <c r="A57" s="2" t="s">
        <v>344</v>
      </c>
      <c r="B57" s="2" t="s">
        <v>6</v>
      </c>
      <c r="C57" s="2">
        <v>14.71</v>
      </c>
      <c r="D57" s="2" t="s">
        <v>45</v>
      </c>
      <c r="E57" s="8"/>
      <c r="F57" s="8">
        <v>1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 t="s">
        <v>70</v>
      </c>
      <c r="AB57" s="90"/>
      <c r="AC57" s="28"/>
      <c r="AD57" s="28"/>
    </row>
    <row r="58" spans="1:30" ht="15" x14ac:dyDescent="0.25">
      <c r="A58" s="2" t="s">
        <v>345</v>
      </c>
      <c r="B58" s="2" t="s">
        <v>14</v>
      </c>
      <c r="C58" s="2">
        <v>11.85</v>
      </c>
      <c r="D58" s="2" t="s">
        <v>43</v>
      </c>
      <c r="E58" s="8">
        <v>1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 t="s">
        <v>70</v>
      </c>
      <c r="AB58" s="90"/>
      <c r="AC58" s="28"/>
      <c r="AD58" s="28"/>
    </row>
    <row r="59" spans="1:30" ht="15" x14ac:dyDescent="0.25">
      <c r="A59" s="2" t="s">
        <v>346</v>
      </c>
      <c r="B59" s="2" t="s">
        <v>8</v>
      </c>
      <c r="C59" s="2">
        <v>35.07</v>
      </c>
      <c r="D59" s="2" t="s">
        <v>43</v>
      </c>
      <c r="E59" s="8">
        <v>1</v>
      </c>
      <c r="F59" s="8"/>
      <c r="G59" s="8"/>
      <c r="H59" s="8"/>
      <c r="I59" s="8"/>
      <c r="J59" s="8"/>
      <c r="K59" s="8"/>
      <c r="L59" s="8"/>
      <c r="M59" s="8"/>
      <c r="N59" s="8">
        <v>1</v>
      </c>
      <c r="O59" s="8"/>
      <c r="P59" s="8"/>
      <c r="Q59" s="8"/>
      <c r="R59" s="8">
        <v>1</v>
      </c>
      <c r="S59" s="8"/>
      <c r="T59" s="8"/>
      <c r="U59" s="8"/>
      <c r="V59" s="8"/>
      <c r="W59" s="8"/>
      <c r="X59" s="8"/>
      <c r="Y59" s="8"/>
      <c r="Z59" s="8"/>
      <c r="AA59" s="8" t="s">
        <v>70</v>
      </c>
      <c r="AB59" s="90"/>
      <c r="AC59" s="28"/>
      <c r="AD59" s="28"/>
    </row>
    <row r="60" spans="1:30" ht="15" x14ac:dyDescent="0.25">
      <c r="A60" s="2" t="s">
        <v>347</v>
      </c>
      <c r="B60" s="2" t="s">
        <v>39</v>
      </c>
      <c r="C60" s="2">
        <v>31.27</v>
      </c>
      <c r="D60" s="2" t="s">
        <v>42</v>
      </c>
      <c r="E60" s="8">
        <v>1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 t="s">
        <v>70</v>
      </c>
      <c r="AB60" s="90"/>
      <c r="AC60" s="28"/>
      <c r="AD60" s="28"/>
    </row>
    <row r="62" spans="1:30" ht="28.5" customHeight="1" x14ac:dyDescent="0.25">
      <c r="AB62" s="91" t="s">
        <v>535</v>
      </c>
      <c r="AC62" s="39">
        <f>SUM(AC4:AC60)</f>
        <v>0</v>
      </c>
      <c r="AD62" s="39">
        <f>SUM(AD4:AD60)</f>
        <v>0</v>
      </c>
    </row>
    <row r="63" spans="1:30" ht="28.5" customHeight="1" x14ac:dyDescent="0.25">
      <c r="A63" t="s">
        <v>487</v>
      </c>
      <c r="AC63" s="40"/>
      <c r="AD63" s="40"/>
    </row>
    <row r="64" spans="1:30" ht="28.5" customHeight="1" x14ac:dyDescent="0.25">
      <c r="A64" t="s">
        <v>488</v>
      </c>
    </row>
    <row r="65" spans="1:1" ht="28.5" customHeight="1" x14ac:dyDescent="0.25">
      <c r="A65" t="s">
        <v>513</v>
      </c>
    </row>
    <row r="66" spans="1:1" ht="28.5" customHeight="1" x14ac:dyDescent="0.25">
      <c r="A66" t="s">
        <v>489</v>
      </c>
    </row>
    <row r="67" spans="1:1" ht="28.5" customHeight="1" x14ac:dyDescent="0.25">
      <c r="A67" t="s">
        <v>516</v>
      </c>
    </row>
  </sheetData>
  <autoFilter ref="A1:AD67">
    <filterColumn colId="4" showButton="0"/>
    <filterColumn colId="5" showButton="0"/>
    <filterColumn colId="7" showButton="0"/>
    <filterColumn colId="8" showButton="0"/>
    <filterColumn colId="10" showButton="0"/>
    <filterColumn colId="11" showButton="0"/>
    <filterColumn colId="13" showButton="0"/>
    <filterColumn colId="15" showButton="0"/>
    <filterColumn colId="17" showButton="0"/>
    <filterColumn colId="18" showButton="0"/>
    <filterColumn colId="20" showButton="0"/>
    <filterColumn colId="21" showButton="0"/>
    <filterColumn colId="23" showButton="0"/>
  </autoFilter>
  <mergeCells count="16">
    <mergeCell ref="U1:W1"/>
    <mergeCell ref="X1:Y1"/>
    <mergeCell ref="E2:G2"/>
    <mergeCell ref="H2:J2"/>
    <mergeCell ref="K2:M2"/>
    <mergeCell ref="N2:O2"/>
    <mergeCell ref="P2:Q2"/>
    <mergeCell ref="R2:T2"/>
    <mergeCell ref="U2:W2"/>
    <mergeCell ref="X2:Y2"/>
    <mergeCell ref="E1:G1"/>
    <mergeCell ref="H1:J1"/>
    <mergeCell ref="K1:M1"/>
    <mergeCell ref="N1:O1"/>
    <mergeCell ref="P1:Q1"/>
    <mergeCell ref="R1:T1"/>
  </mergeCells>
  <pageMargins left="0.7" right="0.7" top="0.78740157499999996" bottom="0.78740157499999996" header="0.3" footer="0.3"/>
  <pageSetup paperSize="9" scale="40" orientation="portrait" r:id="rId1"/>
  <headerFooter>
    <oddHeader xml:space="preserve">&amp;LPříloha č. 2.1 Výkaz výměr části č. 1 Úklidové služby pro budovu teoretických ústavů a RILu LF HK, Šimkova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view="pageBreakPreview" topLeftCell="A22" zoomScale="85" zoomScaleNormal="55" zoomScaleSheetLayoutView="85" workbookViewId="0">
      <selection activeCell="A59" sqref="A4:XFD59"/>
    </sheetView>
  </sheetViews>
  <sheetFormatPr defaultRowHeight="20.25" customHeight="1" x14ac:dyDescent="0.25"/>
  <cols>
    <col min="2" max="2" width="16.42578125" customWidth="1"/>
    <col min="4" max="4" width="16.42578125" customWidth="1"/>
    <col min="5" max="25" width="4.7109375" customWidth="1"/>
    <col min="27" max="27" width="8" customWidth="1"/>
    <col min="28" max="28" width="12" style="92" customWidth="1"/>
    <col min="29" max="30" width="16.28515625" customWidth="1"/>
  </cols>
  <sheetData>
    <row r="1" spans="1:30" ht="40.5" customHeight="1" x14ac:dyDescent="0.25">
      <c r="A1" s="88" t="s">
        <v>478</v>
      </c>
      <c r="E1" s="103" t="s">
        <v>54</v>
      </c>
      <c r="F1" s="105"/>
      <c r="G1" s="104"/>
      <c r="H1" s="103" t="s">
        <v>55</v>
      </c>
      <c r="I1" s="105"/>
      <c r="J1" s="104"/>
      <c r="K1" s="103" t="s">
        <v>56</v>
      </c>
      <c r="L1" s="105"/>
      <c r="M1" s="104"/>
      <c r="N1" s="103" t="s">
        <v>57</v>
      </c>
      <c r="O1" s="104"/>
      <c r="P1" s="103" t="s">
        <v>58</v>
      </c>
      <c r="Q1" s="104"/>
      <c r="R1" s="100" t="s">
        <v>59</v>
      </c>
      <c r="S1" s="101"/>
      <c r="T1" s="102"/>
      <c r="U1" s="103" t="s">
        <v>60</v>
      </c>
      <c r="V1" s="105"/>
      <c r="W1" s="104"/>
      <c r="X1" s="103" t="s">
        <v>168</v>
      </c>
      <c r="Y1" s="104"/>
      <c r="Z1" s="23" t="s">
        <v>169</v>
      </c>
      <c r="AA1" s="14" t="s">
        <v>62</v>
      </c>
      <c r="AB1" s="14" t="s">
        <v>63</v>
      </c>
      <c r="AC1" s="9" t="s">
        <v>64</v>
      </c>
      <c r="AD1" s="9" t="s">
        <v>65</v>
      </c>
    </row>
    <row r="2" spans="1:30" ht="20.25" customHeight="1" x14ac:dyDescent="0.25">
      <c r="A2" s="88" t="s">
        <v>556</v>
      </c>
      <c r="E2" s="99" t="s">
        <v>53</v>
      </c>
      <c r="F2" s="99"/>
      <c r="G2" s="99"/>
      <c r="H2" s="99" t="s">
        <v>53</v>
      </c>
      <c r="I2" s="99"/>
      <c r="J2" s="99"/>
      <c r="K2" s="99" t="s">
        <v>53</v>
      </c>
      <c r="L2" s="99"/>
      <c r="M2" s="99"/>
      <c r="N2" s="99" t="s">
        <v>53</v>
      </c>
      <c r="O2" s="99"/>
      <c r="P2" s="99" t="s">
        <v>53</v>
      </c>
      <c r="Q2" s="99"/>
      <c r="R2" s="99" t="s">
        <v>53</v>
      </c>
      <c r="S2" s="99"/>
      <c r="T2" s="99"/>
      <c r="U2" s="99" t="s">
        <v>53</v>
      </c>
      <c r="V2" s="99"/>
      <c r="W2" s="99"/>
      <c r="X2" s="99" t="s">
        <v>53</v>
      </c>
      <c r="Y2" s="99"/>
      <c r="Z2" s="20" t="s">
        <v>53</v>
      </c>
      <c r="AA2" s="17"/>
      <c r="AB2" s="30"/>
      <c r="AC2" s="9"/>
      <c r="AD2" s="9"/>
    </row>
    <row r="3" spans="1:30" ht="20.25" customHeight="1" x14ac:dyDescent="0.25">
      <c r="A3" s="1" t="s">
        <v>0</v>
      </c>
      <c r="B3" s="1" t="s">
        <v>1</v>
      </c>
      <c r="C3" s="1" t="s">
        <v>2</v>
      </c>
      <c r="D3" s="1" t="s">
        <v>40</v>
      </c>
      <c r="E3" s="18" t="s">
        <v>66</v>
      </c>
      <c r="F3" s="18" t="s">
        <v>67</v>
      </c>
      <c r="G3" s="18" t="s">
        <v>68</v>
      </c>
      <c r="H3" s="18" t="s">
        <v>66</v>
      </c>
      <c r="I3" s="18" t="s">
        <v>67</v>
      </c>
      <c r="J3" s="18" t="s">
        <v>68</v>
      </c>
      <c r="K3" s="18" t="s">
        <v>66</v>
      </c>
      <c r="L3" s="18" t="s">
        <v>67</v>
      </c>
      <c r="M3" s="18" t="s">
        <v>68</v>
      </c>
      <c r="N3" s="18" t="s">
        <v>66</v>
      </c>
      <c r="O3" s="18" t="s">
        <v>67</v>
      </c>
      <c r="P3" s="18" t="s">
        <v>66</v>
      </c>
      <c r="Q3" s="18" t="s">
        <v>67</v>
      </c>
      <c r="R3" s="18" t="s">
        <v>66</v>
      </c>
      <c r="S3" s="18" t="s">
        <v>67</v>
      </c>
      <c r="T3" s="18" t="s">
        <v>68</v>
      </c>
      <c r="U3" s="18" t="s">
        <v>66</v>
      </c>
      <c r="V3" s="18" t="s">
        <v>67</v>
      </c>
      <c r="W3" s="18" t="s">
        <v>68</v>
      </c>
      <c r="X3" s="18" t="s">
        <v>68</v>
      </c>
      <c r="Y3" s="18" t="s">
        <v>69</v>
      </c>
      <c r="Z3" s="18" t="s">
        <v>170</v>
      </c>
      <c r="AA3" s="9"/>
      <c r="AB3" s="30"/>
      <c r="AC3" s="42"/>
      <c r="AD3" s="42"/>
    </row>
    <row r="4" spans="1:30" ht="15" x14ac:dyDescent="0.25">
      <c r="A4" s="2" t="s">
        <v>350</v>
      </c>
      <c r="B4" s="2" t="s">
        <v>4</v>
      </c>
      <c r="C4" s="2">
        <v>17.05</v>
      </c>
      <c r="D4" s="2" t="s">
        <v>42</v>
      </c>
      <c r="E4" s="8"/>
      <c r="F4" s="8">
        <v>1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 t="s">
        <v>70</v>
      </c>
      <c r="AB4" s="90"/>
      <c r="AC4" s="28"/>
      <c r="AD4" s="28"/>
    </row>
    <row r="5" spans="1:30" ht="30" x14ac:dyDescent="0.25">
      <c r="A5" s="2" t="s">
        <v>351</v>
      </c>
      <c r="B5" s="2" t="s">
        <v>6</v>
      </c>
      <c r="C5" s="2">
        <v>74.84</v>
      </c>
      <c r="D5" s="2" t="s">
        <v>42</v>
      </c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 t="s">
        <v>70</v>
      </c>
      <c r="AB5" s="90" t="s">
        <v>173</v>
      </c>
      <c r="AC5" s="28"/>
      <c r="AD5" s="28"/>
    </row>
    <row r="6" spans="1:30" ht="15" x14ac:dyDescent="0.25">
      <c r="A6" s="2" t="s">
        <v>352</v>
      </c>
      <c r="B6" s="2" t="s">
        <v>6</v>
      </c>
      <c r="C6" s="2">
        <v>20.43</v>
      </c>
      <c r="D6" s="2" t="s">
        <v>43</v>
      </c>
      <c r="E6" s="8">
        <v>1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 t="s">
        <v>70</v>
      </c>
      <c r="AB6" s="90"/>
      <c r="AC6" s="28"/>
      <c r="AD6" s="28"/>
    </row>
    <row r="7" spans="1:30" ht="15" x14ac:dyDescent="0.25">
      <c r="A7" s="2" t="s">
        <v>353</v>
      </c>
      <c r="B7" s="2" t="s">
        <v>14</v>
      </c>
      <c r="C7" s="2">
        <v>15.72</v>
      </c>
      <c r="D7" s="2" t="s">
        <v>50</v>
      </c>
      <c r="E7" s="8">
        <v>1</v>
      </c>
      <c r="F7" s="8"/>
      <c r="G7" s="8"/>
      <c r="H7" s="8"/>
      <c r="I7" s="8"/>
      <c r="J7" s="8"/>
      <c r="K7" s="8"/>
      <c r="L7" s="8"/>
      <c r="M7" s="8"/>
      <c r="N7" s="8">
        <v>1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 t="s">
        <v>70</v>
      </c>
      <c r="AB7" s="90"/>
      <c r="AC7" s="28"/>
      <c r="AD7" s="28"/>
    </row>
    <row r="8" spans="1:30" ht="15" x14ac:dyDescent="0.25">
      <c r="A8" s="2" t="s">
        <v>354</v>
      </c>
      <c r="B8" s="2" t="s">
        <v>14</v>
      </c>
      <c r="C8" s="2">
        <v>19.940000000000001</v>
      </c>
      <c r="D8" s="2" t="s">
        <v>45</v>
      </c>
      <c r="E8" s="8">
        <v>1</v>
      </c>
      <c r="F8" s="8"/>
      <c r="G8" s="8"/>
      <c r="H8" s="8"/>
      <c r="I8" s="8"/>
      <c r="J8" s="8"/>
      <c r="K8" s="8"/>
      <c r="L8" s="8"/>
      <c r="M8" s="8"/>
      <c r="N8" s="8">
        <v>1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70</v>
      </c>
      <c r="AB8" s="90"/>
      <c r="AC8" s="28"/>
      <c r="AD8" s="28"/>
    </row>
    <row r="9" spans="1:30" ht="15" x14ac:dyDescent="0.25">
      <c r="A9" s="2" t="s">
        <v>355</v>
      </c>
      <c r="B9" s="2" t="s">
        <v>272</v>
      </c>
      <c r="C9" s="2">
        <v>57.29</v>
      </c>
      <c r="D9" s="2" t="s">
        <v>43</v>
      </c>
      <c r="E9" s="8">
        <v>1</v>
      </c>
      <c r="F9" s="8"/>
      <c r="G9" s="8"/>
      <c r="H9" s="8"/>
      <c r="I9" s="8"/>
      <c r="J9" s="8"/>
      <c r="K9" s="8"/>
      <c r="L9" s="8"/>
      <c r="M9" s="8"/>
      <c r="N9" s="8">
        <v>1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 t="s">
        <v>70</v>
      </c>
      <c r="AB9" s="90"/>
      <c r="AC9" s="28"/>
      <c r="AD9" s="28"/>
    </row>
    <row r="10" spans="1:30" ht="15" x14ac:dyDescent="0.25">
      <c r="A10" s="2" t="s">
        <v>356</v>
      </c>
      <c r="B10" s="2" t="s">
        <v>8</v>
      </c>
      <c r="C10" s="2">
        <v>38</v>
      </c>
      <c r="D10" s="2" t="s">
        <v>43</v>
      </c>
      <c r="E10" s="8">
        <v>1</v>
      </c>
      <c r="F10" s="8"/>
      <c r="G10" s="8"/>
      <c r="H10" s="8"/>
      <c r="I10" s="8"/>
      <c r="J10" s="8"/>
      <c r="K10" s="8"/>
      <c r="L10" s="8"/>
      <c r="M10" s="8"/>
      <c r="N10" s="8">
        <v>1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 t="s">
        <v>70</v>
      </c>
      <c r="AB10" s="90"/>
      <c r="AC10" s="28"/>
      <c r="AD10" s="28"/>
    </row>
    <row r="11" spans="1:30" ht="15" x14ac:dyDescent="0.25">
      <c r="A11" s="2" t="s">
        <v>357</v>
      </c>
      <c r="B11" s="2" t="s">
        <v>180</v>
      </c>
      <c r="C11" s="2">
        <v>37.72</v>
      </c>
      <c r="D11" s="2" t="s">
        <v>45</v>
      </c>
      <c r="E11" s="8"/>
      <c r="F11" s="8">
        <v>1</v>
      </c>
      <c r="G11" s="8"/>
      <c r="H11" s="8"/>
      <c r="I11" s="8"/>
      <c r="J11" s="8"/>
      <c r="K11" s="8"/>
      <c r="L11" s="8"/>
      <c r="M11" s="8"/>
      <c r="N11" s="8"/>
      <c r="O11" s="8">
        <v>1</v>
      </c>
      <c r="P11" s="8"/>
      <c r="Q11" s="8"/>
      <c r="R11" s="8"/>
      <c r="S11" s="8">
        <v>1</v>
      </c>
      <c r="T11" s="8"/>
      <c r="U11" s="8"/>
      <c r="V11" s="8"/>
      <c r="W11" s="8"/>
      <c r="X11" s="8"/>
      <c r="Y11" s="8"/>
      <c r="Z11" s="8"/>
      <c r="AA11" s="8" t="s">
        <v>70</v>
      </c>
      <c r="AB11" s="90"/>
      <c r="AC11" s="28"/>
      <c r="AD11" s="28"/>
    </row>
    <row r="12" spans="1:30" ht="15" x14ac:dyDescent="0.25">
      <c r="A12" s="2" t="s">
        <v>358</v>
      </c>
      <c r="B12" s="2" t="s">
        <v>14</v>
      </c>
      <c r="C12" s="2">
        <v>19.04</v>
      </c>
      <c r="D12" s="2" t="s">
        <v>45</v>
      </c>
      <c r="E12" s="8">
        <v>1</v>
      </c>
      <c r="F12" s="8"/>
      <c r="G12" s="8"/>
      <c r="H12" s="8"/>
      <c r="I12" s="8"/>
      <c r="J12" s="8"/>
      <c r="K12" s="8"/>
      <c r="L12" s="8"/>
      <c r="M12" s="8"/>
      <c r="N12" s="8">
        <v>1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 t="s">
        <v>70</v>
      </c>
      <c r="AB12" s="90"/>
      <c r="AC12" s="28"/>
      <c r="AD12" s="28"/>
    </row>
    <row r="13" spans="1:30" ht="15" x14ac:dyDescent="0.25">
      <c r="A13" s="2" t="s">
        <v>359</v>
      </c>
      <c r="B13" s="2" t="s">
        <v>8</v>
      </c>
      <c r="C13" s="2">
        <v>34.99</v>
      </c>
      <c r="D13" s="2" t="s">
        <v>42</v>
      </c>
      <c r="E13" s="8">
        <v>1</v>
      </c>
      <c r="F13" s="8"/>
      <c r="G13" s="8"/>
      <c r="H13" s="8"/>
      <c r="I13" s="8"/>
      <c r="J13" s="8"/>
      <c r="K13" s="8"/>
      <c r="L13" s="8"/>
      <c r="M13" s="8"/>
      <c r="N13" s="8">
        <v>1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 t="s">
        <v>70</v>
      </c>
      <c r="AB13" s="90"/>
      <c r="AC13" s="28"/>
      <c r="AD13" s="28"/>
    </row>
    <row r="14" spans="1:30" ht="15" x14ac:dyDescent="0.25">
      <c r="A14" s="2" t="s">
        <v>360</v>
      </c>
      <c r="B14" s="2" t="s">
        <v>8</v>
      </c>
      <c r="C14" s="2">
        <v>36.090000000000003</v>
      </c>
      <c r="D14" s="2" t="s">
        <v>42</v>
      </c>
      <c r="E14" s="8">
        <v>1</v>
      </c>
      <c r="F14" s="8"/>
      <c r="G14" s="8"/>
      <c r="H14" s="8"/>
      <c r="I14" s="8"/>
      <c r="J14" s="8"/>
      <c r="K14" s="8"/>
      <c r="L14" s="8"/>
      <c r="M14" s="8"/>
      <c r="N14" s="8">
        <v>1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 t="s">
        <v>70</v>
      </c>
      <c r="AB14" s="90"/>
      <c r="AC14" s="28"/>
      <c r="AD14" s="28"/>
    </row>
    <row r="15" spans="1:30" ht="15" x14ac:dyDescent="0.25">
      <c r="A15" s="2" t="s">
        <v>361</v>
      </c>
      <c r="B15" s="2" t="s">
        <v>34</v>
      </c>
      <c r="C15" s="2">
        <v>1.41</v>
      </c>
      <c r="D15" s="2" t="s">
        <v>42</v>
      </c>
      <c r="E15" s="8">
        <v>1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 t="s">
        <v>70</v>
      </c>
      <c r="AB15" s="90"/>
      <c r="AC15" s="28"/>
      <c r="AD15" s="28"/>
    </row>
    <row r="16" spans="1:30" ht="15" x14ac:dyDescent="0.25">
      <c r="A16" s="2" t="s">
        <v>362</v>
      </c>
      <c r="B16" s="2" t="s">
        <v>8</v>
      </c>
      <c r="C16" s="2">
        <v>37.020000000000003</v>
      </c>
      <c r="D16" s="2" t="s">
        <v>43</v>
      </c>
      <c r="E16" s="8">
        <v>1</v>
      </c>
      <c r="F16" s="8"/>
      <c r="G16" s="8"/>
      <c r="H16" s="8"/>
      <c r="I16" s="8"/>
      <c r="J16" s="8"/>
      <c r="K16" s="8"/>
      <c r="L16" s="8"/>
      <c r="M16" s="8"/>
      <c r="N16" s="8">
        <v>1</v>
      </c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 t="s">
        <v>70</v>
      </c>
      <c r="AB16" s="90"/>
      <c r="AC16" s="28"/>
      <c r="AD16" s="28"/>
    </row>
    <row r="17" spans="1:30" ht="15" x14ac:dyDescent="0.25">
      <c r="A17" s="2" t="s">
        <v>363</v>
      </c>
      <c r="B17" s="2" t="s">
        <v>8</v>
      </c>
      <c r="C17" s="2">
        <v>35.369999999999997</v>
      </c>
      <c r="D17" s="2" t="s">
        <v>8</v>
      </c>
      <c r="E17" s="8">
        <v>1</v>
      </c>
      <c r="F17" s="8"/>
      <c r="G17" s="8"/>
      <c r="H17" s="8"/>
      <c r="I17" s="8"/>
      <c r="J17" s="8"/>
      <c r="K17" s="8"/>
      <c r="L17" s="8"/>
      <c r="M17" s="8"/>
      <c r="N17" s="8">
        <v>1</v>
      </c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 t="s">
        <v>70</v>
      </c>
      <c r="AB17" s="90"/>
      <c r="AC17" s="28"/>
      <c r="AD17" s="28"/>
    </row>
    <row r="18" spans="1:30" ht="30" x14ac:dyDescent="0.25">
      <c r="A18" s="2" t="s">
        <v>364</v>
      </c>
      <c r="B18" s="2" t="s">
        <v>46</v>
      </c>
      <c r="C18" s="2">
        <v>119.28</v>
      </c>
      <c r="D18" s="2" t="s">
        <v>42</v>
      </c>
      <c r="E18" s="8">
        <v>1</v>
      </c>
      <c r="F18" s="8"/>
      <c r="G18" s="8"/>
      <c r="H18" s="8"/>
      <c r="I18" s="8"/>
      <c r="J18" s="8"/>
      <c r="K18" s="8"/>
      <c r="L18" s="8"/>
      <c r="M18" s="8"/>
      <c r="N18" s="8"/>
      <c r="O18" s="8">
        <v>1</v>
      </c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 t="s">
        <v>70</v>
      </c>
      <c r="AB18" s="90" t="s">
        <v>409</v>
      </c>
      <c r="AC18" s="28"/>
      <c r="AD18" s="28"/>
    </row>
    <row r="19" spans="1:30" ht="15" x14ac:dyDescent="0.25">
      <c r="A19" s="2" t="s">
        <v>365</v>
      </c>
      <c r="B19" s="2" t="s">
        <v>39</v>
      </c>
      <c r="C19" s="2">
        <v>34.54</v>
      </c>
      <c r="D19" s="2" t="s">
        <v>41</v>
      </c>
      <c r="E19" s="8">
        <v>1</v>
      </c>
      <c r="F19" s="8"/>
      <c r="G19" s="8"/>
      <c r="H19" s="8"/>
      <c r="I19" s="8"/>
      <c r="J19" s="8"/>
      <c r="K19" s="8"/>
      <c r="L19" s="8"/>
      <c r="M19" s="8"/>
      <c r="N19" s="8">
        <v>1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 t="s">
        <v>70</v>
      </c>
      <c r="AB19" s="90"/>
      <c r="AC19" s="28"/>
      <c r="AD19" s="28"/>
    </row>
    <row r="20" spans="1:30" ht="15" x14ac:dyDescent="0.25">
      <c r="A20" s="2" t="s">
        <v>366</v>
      </c>
      <c r="B20" s="2" t="s">
        <v>212</v>
      </c>
      <c r="C20" s="2">
        <v>70.569999999999993</v>
      </c>
      <c r="D20" s="2" t="s">
        <v>42</v>
      </c>
      <c r="E20" s="8">
        <v>1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 t="s">
        <v>70</v>
      </c>
      <c r="AB20" s="90"/>
      <c r="AC20" s="28"/>
      <c r="AD20" s="28"/>
    </row>
    <row r="21" spans="1:30" ht="15" x14ac:dyDescent="0.25">
      <c r="A21" s="2" t="s">
        <v>367</v>
      </c>
      <c r="B21" s="2" t="s">
        <v>49</v>
      </c>
      <c r="C21" s="2">
        <v>3.55</v>
      </c>
      <c r="D21" s="2" t="s">
        <v>42</v>
      </c>
      <c r="E21" s="8">
        <v>1</v>
      </c>
      <c r="F21" s="8"/>
      <c r="G21" s="8"/>
      <c r="H21" s="8"/>
      <c r="I21" s="8"/>
      <c r="J21" s="8"/>
      <c r="K21" s="8"/>
      <c r="L21" s="8"/>
      <c r="M21" s="8"/>
      <c r="N21" s="8">
        <v>1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 t="s">
        <v>70</v>
      </c>
      <c r="AB21" s="90"/>
      <c r="AC21" s="28"/>
      <c r="AD21" s="28"/>
    </row>
    <row r="22" spans="1:30" ht="15" x14ac:dyDescent="0.25">
      <c r="A22" s="2" t="s">
        <v>368</v>
      </c>
      <c r="B22" s="2" t="s">
        <v>49</v>
      </c>
      <c r="C22" s="2">
        <v>8.34</v>
      </c>
      <c r="D22" s="2" t="s">
        <v>42</v>
      </c>
      <c r="E22" s="8">
        <v>1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 t="s">
        <v>70</v>
      </c>
      <c r="AB22" s="90"/>
      <c r="AC22" s="28"/>
      <c r="AD22" s="28"/>
    </row>
    <row r="23" spans="1:30" ht="15" x14ac:dyDescent="0.25">
      <c r="A23" s="2" t="s">
        <v>369</v>
      </c>
      <c r="B23" s="2" t="s">
        <v>49</v>
      </c>
      <c r="C23" s="2">
        <v>1.03</v>
      </c>
      <c r="D23" s="2" t="s">
        <v>42</v>
      </c>
      <c r="E23" s="8">
        <v>1</v>
      </c>
      <c r="F23" s="8"/>
      <c r="G23" s="8"/>
      <c r="H23" s="8"/>
      <c r="I23" s="8"/>
      <c r="J23" s="8"/>
      <c r="K23" s="8"/>
      <c r="L23" s="8"/>
      <c r="M23" s="8"/>
      <c r="N23" s="8">
        <v>1</v>
      </c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 t="s">
        <v>70</v>
      </c>
      <c r="AB23" s="90"/>
      <c r="AC23" s="28"/>
      <c r="AD23" s="28"/>
    </row>
    <row r="24" spans="1:30" ht="15" x14ac:dyDescent="0.25">
      <c r="A24" s="2" t="s">
        <v>370</v>
      </c>
      <c r="B24" s="2" t="s">
        <v>49</v>
      </c>
      <c r="C24" s="2">
        <v>1.06</v>
      </c>
      <c r="D24" s="2" t="s">
        <v>42</v>
      </c>
      <c r="E24" s="8">
        <v>1</v>
      </c>
      <c r="F24" s="8"/>
      <c r="G24" s="8"/>
      <c r="H24" s="8"/>
      <c r="I24" s="8"/>
      <c r="J24" s="8"/>
      <c r="K24" s="8"/>
      <c r="L24" s="8"/>
      <c r="M24" s="8"/>
      <c r="N24" s="8">
        <v>1</v>
      </c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 t="s">
        <v>70</v>
      </c>
      <c r="AB24" s="90"/>
      <c r="AC24" s="28"/>
      <c r="AD24" s="28"/>
    </row>
    <row r="25" spans="1:30" ht="15" x14ac:dyDescent="0.25">
      <c r="A25" s="2" t="s">
        <v>371</v>
      </c>
      <c r="B25" s="2" t="s">
        <v>49</v>
      </c>
      <c r="C25" s="2">
        <v>1.05</v>
      </c>
      <c r="D25" s="2" t="s">
        <v>42</v>
      </c>
      <c r="E25" s="8">
        <v>1</v>
      </c>
      <c r="F25" s="8"/>
      <c r="G25" s="8"/>
      <c r="H25" s="8"/>
      <c r="I25" s="8"/>
      <c r="J25" s="8"/>
      <c r="K25" s="8"/>
      <c r="L25" s="8"/>
      <c r="M25" s="8"/>
      <c r="N25" s="8">
        <v>1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 t="s">
        <v>70</v>
      </c>
      <c r="AB25" s="90"/>
      <c r="AC25" s="28"/>
      <c r="AD25" s="28"/>
    </row>
    <row r="26" spans="1:30" ht="30" x14ac:dyDescent="0.25">
      <c r="A26" s="2" t="s">
        <v>372</v>
      </c>
      <c r="B26" s="2" t="s">
        <v>373</v>
      </c>
      <c r="C26" s="2">
        <v>34.75</v>
      </c>
      <c r="D26" s="2" t="s">
        <v>43</v>
      </c>
      <c r="E26" s="8">
        <v>1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>
        <v>1</v>
      </c>
      <c r="Q26" s="8"/>
      <c r="R26" s="8"/>
      <c r="S26" s="8">
        <v>1</v>
      </c>
      <c r="T26" s="8"/>
      <c r="U26" s="8"/>
      <c r="V26" s="8"/>
      <c r="W26" s="8"/>
      <c r="X26" s="8"/>
      <c r="Y26" s="8"/>
      <c r="Z26" s="8"/>
      <c r="AA26" s="8" t="s">
        <v>71</v>
      </c>
      <c r="AB26" s="90" t="s">
        <v>550</v>
      </c>
      <c r="AC26" s="28"/>
      <c r="AD26" s="28"/>
    </row>
    <row r="27" spans="1:30" ht="15" x14ac:dyDescent="0.25">
      <c r="A27" s="2" t="s">
        <v>374</v>
      </c>
      <c r="B27" s="2" t="s">
        <v>14</v>
      </c>
      <c r="C27" s="2">
        <v>19.95</v>
      </c>
      <c r="D27" s="2" t="s">
        <v>43</v>
      </c>
      <c r="E27" s="8">
        <v>1</v>
      </c>
      <c r="F27" s="8"/>
      <c r="G27" s="8"/>
      <c r="H27" s="8"/>
      <c r="I27" s="8"/>
      <c r="J27" s="8"/>
      <c r="K27" s="8"/>
      <c r="L27" s="8"/>
      <c r="M27" s="8"/>
      <c r="N27" s="8">
        <v>1</v>
      </c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 t="s">
        <v>70</v>
      </c>
      <c r="AB27" s="90"/>
      <c r="AC27" s="28"/>
      <c r="AD27" s="28"/>
    </row>
    <row r="28" spans="1:30" ht="15" x14ac:dyDescent="0.25">
      <c r="A28" s="2" t="s">
        <v>375</v>
      </c>
      <c r="B28" s="2" t="s">
        <v>376</v>
      </c>
      <c r="C28" s="2">
        <v>1.76</v>
      </c>
      <c r="D28" s="2" t="s">
        <v>43</v>
      </c>
      <c r="E28" s="8">
        <v>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 t="s">
        <v>70</v>
      </c>
      <c r="AB28" s="90"/>
      <c r="AC28" s="28"/>
      <c r="AD28" s="28"/>
    </row>
    <row r="29" spans="1:30" ht="15" x14ac:dyDescent="0.25">
      <c r="A29" s="2" t="s">
        <v>377</v>
      </c>
      <c r="B29" s="2" t="s">
        <v>51</v>
      </c>
      <c r="C29" s="2">
        <v>58.68</v>
      </c>
      <c r="D29" s="2" t="s">
        <v>43</v>
      </c>
      <c r="E29" s="8">
        <v>1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>
        <v>1</v>
      </c>
      <c r="Q29" s="8"/>
      <c r="R29" s="8"/>
      <c r="S29" s="8"/>
      <c r="T29" s="8"/>
      <c r="U29" s="8"/>
      <c r="V29" s="8"/>
      <c r="W29" s="8"/>
      <c r="X29" s="8"/>
      <c r="Y29" s="8"/>
      <c r="Z29" s="8"/>
      <c r="AA29" s="8" t="s">
        <v>70</v>
      </c>
      <c r="AB29" s="90"/>
      <c r="AC29" s="28"/>
      <c r="AD29" s="28"/>
    </row>
    <row r="30" spans="1:30" ht="15" x14ac:dyDescent="0.25">
      <c r="A30" s="2" t="s">
        <v>378</v>
      </c>
      <c r="B30" s="2" t="s">
        <v>14</v>
      </c>
      <c r="C30" s="2">
        <v>36.15</v>
      </c>
      <c r="D30" s="2" t="s">
        <v>50</v>
      </c>
      <c r="E30" s="8">
        <v>1</v>
      </c>
      <c r="F30" s="8"/>
      <c r="G30" s="8"/>
      <c r="H30" s="8"/>
      <c r="I30" s="8"/>
      <c r="J30" s="8"/>
      <c r="K30" s="8"/>
      <c r="L30" s="8"/>
      <c r="M30" s="8"/>
      <c r="N30" s="8">
        <v>1</v>
      </c>
      <c r="O30" s="8"/>
      <c r="P30" s="8"/>
      <c r="Q30" s="8"/>
      <c r="R30" s="8"/>
      <c r="S30" s="8">
        <v>1</v>
      </c>
      <c r="T30" s="8"/>
      <c r="U30" s="8"/>
      <c r="V30" s="8"/>
      <c r="W30" s="8"/>
      <c r="X30" s="8"/>
      <c r="Y30" s="8"/>
      <c r="Z30" s="8"/>
      <c r="AA30" s="8" t="s">
        <v>70</v>
      </c>
      <c r="AB30" s="90"/>
      <c r="AC30" s="28"/>
      <c r="AD30" s="28"/>
    </row>
    <row r="31" spans="1:30" ht="15" x14ac:dyDescent="0.25">
      <c r="A31" s="2" t="s">
        <v>379</v>
      </c>
      <c r="B31" s="2" t="s">
        <v>14</v>
      </c>
      <c r="C31" s="2">
        <v>21.87</v>
      </c>
      <c r="D31" s="2" t="s">
        <v>45</v>
      </c>
      <c r="E31" s="8">
        <v>1</v>
      </c>
      <c r="F31" s="8"/>
      <c r="G31" s="8"/>
      <c r="H31" s="8"/>
      <c r="I31" s="8"/>
      <c r="J31" s="8"/>
      <c r="K31" s="8"/>
      <c r="L31" s="8"/>
      <c r="M31" s="8"/>
      <c r="N31" s="8">
        <v>1</v>
      </c>
      <c r="O31" s="8"/>
      <c r="P31" s="8"/>
      <c r="Q31" s="8"/>
      <c r="R31" s="8"/>
      <c r="S31" s="8">
        <v>1</v>
      </c>
      <c r="T31" s="8"/>
      <c r="U31" s="8"/>
      <c r="V31" s="8"/>
      <c r="W31" s="8"/>
      <c r="X31" s="8"/>
      <c r="Y31" s="8"/>
      <c r="Z31" s="8"/>
      <c r="AA31" s="8" t="s">
        <v>70</v>
      </c>
      <c r="AB31" s="90"/>
      <c r="AC31" s="28"/>
      <c r="AD31" s="28"/>
    </row>
    <row r="32" spans="1:30" ht="15" x14ac:dyDescent="0.25">
      <c r="A32" s="2" t="s">
        <v>380</v>
      </c>
      <c r="B32" s="2" t="s">
        <v>47</v>
      </c>
      <c r="C32" s="2">
        <v>4.3600000000000003</v>
      </c>
      <c r="D32" s="2" t="s">
        <v>42</v>
      </c>
      <c r="E32" s="8">
        <v>1</v>
      </c>
      <c r="F32" s="8"/>
      <c r="G32" s="8"/>
      <c r="H32" s="8"/>
      <c r="I32" s="8"/>
      <c r="J32" s="8"/>
      <c r="K32" s="8"/>
      <c r="L32" s="8"/>
      <c r="M32" s="8"/>
      <c r="N32" s="8">
        <v>1</v>
      </c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 t="s">
        <v>70</v>
      </c>
      <c r="AB32" s="90"/>
      <c r="AC32" s="28"/>
      <c r="AD32" s="28"/>
    </row>
    <row r="33" spans="1:30" ht="15" x14ac:dyDescent="0.25">
      <c r="A33" s="2" t="s">
        <v>381</v>
      </c>
      <c r="B33" s="2" t="s">
        <v>47</v>
      </c>
      <c r="C33" s="2">
        <v>1.42</v>
      </c>
      <c r="D33" s="2" t="s">
        <v>42</v>
      </c>
      <c r="E33" s="8">
        <v>1</v>
      </c>
      <c r="F33" s="8"/>
      <c r="G33" s="8"/>
      <c r="H33" s="8"/>
      <c r="I33" s="8"/>
      <c r="J33" s="8"/>
      <c r="K33" s="8"/>
      <c r="L33" s="8"/>
      <c r="M33" s="8"/>
      <c r="N33" s="8">
        <v>1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 t="s">
        <v>70</v>
      </c>
      <c r="AB33" s="90"/>
      <c r="AC33" s="28"/>
      <c r="AD33" s="28"/>
    </row>
    <row r="34" spans="1:30" ht="15" x14ac:dyDescent="0.25">
      <c r="A34" s="2" t="s">
        <v>382</v>
      </c>
      <c r="B34" s="2" t="s">
        <v>39</v>
      </c>
      <c r="C34" s="2">
        <v>9.65</v>
      </c>
      <c r="D34" s="2" t="s">
        <v>41</v>
      </c>
      <c r="E34" s="8">
        <v>1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 t="s">
        <v>70</v>
      </c>
      <c r="AB34" s="90"/>
      <c r="AC34" s="28"/>
      <c r="AD34" s="28"/>
    </row>
    <row r="35" spans="1:30" ht="15" x14ac:dyDescent="0.25">
      <c r="A35" s="2" t="s">
        <v>383</v>
      </c>
      <c r="B35" s="2" t="s">
        <v>47</v>
      </c>
      <c r="C35" s="2">
        <v>1.43</v>
      </c>
      <c r="D35" s="2" t="s">
        <v>42</v>
      </c>
      <c r="E35" s="8">
        <v>1</v>
      </c>
      <c r="F35" s="8"/>
      <c r="G35" s="8"/>
      <c r="H35" s="8"/>
      <c r="I35" s="8"/>
      <c r="J35" s="8"/>
      <c r="K35" s="8"/>
      <c r="L35" s="8"/>
      <c r="M35" s="8"/>
      <c r="N35" s="8">
        <v>1</v>
      </c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 t="s">
        <v>70</v>
      </c>
      <c r="AB35" s="90"/>
      <c r="AC35" s="28"/>
      <c r="AD35" s="28"/>
    </row>
    <row r="36" spans="1:30" ht="15" x14ac:dyDescent="0.25">
      <c r="A36" s="2" t="s">
        <v>384</v>
      </c>
      <c r="B36" s="2" t="s">
        <v>47</v>
      </c>
      <c r="C36" s="2">
        <v>3.51</v>
      </c>
      <c r="D36" s="2" t="s">
        <v>42</v>
      </c>
      <c r="E36" s="8">
        <v>1</v>
      </c>
      <c r="F36" s="8"/>
      <c r="G36" s="8"/>
      <c r="H36" s="8"/>
      <c r="I36" s="8"/>
      <c r="J36" s="8"/>
      <c r="K36" s="8"/>
      <c r="L36" s="8"/>
      <c r="M36" s="8"/>
      <c r="N36" s="8">
        <v>1</v>
      </c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 t="s">
        <v>70</v>
      </c>
      <c r="AB36" s="90"/>
      <c r="AC36" s="28"/>
      <c r="AD36" s="28"/>
    </row>
    <row r="37" spans="1:30" ht="30" x14ac:dyDescent="0.25">
      <c r="A37" s="2" t="s">
        <v>385</v>
      </c>
      <c r="B37" s="2" t="s">
        <v>6</v>
      </c>
      <c r="C37" s="2">
        <v>66.92</v>
      </c>
      <c r="D37" s="2" t="s">
        <v>42</v>
      </c>
      <c r="E37" s="8">
        <v>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 t="s">
        <v>70</v>
      </c>
      <c r="AB37" s="90" t="s">
        <v>173</v>
      </c>
      <c r="AC37" s="28"/>
      <c r="AD37" s="28"/>
    </row>
    <row r="38" spans="1:30" ht="15" x14ac:dyDescent="0.25">
      <c r="A38" s="2" t="s">
        <v>386</v>
      </c>
      <c r="B38" s="2" t="s">
        <v>387</v>
      </c>
      <c r="C38" s="2">
        <v>16.71</v>
      </c>
      <c r="D38" s="2" t="s">
        <v>43</v>
      </c>
      <c r="E38" s="8">
        <v>1</v>
      </c>
      <c r="F38" s="8"/>
      <c r="G38" s="8"/>
      <c r="H38" s="8"/>
      <c r="I38" s="8"/>
      <c r="J38" s="8"/>
      <c r="K38" s="8"/>
      <c r="L38" s="8"/>
      <c r="M38" s="8"/>
      <c r="N38" s="8">
        <v>1</v>
      </c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 t="s">
        <v>70</v>
      </c>
      <c r="AB38" s="90"/>
      <c r="AC38" s="28"/>
      <c r="AD38" s="28"/>
    </row>
    <row r="39" spans="1:30" ht="15" x14ac:dyDescent="0.25">
      <c r="A39" s="2" t="s">
        <v>388</v>
      </c>
      <c r="B39" s="2" t="s">
        <v>14</v>
      </c>
      <c r="C39" s="2">
        <v>18.86</v>
      </c>
      <c r="D39" s="2" t="s">
        <v>45</v>
      </c>
      <c r="E39" s="8">
        <v>1</v>
      </c>
      <c r="F39" s="8"/>
      <c r="G39" s="8"/>
      <c r="H39" s="8"/>
      <c r="I39" s="8"/>
      <c r="J39" s="8"/>
      <c r="K39" s="8"/>
      <c r="L39" s="8"/>
      <c r="M39" s="8"/>
      <c r="N39" s="8">
        <v>1</v>
      </c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 t="s">
        <v>70</v>
      </c>
      <c r="AB39" s="90"/>
      <c r="AC39" s="28"/>
      <c r="AD39" s="28"/>
    </row>
    <row r="40" spans="1:30" ht="15" x14ac:dyDescent="0.25">
      <c r="A40" s="2" t="s">
        <v>389</v>
      </c>
      <c r="B40" s="2" t="s">
        <v>14</v>
      </c>
      <c r="C40" s="2">
        <v>18.88</v>
      </c>
      <c r="D40" s="2" t="s">
        <v>45</v>
      </c>
      <c r="E40" s="8">
        <v>1</v>
      </c>
      <c r="F40" s="8"/>
      <c r="G40" s="8"/>
      <c r="H40" s="8"/>
      <c r="I40" s="8"/>
      <c r="J40" s="8"/>
      <c r="K40" s="8"/>
      <c r="L40" s="8"/>
      <c r="M40" s="8"/>
      <c r="N40" s="8">
        <v>1</v>
      </c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 t="s">
        <v>70</v>
      </c>
      <c r="AB40" s="90"/>
      <c r="AC40" s="28"/>
      <c r="AD40" s="28"/>
    </row>
    <row r="41" spans="1:30" ht="15" x14ac:dyDescent="0.25">
      <c r="A41" s="2" t="s">
        <v>390</v>
      </c>
      <c r="B41" s="2" t="s">
        <v>14</v>
      </c>
      <c r="C41" s="2">
        <v>17.8</v>
      </c>
      <c r="D41" s="2" t="s">
        <v>50</v>
      </c>
      <c r="E41" s="8">
        <v>1</v>
      </c>
      <c r="F41" s="8"/>
      <c r="G41" s="8"/>
      <c r="H41" s="8"/>
      <c r="I41" s="8"/>
      <c r="J41" s="8"/>
      <c r="K41" s="8"/>
      <c r="L41" s="8"/>
      <c r="M41" s="8"/>
      <c r="N41" s="8">
        <v>1</v>
      </c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 t="s">
        <v>70</v>
      </c>
      <c r="AB41" s="90"/>
      <c r="AC41" s="28"/>
      <c r="AD41" s="28"/>
    </row>
    <row r="42" spans="1:30" ht="15" x14ac:dyDescent="0.25">
      <c r="A42" s="2" t="s">
        <v>391</v>
      </c>
      <c r="B42" s="2" t="s">
        <v>14</v>
      </c>
      <c r="C42" s="2">
        <v>19.25</v>
      </c>
      <c r="D42" s="2" t="s">
        <v>50</v>
      </c>
      <c r="E42" s="8">
        <v>1</v>
      </c>
      <c r="F42" s="8"/>
      <c r="G42" s="8"/>
      <c r="H42" s="8"/>
      <c r="I42" s="8"/>
      <c r="J42" s="8"/>
      <c r="K42" s="8"/>
      <c r="L42" s="8"/>
      <c r="M42" s="8"/>
      <c r="N42" s="8">
        <v>1</v>
      </c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 t="s">
        <v>70</v>
      </c>
      <c r="AB42" s="90"/>
      <c r="AC42" s="28"/>
      <c r="AD42" s="28"/>
    </row>
    <row r="43" spans="1:30" ht="15" x14ac:dyDescent="0.25">
      <c r="A43" s="2" t="s">
        <v>392</v>
      </c>
      <c r="B43" s="2" t="s">
        <v>14</v>
      </c>
      <c r="C43" s="2">
        <v>18.5</v>
      </c>
      <c r="D43" s="2" t="s">
        <v>50</v>
      </c>
      <c r="E43" s="8">
        <v>1</v>
      </c>
      <c r="F43" s="8"/>
      <c r="G43" s="8"/>
      <c r="H43" s="8"/>
      <c r="I43" s="8"/>
      <c r="J43" s="8"/>
      <c r="K43" s="8"/>
      <c r="L43" s="8"/>
      <c r="M43" s="8"/>
      <c r="N43" s="8">
        <v>1</v>
      </c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 t="s">
        <v>70</v>
      </c>
      <c r="AB43" s="90"/>
      <c r="AC43" s="28"/>
      <c r="AD43" s="28"/>
    </row>
    <row r="44" spans="1:30" ht="15" x14ac:dyDescent="0.25">
      <c r="A44" s="2" t="s">
        <v>393</v>
      </c>
      <c r="B44" s="2" t="s">
        <v>8</v>
      </c>
      <c r="C44" s="2">
        <v>18.670000000000002</v>
      </c>
      <c r="D44" s="2" t="s">
        <v>43</v>
      </c>
      <c r="E44" s="8">
        <v>1</v>
      </c>
      <c r="F44" s="8"/>
      <c r="G44" s="8"/>
      <c r="H44" s="8"/>
      <c r="I44" s="8"/>
      <c r="J44" s="8"/>
      <c r="K44" s="8"/>
      <c r="L44" s="8"/>
      <c r="M44" s="8"/>
      <c r="N44" s="8">
        <v>1</v>
      </c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 t="s">
        <v>70</v>
      </c>
      <c r="AB44" s="90"/>
      <c r="AC44" s="28"/>
      <c r="AD44" s="28"/>
    </row>
    <row r="45" spans="1:30" ht="30" x14ac:dyDescent="0.25">
      <c r="A45" s="2" t="s">
        <v>394</v>
      </c>
      <c r="B45" s="2" t="s">
        <v>6</v>
      </c>
      <c r="C45" s="2">
        <v>9.4700000000000006</v>
      </c>
      <c r="D45" s="2" t="s">
        <v>42</v>
      </c>
      <c r="E45" s="8">
        <v>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 t="s">
        <v>70</v>
      </c>
      <c r="AB45" s="90" t="s">
        <v>173</v>
      </c>
      <c r="AC45" s="28"/>
      <c r="AD45" s="28"/>
    </row>
    <row r="46" spans="1:30" ht="15" x14ac:dyDescent="0.25">
      <c r="A46" s="2" t="s">
        <v>395</v>
      </c>
      <c r="B46" s="2" t="s">
        <v>22</v>
      </c>
      <c r="C46" s="2">
        <v>3.81</v>
      </c>
      <c r="D46" s="2" t="s">
        <v>42</v>
      </c>
      <c r="E46" s="8">
        <v>1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 t="s">
        <v>70</v>
      </c>
      <c r="AB46" s="90"/>
      <c r="AC46" s="28"/>
      <c r="AD46" s="28"/>
    </row>
    <row r="47" spans="1:30" ht="15" x14ac:dyDescent="0.25">
      <c r="A47" s="2" t="s">
        <v>396</v>
      </c>
      <c r="B47" s="2" t="s">
        <v>34</v>
      </c>
      <c r="C47" s="2">
        <v>1.82</v>
      </c>
      <c r="D47" s="2" t="s">
        <v>42</v>
      </c>
      <c r="E47" s="8">
        <v>1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 t="s">
        <v>70</v>
      </c>
      <c r="AB47" s="90"/>
      <c r="AC47" s="28"/>
      <c r="AD47" s="28"/>
    </row>
    <row r="48" spans="1:30" ht="15" x14ac:dyDescent="0.25">
      <c r="A48" s="2" t="s">
        <v>397</v>
      </c>
      <c r="B48" s="2" t="s">
        <v>8</v>
      </c>
      <c r="C48" s="2">
        <v>37.950000000000003</v>
      </c>
      <c r="D48" s="2" t="s">
        <v>43</v>
      </c>
      <c r="E48" s="8">
        <v>1</v>
      </c>
      <c r="F48" s="8"/>
      <c r="G48" s="8"/>
      <c r="H48" s="8"/>
      <c r="I48" s="8"/>
      <c r="J48" s="8"/>
      <c r="K48" s="8"/>
      <c r="L48" s="8"/>
      <c r="M48" s="8"/>
      <c r="N48" s="8">
        <v>1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 t="s">
        <v>70</v>
      </c>
      <c r="AB48" s="90"/>
      <c r="AC48" s="28"/>
      <c r="AD48" s="28"/>
    </row>
    <row r="49" spans="1:30" ht="15" x14ac:dyDescent="0.25">
      <c r="A49" s="2" t="s">
        <v>398</v>
      </c>
      <c r="B49" s="2" t="s">
        <v>6</v>
      </c>
      <c r="C49" s="2">
        <v>10.45</v>
      </c>
      <c r="D49" s="2" t="s">
        <v>43</v>
      </c>
      <c r="E49" s="8">
        <v>1</v>
      </c>
      <c r="F49" s="8"/>
      <c r="G49" s="8"/>
      <c r="H49" s="8"/>
      <c r="I49" s="8"/>
      <c r="J49" s="8"/>
      <c r="K49" s="8"/>
      <c r="L49" s="8"/>
      <c r="M49" s="8"/>
      <c r="N49" s="8">
        <v>1</v>
      </c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 t="s">
        <v>70</v>
      </c>
      <c r="AB49" s="90"/>
      <c r="AC49" s="28"/>
      <c r="AD49" s="28"/>
    </row>
    <row r="50" spans="1:30" ht="15" x14ac:dyDescent="0.25">
      <c r="A50" s="2" t="s">
        <v>399</v>
      </c>
      <c r="B50" s="2" t="s">
        <v>22</v>
      </c>
      <c r="C50" s="2">
        <v>9.1300000000000008</v>
      </c>
      <c r="D50" s="2" t="s">
        <v>42</v>
      </c>
      <c r="E50" s="8">
        <v>1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 t="s">
        <v>70</v>
      </c>
      <c r="AB50" s="90"/>
      <c r="AC50" s="28"/>
      <c r="AD50" s="28"/>
    </row>
    <row r="51" spans="1:30" ht="15" x14ac:dyDescent="0.25">
      <c r="A51" s="2" t="s">
        <v>400</v>
      </c>
      <c r="B51" s="2" t="s">
        <v>8</v>
      </c>
      <c r="C51" s="2">
        <v>18.559999999999999</v>
      </c>
      <c r="D51" s="2" t="s">
        <v>42</v>
      </c>
      <c r="E51" s="8">
        <v>1</v>
      </c>
      <c r="F51" s="8"/>
      <c r="G51" s="8"/>
      <c r="H51" s="8"/>
      <c r="I51" s="8"/>
      <c r="J51" s="8"/>
      <c r="K51" s="8"/>
      <c r="L51" s="8"/>
      <c r="M51" s="8"/>
      <c r="N51" s="8">
        <v>1</v>
      </c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 t="s">
        <v>70</v>
      </c>
      <c r="AB51" s="90"/>
      <c r="AC51" s="28"/>
      <c r="AD51" s="28"/>
    </row>
    <row r="52" spans="1:30" ht="15" x14ac:dyDescent="0.25">
      <c r="A52" s="2" t="s">
        <v>401</v>
      </c>
      <c r="B52" s="2" t="s">
        <v>8</v>
      </c>
      <c r="C52" s="2">
        <v>10.11</v>
      </c>
      <c r="D52" s="2" t="s">
        <v>42</v>
      </c>
      <c r="E52" s="8">
        <v>1</v>
      </c>
      <c r="F52" s="8"/>
      <c r="G52" s="8"/>
      <c r="H52" s="8"/>
      <c r="I52" s="8"/>
      <c r="J52" s="8"/>
      <c r="K52" s="8"/>
      <c r="L52" s="8"/>
      <c r="M52" s="8"/>
      <c r="N52" s="8">
        <v>1</v>
      </c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 t="s">
        <v>70</v>
      </c>
      <c r="AB52" s="90"/>
      <c r="AC52" s="28"/>
      <c r="AD52" s="28"/>
    </row>
    <row r="53" spans="1:30" ht="15" x14ac:dyDescent="0.25">
      <c r="A53" s="2" t="s">
        <v>402</v>
      </c>
      <c r="B53" s="2" t="s">
        <v>22</v>
      </c>
      <c r="C53" s="2">
        <v>7.2</v>
      </c>
      <c r="D53" s="2" t="s">
        <v>45</v>
      </c>
      <c r="E53" s="8">
        <v>1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 t="s">
        <v>70</v>
      </c>
      <c r="AB53" s="90"/>
      <c r="AC53" s="28"/>
      <c r="AD53" s="28"/>
    </row>
    <row r="54" spans="1:30" ht="15" x14ac:dyDescent="0.25">
      <c r="A54" s="2" t="s">
        <v>403</v>
      </c>
      <c r="B54" s="2" t="s">
        <v>14</v>
      </c>
      <c r="C54" s="2">
        <v>11.5</v>
      </c>
      <c r="D54" s="2" t="s">
        <v>43</v>
      </c>
      <c r="E54" s="8">
        <v>1</v>
      </c>
      <c r="F54" s="8"/>
      <c r="G54" s="8"/>
      <c r="H54" s="8"/>
      <c r="I54" s="8"/>
      <c r="J54" s="8"/>
      <c r="K54" s="8"/>
      <c r="L54" s="8"/>
      <c r="M54" s="8"/>
      <c r="N54" s="8">
        <v>1</v>
      </c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 t="s">
        <v>70</v>
      </c>
      <c r="AB54" s="90"/>
      <c r="AC54" s="28"/>
      <c r="AD54" s="28"/>
    </row>
    <row r="55" spans="1:30" ht="15" x14ac:dyDescent="0.25">
      <c r="A55" s="2" t="s">
        <v>404</v>
      </c>
      <c r="B55" s="2" t="s">
        <v>14</v>
      </c>
      <c r="C55" s="2">
        <v>14.45</v>
      </c>
      <c r="D55" s="2" t="s">
        <v>45</v>
      </c>
      <c r="E55" s="8">
        <v>1</v>
      </c>
      <c r="F55" s="8"/>
      <c r="G55" s="8"/>
      <c r="H55" s="8"/>
      <c r="I55" s="8"/>
      <c r="J55" s="8"/>
      <c r="K55" s="8"/>
      <c r="L55" s="8"/>
      <c r="M55" s="8"/>
      <c r="N55" s="8">
        <v>1</v>
      </c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 t="s">
        <v>70</v>
      </c>
      <c r="AB55" s="90"/>
      <c r="AC55" s="28"/>
      <c r="AD55" s="28"/>
    </row>
    <row r="56" spans="1:30" ht="15" x14ac:dyDescent="0.25">
      <c r="A56" s="2" t="s">
        <v>405</v>
      </c>
      <c r="B56" s="2" t="s">
        <v>14</v>
      </c>
      <c r="C56" s="2">
        <v>26.24</v>
      </c>
      <c r="D56" s="2" t="s">
        <v>50</v>
      </c>
      <c r="E56" s="8">
        <v>1</v>
      </c>
      <c r="F56" s="8"/>
      <c r="G56" s="8"/>
      <c r="H56" s="8"/>
      <c r="I56" s="8"/>
      <c r="J56" s="8"/>
      <c r="K56" s="8"/>
      <c r="L56" s="8"/>
      <c r="M56" s="8"/>
      <c r="N56" s="8">
        <v>1</v>
      </c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 t="s">
        <v>70</v>
      </c>
      <c r="AB56" s="90"/>
      <c r="AC56" s="28"/>
      <c r="AD56" s="28"/>
    </row>
    <row r="57" spans="1:30" ht="15" x14ac:dyDescent="0.25">
      <c r="A57" s="2" t="s">
        <v>406</v>
      </c>
      <c r="B57" s="2" t="s">
        <v>14</v>
      </c>
      <c r="C57" s="2">
        <v>11.91</v>
      </c>
      <c r="D57" s="2" t="s">
        <v>43</v>
      </c>
      <c r="E57" s="8">
        <v>1</v>
      </c>
      <c r="F57" s="8"/>
      <c r="G57" s="8"/>
      <c r="H57" s="8"/>
      <c r="I57" s="8"/>
      <c r="J57" s="8"/>
      <c r="K57" s="8"/>
      <c r="L57" s="8"/>
      <c r="M57" s="8"/>
      <c r="N57" s="8">
        <v>1</v>
      </c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 t="s">
        <v>70</v>
      </c>
      <c r="AB57" s="90"/>
      <c r="AC57" s="28"/>
      <c r="AD57" s="28"/>
    </row>
    <row r="58" spans="1:30" ht="15" x14ac:dyDescent="0.25">
      <c r="A58" s="2" t="s">
        <v>407</v>
      </c>
      <c r="B58" s="2" t="s">
        <v>8</v>
      </c>
      <c r="C58" s="2">
        <v>36.4</v>
      </c>
      <c r="D58" s="2" t="s">
        <v>42</v>
      </c>
      <c r="E58" s="8">
        <v>1</v>
      </c>
      <c r="F58" s="8"/>
      <c r="G58" s="8"/>
      <c r="H58" s="8"/>
      <c r="I58" s="8"/>
      <c r="J58" s="8"/>
      <c r="K58" s="8"/>
      <c r="L58" s="8"/>
      <c r="M58" s="8"/>
      <c r="N58" s="8">
        <v>1</v>
      </c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 t="s">
        <v>70</v>
      </c>
      <c r="AB58" s="90"/>
      <c r="AC58" s="28"/>
      <c r="AD58" s="28"/>
    </row>
    <row r="59" spans="1:30" ht="15" x14ac:dyDescent="0.25">
      <c r="A59" s="2" t="s">
        <v>408</v>
      </c>
      <c r="B59" s="2" t="s">
        <v>39</v>
      </c>
      <c r="C59" s="2">
        <v>31.27</v>
      </c>
      <c r="D59" s="2" t="s">
        <v>41</v>
      </c>
      <c r="E59" s="8">
        <v>1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 t="s">
        <v>70</v>
      </c>
      <c r="AB59" s="90"/>
      <c r="AC59" s="28"/>
      <c r="AD59" s="28"/>
    </row>
    <row r="60" spans="1:30" ht="20.25" customHeight="1" x14ac:dyDescent="0.25">
      <c r="C60">
        <f>SUM(C4:C59)</f>
        <v>1313.72</v>
      </c>
    </row>
    <row r="61" spans="1:30" ht="20.25" customHeight="1" x14ac:dyDescent="0.25">
      <c r="AB61" s="91" t="s">
        <v>535</v>
      </c>
      <c r="AC61" s="39">
        <f>SUM(AC4:AC59)</f>
        <v>0</v>
      </c>
      <c r="AD61" s="39">
        <f>SUM(AD4:AD59)</f>
        <v>0</v>
      </c>
    </row>
    <row r="62" spans="1:30" ht="20.25" customHeight="1" x14ac:dyDescent="0.25">
      <c r="A62" t="s">
        <v>487</v>
      </c>
    </row>
    <row r="63" spans="1:30" ht="20.25" customHeight="1" x14ac:dyDescent="0.25">
      <c r="A63" t="s">
        <v>488</v>
      </c>
    </row>
    <row r="64" spans="1:30" ht="20.25" customHeight="1" x14ac:dyDescent="0.25">
      <c r="A64" t="s">
        <v>513</v>
      </c>
    </row>
    <row r="65" spans="1:1" ht="20.25" customHeight="1" x14ac:dyDescent="0.25">
      <c r="A65" t="s">
        <v>489</v>
      </c>
    </row>
    <row r="66" spans="1:1" ht="20.25" customHeight="1" x14ac:dyDescent="0.25">
      <c r="A66" t="s">
        <v>516</v>
      </c>
    </row>
  </sheetData>
  <autoFilter ref="A1:AD66">
    <filterColumn colId="4" showButton="0"/>
    <filterColumn colId="5" showButton="0"/>
    <filterColumn colId="7" showButton="0"/>
    <filterColumn colId="8" showButton="0"/>
    <filterColumn colId="10" showButton="0"/>
    <filterColumn colId="11" showButton="0"/>
    <filterColumn colId="13" showButton="0"/>
    <filterColumn colId="15" showButton="0"/>
    <filterColumn colId="17" showButton="0"/>
    <filterColumn colId="18" showButton="0"/>
    <filterColumn colId="20" showButton="0"/>
    <filterColumn colId="21" showButton="0"/>
    <filterColumn colId="23" showButton="0"/>
  </autoFilter>
  <mergeCells count="16">
    <mergeCell ref="U1:W1"/>
    <mergeCell ref="X1:Y1"/>
    <mergeCell ref="E2:G2"/>
    <mergeCell ref="H2:J2"/>
    <mergeCell ref="K2:M2"/>
    <mergeCell ref="N2:O2"/>
    <mergeCell ref="P2:Q2"/>
    <mergeCell ref="R2:T2"/>
    <mergeCell ref="U2:W2"/>
    <mergeCell ref="X2:Y2"/>
    <mergeCell ref="E1:G1"/>
    <mergeCell ref="H1:J1"/>
    <mergeCell ref="K1:M1"/>
    <mergeCell ref="N1:O1"/>
    <mergeCell ref="P1:Q1"/>
    <mergeCell ref="R1:T1"/>
  </mergeCells>
  <pageMargins left="0.7" right="0.7" top="0.78740157499999996" bottom="0.78740157499999996" header="0.3" footer="0.3"/>
  <pageSetup paperSize="9" scale="36" orientation="portrait" r:id="rId1"/>
  <headerFooter>
    <oddHeader xml:space="preserve">&amp;LPříloha č. 2.1 Výkaz výměr části č. 1 Úklidové služby pro budovu teoretických ústavů a RILu LF HK, Šimkova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1"/>
  <sheetViews>
    <sheetView zoomScale="85" zoomScaleNormal="85" workbookViewId="0">
      <selection activeCell="A4" sqref="A4:XFD63"/>
    </sheetView>
  </sheetViews>
  <sheetFormatPr defaultRowHeight="11.25" customHeight="1" x14ac:dyDescent="0.25"/>
  <cols>
    <col min="2" max="2" width="18.7109375" customWidth="1"/>
    <col min="3" max="3" width="8" customWidth="1"/>
    <col min="4" max="4" width="17.5703125" customWidth="1"/>
    <col min="5" max="25" width="4.7109375" customWidth="1"/>
    <col min="26" max="26" width="5.5703125" customWidth="1"/>
    <col min="27" max="27" width="7.28515625" customWidth="1"/>
    <col min="28" max="28" width="10.42578125" style="92" customWidth="1"/>
    <col min="29" max="30" width="17" customWidth="1"/>
  </cols>
  <sheetData>
    <row r="1" spans="1:30" ht="37.5" customHeight="1" x14ac:dyDescent="0.25">
      <c r="A1" s="88" t="s">
        <v>477</v>
      </c>
      <c r="E1" s="103" t="s">
        <v>54</v>
      </c>
      <c r="F1" s="105"/>
      <c r="G1" s="104"/>
      <c r="H1" s="103" t="s">
        <v>55</v>
      </c>
      <c r="I1" s="105"/>
      <c r="J1" s="104"/>
      <c r="K1" s="103" t="s">
        <v>56</v>
      </c>
      <c r="L1" s="105"/>
      <c r="M1" s="104"/>
      <c r="N1" s="103" t="s">
        <v>57</v>
      </c>
      <c r="O1" s="104"/>
      <c r="P1" s="103" t="s">
        <v>58</v>
      </c>
      <c r="Q1" s="104"/>
      <c r="R1" s="100" t="s">
        <v>59</v>
      </c>
      <c r="S1" s="101"/>
      <c r="T1" s="102"/>
      <c r="U1" s="103" t="s">
        <v>60</v>
      </c>
      <c r="V1" s="105"/>
      <c r="W1" s="104"/>
      <c r="X1" s="103" t="s">
        <v>168</v>
      </c>
      <c r="Y1" s="104"/>
      <c r="Z1" s="24" t="s">
        <v>169</v>
      </c>
      <c r="AA1" s="14" t="s">
        <v>62</v>
      </c>
      <c r="AB1" s="14" t="s">
        <v>63</v>
      </c>
      <c r="AC1" s="9" t="s">
        <v>64</v>
      </c>
      <c r="AD1" s="9" t="s">
        <v>65</v>
      </c>
    </row>
    <row r="2" spans="1:30" ht="21" customHeight="1" x14ac:dyDescent="0.25">
      <c r="A2" s="88" t="s">
        <v>556</v>
      </c>
      <c r="E2" s="99" t="s">
        <v>53</v>
      </c>
      <c r="F2" s="99"/>
      <c r="G2" s="99"/>
      <c r="H2" s="99" t="s">
        <v>53</v>
      </c>
      <c r="I2" s="99"/>
      <c r="J2" s="99"/>
      <c r="K2" s="99" t="s">
        <v>53</v>
      </c>
      <c r="L2" s="99"/>
      <c r="M2" s="99"/>
      <c r="N2" s="99" t="s">
        <v>53</v>
      </c>
      <c r="O2" s="99"/>
      <c r="P2" s="99" t="s">
        <v>53</v>
      </c>
      <c r="Q2" s="99"/>
      <c r="R2" s="99" t="s">
        <v>53</v>
      </c>
      <c r="S2" s="99"/>
      <c r="T2" s="99"/>
      <c r="U2" s="99" t="s">
        <v>53</v>
      </c>
      <c r="V2" s="99"/>
      <c r="W2" s="99"/>
      <c r="X2" s="99" t="s">
        <v>53</v>
      </c>
      <c r="Y2" s="99"/>
      <c r="Z2" s="20" t="s">
        <v>53</v>
      </c>
      <c r="AA2" s="17"/>
      <c r="AB2" s="30"/>
      <c r="AC2" s="9"/>
      <c r="AD2" s="9"/>
    </row>
    <row r="3" spans="1:30" ht="24" customHeight="1" x14ac:dyDescent="0.25">
      <c r="A3" s="25" t="s">
        <v>0</v>
      </c>
      <c r="B3" s="25" t="s">
        <v>1</v>
      </c>
      <c r="C3" s="25" t="s">
        <v>2</v>
      </c>
      <c r="D3" s="25" t="s">
        <v>40</v>
      </c>
      <c r="E3" s="18" t="s">
        <v>66</v>
      </c>
      <c r="F3" s="18" t="s">
        <v>67</v>
      </c>
      <c r="G3" s="18" t="s">
        <v>68</v>
      </c>
      <c r="H3" s="18" t="s">
        <v>66</v>
      </c>
      <c r="I3" s="18" t="s">
        <v>67</v>
      </c>
      <c r="J3" s="18" t="s">
        <v>68</v>
      </c>
      <c r="K3" s="18" t="s">
        <v>66</v>
      </c>
      <c r="L3" s="18" t="s">
        <v>67</v>
      </c>
      <c r="M3" s="18" t="s">
        <v>68</v>
      </c>
      <c r="N3" s="18" t="s">
        <v>66</v>
      </c>
      <c r="O3" s="18" t="s">
        <v>67</v>
      </c>
      <c r="P3" s="18" t="s">
        <v>66</v>
      </c>
      <c r="Q3" s="18" t="s">
        <v>67</v>
      </c>
      <c r="R3" s="18" t="s">
        <v>66</v>
      </c>
      <c r="S3" s="18" t="s">
        <v>67</v>
      </c>
      <c r="T3" s="18" t="s">
        <v>68</v>
      </c>
      <c r="U3" s="18" t="s">
        <v>66</v>
      </c>
      <c r="V3" s="18" t="s">
        <v>67</v>
      </c>
      <c r="W3" s="18" t="s">
        <v>68</v>
      </c>
      <c r="X3" s="18" t="s">
        <v>68</v>
      </c>
      <c r="Y3" s="18" t="s">
        <v>69</v>
      </c>
      <c r="Z3" s="18" t="s">
        <v>170</v>
      </c>
      <c r="AA3" s="9"/>
      <c r="AB3" s="30"/>
      <c r="AC3" s="42"/>
      <c r="AD3" s="42"/>
    </row>
    <row r="4" spans="1:30" ht="11.25" customHeight="1" x14ac:dyDescent="0.25">
      <c r="A4" s="26" t="s">
        <v>410</v>
      </c>
      <c r="B4" s="26" t="s">
        <v>4</v>
      </c>
      <c r="C4" s="26">
        <v>17.8</v>
      </c>
      <c r="D4" s="26" t="s">
        <v>41</v>
      </c>
      <c r="E4" s="8"/>
      <c r="F4" s="8">
        <v>1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 t="s">
        <v>515</v>
      </c>
      <c r="AB4" s="90"/>
      <c r="AC4" s="29"/>
      <c r="AD4" s="29"/>
    </row>
    <row r="5" spans="1:30" ht="28.5" customHeight="1" x14ac:dyDescent="0.25">
      <c r="A5" s="26" t="s">
        <v>411</v>
      </c>
      <c r="B5" s="26" t="s">
        <v>6</v>
      </c>
      <c r="C5" s="26">
        <v>83.58</v>
      </c>
      <c r="D5" s="26" t="s">
        <v>42</v>
      </c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>
        <v>1</v>
      </c>
      <c r="Q5" s="8"/>
      <c r="R5" s="8"/>
      <c r="S5" s="8"/>
      <c r="T5" s="8"/>
      <c r="U5" s="8"/>
      <c r="V5" s="8"/>
      <c r="W5" s="8"/>
      <c r="X5" s="8"/>
      <c r="Y5" s="8"/>
      <c r="Z5" s="8"/>
      <c r="AA5" s="8" t="s">
        <v>515</v>
      </c>
      <c r="AB5" s="90" t="s">
        <v>173</v>
      </c>
      <c r="AC5" s="29"/>
      <c r="AD5" s="29"/>
    </row>
    <row r="6" spans="1:30" ht="12" customHeight="1" x14ac:dyDescent="0.25">
      <c r="A6" s="26" t="s">
        <v>412</v>
      </c>
      <c r="B6" s="26" t="s">
        <v>413</v>
      </c>
      <c r="C6" s="26">
        <v>12.72</v>
      </c>
      <c r="D6" s="26" t="s">
        <v>43</v>
      </c>
      <c r="E6" s="8"/>
      <c r="F6" s="8">
        <v>1</v>
      </c>
      <c r="G6" s="8"/>
      <c r="H6" s="8"/>
      <c r="I6" s="8"/>
      <c r="J6" s="8"/>
      <c r="K6" s="8"/>
      <c r="L6" s="8"/>
      <c r="M6" s="8"/>
      <c r="N6" s="8"/>
      <c r="O6" s="8">
        <v>1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 t="s">
        <v>70</v>
      </c>
      <c r="AB6" s="90"/>
      <c r="AC6" s="29"/>
      <c r="AD6" s="29"/>
    </row>
    <row r="7" spans="1:30" ht="11.25" customHeight="1" x14ac:dyDescent="0.25">
      <c r="A7" s="26" t="s">
        <v>414</v>
      </c>
      <c r="B7" s="26" t="s">
        <v>415</v>
      </c>
      <c r="C7" s="26">
        <v>21.32</v>
      </c>
      <c r="D7" s="26" t="s">
        <v>45</v>
      </c>
      <c r="E7" s="8"/>
      <c r="F7" s="8">
        <v>1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 t="s">
        <v>70</v>
      </c>
      <c r="AB7" s="90"/>
      <c r="AC7" s="29"/>
      <c r="AD7" s="29"/>
    </row>
    <row r="8" spans="1:30" ht="11.25" customHeight="1" x14ac:dyDescent="0.25">
      <c r="A8" s="26" t="s">
        <v>416</v>
      </c>
      <c r="B8" s="26" t="s">
        <v>22</v>
      </c>
      <c r="C8" s="26">
        <v>3.83</v>
      </c>
      <c r="D8" s="26" t="s">
        <v>43</v>
      </c>
      <c r="E8" s="8">
        <v>1</v>
      </c>
      <c r="F8" s="8"/>
      <c r="G8" s="8"/>
      <c r="H8" s="8"/>
      <c r="I8" s="8"/>
      <c r="J8" s="8"/>
      <c r="K8" s="8"/>
      <c r="L8" s="8"/>
      <c r="M8" s="8"/>
      <c r="N8" s="8">
        <v>1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70</v>
      </c>
      <c r="AB8" s="90"/>
      <c r="AC8" s="29"/>
      <c r="AD8" s="29"/>
    </row>
    <row r="9" spans="1:30" ht="11.25" customHeight="1" x14ac:dyDescent="0.25">
      <c r="A9" s="26" t="s">
        <v>417</v>
      </c>
      <c r="B9" s="26" t="s">
        <v>14</v>
      </c>
      <c r="C9" s="26">
        <v>13.68</v>
      </c>
      <c r="D9" s="26" t="s">
        <v>43</v>
      </c>
      <c r="E9" s="8">
        <v>1</v>
      </c>
      <c r="F9" s="8"/>
      <c r="G9" s="8"/>
      <c r="H9" s="8"/>
      <c r="I9" s="8"/>
      <c r="J9" s="8"/>
      <c r="K9" s="8"/>
      <c r="L9" s="8"/>
      <c r="M9" s="8"/>
      <c r="N9" s="8">
        <v>1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 t="s">
        <v>70</v>
      </c>
      <c r="AB9" s="90"/>
      <c r="AC9" s="29"/>
      <c r="AD9" s="29"/>
    </row>
    <row r="10" spans="1:30" ht="11.25" customHeight="1" x14ac:dyDescent="0.25">
      <c r="A10" s="26" t="s">
        <v>418</v>
      </c>
      <c r="B10" s="26" t="s">
        <v>12</v>
      </c>
      <c r="C10" s="26">
        <v>2.19</v>
      </c>
      <c r="D10" s="26" t="s">
        <v>43</v>
      </c>
      <c r="E10" s="8">
        <v>1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 t="s">
        <v>70</v>
      </c>
      <c r="AB10" s="90"/>
      <c r="AC10" s="29"/>
      <c r="AD10" s="29"/>
    </row>
    <row r="11" spans="1:30" ht="11.25" customHeight="1" x14ac:dyDescent="0.25">
      <c r="A11" s="26" t="s">
        <v>419</v>
      </c>
      <c r="B11" s="26" t="s">
        <v>14</v>
      </c>
      <c r="C11" s="26">
        <v>16.32</v>
      </c>
      <c r="D11" s="26" t="s">
        <v>43</v>
      </c>
      <c r="E11" s="8">
        <v>1</v>
      </c>
      <c r="F11" s="8"/>
      <c r="G11" s="8"/>
      <c r="H11" s="8"/>
      <c r="I11" s="8"/>
      <c r="J11" s="8"/>
      <c r="K11" s="8"/>
      <c r="L11" s="8"/>
      <c r="M11" s="8"/>
      <c r="N11" s="8">
        <v>1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 t="s">
        <v>70</v>
      </c>
      <c r="AB11" s="90"/>
      <c r="AC11" s="29"/>
      <c r="AD11" s="29"/>
    </row>
    <row r="12" spans="1:30" ht="11.25" customHeight="1" x14ac:dyDescent="0.25">
      <c r="A12" s="26" t="s">
        <v>420</v>
      </c>
      <c r="B12" s="26" t="s">
        <v>14</v>
      </c>
      <c r="C12" s="26">
        <v>18.63</v>
      </c>
      <c r="D12" s="26" t="s">
        <v>43</v>
      </c>
      <c r="E12" s="8">
        <v>1</v>
      </c>
      <c r="F12" s="8"/>
      <c r="G12" s="8"/>
      <c r="H12" s="8"/>
      <c r="I12" s="8"/>
      <c r="J12" s="8"/>
      <c r="K12" s="8"/>
      <c r="L12" s="8"/>
      <c r="M12" s="8"/>
      <c r="N12" s="8">
        <v>1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 t="s">
        <v>70</v>
      </c>
      <c r="AB12" s="90"/>
      <c r="AC12" s="29"/>
      <c r="AD12" s="29"/>
    </row>
    <row r="13" spans="1:30" ht="11.25" customHeight="1" x14ac:dyDescent="0.25">
      <c r="A13" s="26" t="s">
        <v>421</v>
      </c>
      <c r="B13" s="26" t="s">
        <v>22</v>
      </c>
      <c r="C13" s="26">
        <v>4.5599999999999996</v>
      </c>
      <c r="D13" s="26" t="s">
        <v>43</v>
      </c>
      <c r="E13" s="8">
        <v>1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 t="s">
        <v>70</v>
      </c>
      <c r="AB13" s="90"/>
      <c r="AC13" s="29"/>
      <c r="AD13" s="29"/>
    </row>
    <row r="14" spans="1:30" ht="11.25" customHeight="1" x14ac:dyDescent="0.25">
      <c r="A14" s="26" t="s">
        <v>422</v>
      </c>
      <c r="B14" s="26" t="s">
        <v>14</v>
      </c>
      <c r="C14" s="26">
        <v>13.58</v>
      </c>
      <c r="D14" s="26" t="s">
        <v>43</v>
      </c>
      <c r="E14" s="8">
        <v>1</v>
      </c>
      <c r="F14" s="8"/>
      <c r="G14" s="8"/>
      <c r="H14" s="8"/>
      <c r="I14" s="8"/>
      <c r="J14" s="8"/>
      <c r="K14" s="8"/>
      <c r="L14" s="8"/>
      <c r="M14" s="8"/>
      <c r="N14" s="8">
        <v>1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 t="s">
        <v>70</v>
      </c>
      <c r="AB14" s="90"/>
      <c r="AC14" s="29"/>
      <c r="AD14" s="29"/>
    </row>
    <row r="15" spans="1:30" ht="11.25" customHeight="1" x14ac:dyDescent="0.25">
      <c r="A15" s="26" t="s">
        <v>423</v>
      </c>
      <c r="B15" s="26" t="s">
        <v>424</v>
      </c>
      <c r="C15" s="26">
        <v>56.2</v>
      </c>
      <c r="D15" s="26" t="s">
        <v>43</v>
      </c>
      <c r="E15" s="8">
        <v>1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>
        <v>1</v>
      </c>
      <c r="Q15" s="8"/>
      <c r="R15" s="8"/>
      <c r="S15" s="8"/>
      <c r="T15" s="8"/>
      <c r="U15" s="8"/>
      <c r="V15" s="8"/>
      <c r="W15" s="8"/>
      <c r="X15" s="8"/>
      <c r="Y15" s="8"/>
      <c r="Z15" s="8"/>
      <c r="AA15" s="8" t="s">
        <v>71</v>
      </c>
      <c r="AB15" s="90" t="s">
        <v>550</v>
      </c>
      <c r="AC15" s="29"/>
      <c r="AD15" s="29"/>
    </row>
    <row r="16" spans="1:30" ht="28.5" customHeight="1" x14ac:dyDescent="0.25">
      <c r="A16" s="26" t="s">
        <v>425</v>
      </c>
      <c r="B16" s="26" t="s">
        <v>46</v>
      </c>
      <c r="C16" s="26">
        <v>118.75</v>
      </c>
      <c r="D16" s="26" t="s">
        <v>42</v>
      </c>
      <c r="E16" s="8">
        <v>1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>
        <v>1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8" t="s">
        <v>70</v>
      </c>
      <c r="AB16" s="90" t="s">
        <v>173</v>
      </c>
      <c r="AC16" s="29"/>
      <c r="AD16" s="29"/>
    </row>
    <row r="17" spans="1:30" ht="11.25" customHeight="1" x14ac:dyDescent="0.25">
      <c r="A17" s="26" t="s">
        <v>426</v>
      </c>
      <c r="B17" s="26" t="s">
        <v>14</v>
      </c>
      <c r="C17" s="26">
        <v>22.33</v>
      </c>
      <c r="D17" s="26" t="s">
        <v>45</v>
      </c>
      <c r="E17" s="8">
        <v>1</v>
      </c>
      <c r="F17" s="8"/>
      <c r="G17" s="8"/>
      <c r="H17" s="8"/>
      <c r="I17" s="8"/>
      <c r="J17" s="8"/>
      <c r="K17" s="8"/>
      <c r="L17" s="8"/>
      <c r="M17" s="8"/>
      <c r="N17" s="8">
        <v>1</v>
      </c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 t="s">
        <v>70</v>
      </c>
      <c r="AB17" s="90"/>
      <c r="AC17" s="29"/>
      <c r="AD17" s="29"/>
    </row>
    <row r="18" spans="1:30" ht="11.25" customHeight="1" x14ac:dyDescent="0.25">
      <c r="A18" s="26" t="s">
        <v>427</v>
      </c>
      <c r="B18" s="26" t="s">
        <v>14</v>
      </c>
      <c r="C18" s="26">
        <v>10.99</v>
      </c>
      <c r="D18" s="26" t="s">
        <v>43</v>
      </c>
      <c r="E18" s="8">
        <v>1</v>
      </c>
      <c r="F18" s="8"/>
      <c r="G18" s="8"/>
      <c r="H18" s="8"/>
      <c r="I18" s="8"/>
      <c r="J18" s="8"/>
      <c r="K18" s="8"/>
      <c r="L18" s="8"/>
      <c r="M18" s="8"/>
      <c r="N18" s="8">
        <v>1</v>
      </c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 t="s">
        <v>70</v>
      </c>
      <c r="AB18" s="90"/>
      <c r="AC18" s="29"/>
      <c r="AD18" s="29"/>
    </row>
    <row r="19" spans="1:30" ht="11.25" customHeight="1" x14ac:dyDescent="0.25">
      <c r="A19" s="26" t="s">
        <v>428</v>
      </c>
      <c r="B19" s="26" t="s">
        <v>47</v>
      </c>
      <c r="C19" s="26">
        <v>3.13</v>
      </c>
      <c r="D19" s="26" t="s">
        <v>42</v>
      </c>
      <c r="E19" s="8">
        <v>1</v>
      </c>
      <c r="F19" s="8"/>
      <c r="G19" s="8"/>
      <c r="H19" s="8"/>
      <c r="I19" s="8"/>
      <c r="J19" s="8"/>
      <c r="K19" s="8"/>
      <c r="L19" s="8"/>
      <c r="M19" s="8"/>
      <c r="N19" s="8">
        <v>1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 t="s">
        <v>70</v>
      </c>
      <c r="AB19" s="90"/>
      <c r="AC19" s="29"/>
      <c r="AD19" s="29"/>
    </row>
    <row r="20" spans="1:30" ht="11.25" customHeight="1" x14ac:dyDescent="0.25">
      <c r="A20" s="26" t="s">
        <v>429</v>
      </c>
      <c r="B20" s="26" t="s">
        <v>47</v>
      </c>
      <c r="C20" s="26">
        <v>2.97</v>
      </c>
      <c r="D20" s="26" t="s">
        <v>42</v>
      </c>
      <c r="E20" s="8">
        <v>1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 t="s">
        <v>70</v>
      </c>
      <c r="AB20" s="90"/>
      <c r="AC20" s="29"/>
      <c r="AD20" s="29"/>
    </row>
    <row r="21" spans="1:30" ht="11.25" customHeight="1" x14ac:dyDescent="0.25">
      <c r="A21" s="26" t="s">
        <v>430</v>
      </c>
      <c r="B21" s="26" t="s">
        <v>47</v>
      </c>
      <c r="C21" s="26">
        <v>1.24</v>
      </c>
      <c r="D21" s="26" t="s">
        <v>42</v>
      </c>
      <c r="E21" s="8">
        <v>1</v>
      </c>
      <c r="F21" s="8"/>
      <c r="G21" s="8"/>
      <c r="H21" s="8"/>
      <c r="I21" s="8"/>
      <c r="J21" s="8"/>
      <c r="K21" s="8"/>
      <c r="L21" s="8"/>
      <c r="M21" s="8"/>
      <c r="N21" s="8">
        <v>1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 t="s">
        <v>70</v>
      </c>
      <c r="AB21" s="90"/>
      <c r="AC21" s="29"/>
      <c r="AD21" s="29"/>
    </row>
    <row r="22" spans="1:30" ht="11.25" customHeight="1" x14ac:dyDescent="0.25">
      <c r="A22" s="26" t="s">
        <v>431</v>
      </c>
      <c r="B22" s="26" t="s">
        <v>47</v>
      </c>
      <c r="C22" s="26">
        <v>1.0900000000000001</v>
      </c>
      <c r="D22" s="26" t="s">
        <v>42</v>
      </c>
      <c r="E22" s="8">
        <v>1</v>
      </c>
      <c r="F22" s="8"/>
      <c r="G22" s="8"/>
      <c r="H22" s="8"/>
      <c r="I22" s="8"/>
      <c r="J22" s="8"/>
      <c r="K22" s="8"/>
      <c r="L22" s="8"/>
      <c r="M22" s="8"/>
      <c r="N22" s="8">
        <v>1</v>
      </c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 t="s">
        <v>70</v>
      </c>
      <c r="AB22" s="90"/>
      <c r="AC22" s="29"/>
      <c r="AD22" s="29"/>
    </row>
    <row r="23" spans="1:30" ht="11.25" customHeight="1" x14ac:dyDescent="0.25">
      <c r="A23" s="26" t="s">
        <v>432</v>
      </c>
      <c r="B23" s="26" t="s">
        <v>47</v>
      </c>
      <c r="C23" s="26">
        <v>2.58</v>
      </c>
      <c r="D23" s="26" t="s">
        <v>42</v>
      </c>
      <c r="E23" s="8">
        <v>1</v>
      </c>
      <c r="F23" s="8"/>
      <c r="G23" s="8"/>
      <c r="H23" s="8"/>
      <c r="I23" s="8"/>
      <c r="J23" s="8"/>
      <c r="K23" s="8"/>
      <c r="L23" s="8"/>
      <c r="M23" s="8"/>
      <c r="N23" s="8">
        <v>1</v>
      </c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 t="s">
        <v>70</v>
      </c>
      <c r="AB23" s="90"/>
      <c r="AC23" s="29"/>
      <c r="AD23" s="29"/>
    </row>
    <row r="24" spans="1:30" ht="11.25" customHeight="1" x14ac:dyDescent="0.25">
      <c r="A24" s="26" t="s">
        <v>433</v>
      </c>
      <c r="B24" s="26" t="s">
        <v>434</v>
      </c>
      <c r="C24" s="26">
        <v>37.229999999999997</v>
      </c>
      <c r="D24" s="26" t="s">
        <v>43</v>
      </c>
      <c r="E24" s="8">
        <v>1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>
        <v>1</v>
      </c>
      <c r="Q24" s="8"/>
      <c r="R24" s="8"/>
      <c r="S24" s="8"/>
      <c r="T24" s="8"/>
      <c r="U24" s="8"/>
      <c r="V24" s="8"/>
      <c r="W24" s="8"/>
      <c r="X24" s="8"/>
      <c r="Y24" s="8"/>
      <c r="Z24" s="8"/>
      <c r="AA24" s="8" t="s">
        <v>71</v>
      </c>
      <c r="AB24" s="90" t="s">
        <v>550</v>
      </c>
      <c r="AC24" s="29"/>
      <c r="AD24" s="29"/>
    </row>
    <row r="25" spans="1:30" ht="11.25" customHeight="1" x14ac:dyDescent="0.25">
      <c r="A25" s="26" t="s">
        <v>435</v>
      </c>
      <c r="B25" s="26" t="s">
        <v>49</v>
      </c>
      <c r="C25" s="26">
        <v>4.08</v>
      </c>
      <c r="D25" s="26" t="s">
        <v>42</v>
      </c>
      <c r="E25" s="8">
        <v>1</v>
      </c>
      <c r="F25" s="8"/>
      <c r="G25" s="8"/>
      <c r="H25" s="8"/>
      <c r="I25" s="8"/>
      <c r="J25" s="8"/>
      <c r="K25" s="8"/>
      <c r="L25" s="8"/>
      <c r="M25" s="8"/>
      <c r="N25" s="8">
        <v>1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 t="s">
        <v>70</v>
      </c>
      <c r="AB25" s="90"/>
      <c r="AC25" s="29"/>
      <c r="AD25" s="29"/>
    </row>
    <row r="26" spans="1:30" ht="11.25" customHeight="1" x14ac:dyDescent="0.25">
      <c r="A26" s="26" t="s">
        <v>436</v>
      </c>
      <c r="B26" s="26" t="s">
        <v>49</v>
      </c>
      <c r="C26" s="26">
        <v>2.5499999999999998</v>
      </c>
      <c r="D26" s="26" t="s">
        <v>42</v>
      </c>
      <c r="E26" s="8">
        <v>1</v>
      </c>
      <c r="F26" s="8"/>
      <c r="G26" s="8"/>
      <c r="H26" s="8"/>
      <c r="I26" s="8"/>
      <c r="J26" s="8"/>
      <c r="K26" s="8"/>
      <c r="L26" s="8"/>
      <c r="M26" s="8"/>
      <c r="N26" s="8">
        <v>1</v>
      </c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 t="s">
        <v>70</v>
      </c>
      <c r="AB26" s="90"/>
      <c r="AC26" s="29"/>
      <c r="AD26" s="29"/>
    </row>
    <row r="27" spans="1:30" ht="11.25" customHeight="1" x14ac:dyDescent="0.25">
      <c r="A27" s="26" t="s">
        <v>437</v>
      </c>
      <c r="B27" s="26" t="s">
        <v>39</v>
      </c>
      <c r="C27" s="26">
        <v>9.1199999999999992</v>
      </c>
      <c r="D27" s="26" t="s">
        <v>41</v>
      </c>
      <c r="E27" s="8">
        <v>1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 t="s">
        <v>70</v>
      </c>
      <c r="AB27" s="90"/>
      <c r="AC27" s="29"/>
      <c r="AD27" s="29"/>
    </row>
    <row r="28" spans="1:30" ht="25.5" customHeight="1" x14ac:dyDescent="0.25">
      <c r="A28" s="26" t="s">
        <v>438</v>
      </c>
      <c r="B28" s="26" t="s">
        <v>6</v>
      </c>
      <c r="C28" s="26">
        <v>68.459999999999994</v>
      </c>
      <c r="D28" s="26" t="s">
        <v>42</v>
      </c>
      <c r="E28" s="8">
        <v>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>
        <v>1</v>
      </c>
      <c r="Q28" s="8"/>
      <c r="R28" s="8"/>
      <c r="S28" s="8"/>
      <c r="T28" s="8"/>
      <c r="U28" s="8"/>
      <c r="V28" s="8"/>
      <c r="W28" s="8"/>
      <c r="X28" s="8"/>
      <c r="Y28" s="8"/>
      <c r="Z28" s="8"/>
      <c r="AA28" s="8" t="s">
        <v>70</v>
      </c>
      <c r="AB28" s="90" t="s">
        <v>173</v>
      </c>
      <c r="AC28" s="29"/>
      <c r="AD28" s="29"/>
    </row>
    <row r="29" spans="1:30" ht="11.25" customHeight="1" x14ac:dyDescent="0.25">
      <c r="A29" s="26" t="s">
        <v>439</v>
      </c>
      <c r="B29" s="26" t="s">
        <v>14</v>
      </c>
      <c r="C29" s="26">
        <v>27.51</v>
      </c>
      <c r="D29" s="26" t="s">
        <v>43</v>
      </c>
      <c r="E29" s="8">
        <v>1</v>
      </c>
      <c r="F29" s="8"/>
      <c r="G29" s="8"/>
      <c r="H29" s="8"/>
      <c r="I29" s="8"/>
      <c r="J29" s="8"/>
      <c r="K29" s="8"/>
      <c r="L29" s="8"/>
      <c r="M29" s="8"/>
      <c r="N29" s="8">
        <v>1</v>
      </c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 t="s">
        <v>70</v>
      </c>
      <c r="AB29" s="90"/>
      <c r="AC29" s="29"/>
      <c r="AD29" s="29"/>
    </row>
    <row r="30" spans="1:30" ht="11.25" customHeight="1" x14ac:dyDescent="0.25">
      <c r="A30" s="26" t="s">
        <v>440</v>
      </c>
      <c r="B30" s="26" t="s">
        <v>441</v>
      </c>
      <c r="C30" s="26">
        <v>76.95</v>
      </c>
      <c r="D30" s="26" t="s">
        <v>43</v>
      </c>
      <c r="E30" s="8">
        <v>1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>
        <v>1</v>
      </c>
      <c r="Q30" s="8"/>
      <c r="R30" s="8"/>
      <c r="S30" s="8"/>
      <c r="T30" s="8"/>
      <c r="U30" s="8"/>
      <c r="V30" s="8"/>
      <c r="W30" s="8"/>
      <c r="X30" s="8"/>
      <c r="Y30" s="8"/>
      <c r="Z30" s="8"/>
      <c r="AA30" s="8" t="s">
        <v>71</v>
      </c>
      <c r="AB30" s="90" t="s">
        <v>550</v>
      </c>
      <c r="AC30" s="29"/>
      <c r="AD30" s="29"/>
    </row>
    <row r="31" spans="1:30" ht="11.25" customHeight="1" x14ac:dyDescent="0.25">
      <c r="A31" s="26" t="s">
        <v>442</v>
      </c>
      <c r="B31" s="26" t="s">
        <v>14</v>
      </c>
      <c r="C31" s="26">
        <v>38.97</v>
      </c>
      <c r="D31" s="26" t="s">
        <v>44</v>
      </c>
      <c r="E31" s="8">
        <v>1</v>
      </c>
      <c r="F31" s="8"/>
      <c r="G31" s="8"/>
      <c r="H31" s="8"/>
      <c r="I31" s="8"/>
      <c r="J31" s="8"/>
      <c r="K31" s="8"/>
      <c r="L31" s="8"/>
      <c r="M31" s="8"/>
      <c r="N31" s="8">
        <v>1</v>
      </c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 t="s">
        <v>70</v>
      </c>
      <c r="AB31" s="90"/>
      <c r="AC31" s="29"/>
      <c r="AD31" s="29"/>
    </row>
    <row r="32" spans="1:30" ht="11.25" customHeight="1" x14ac:dyDescent="0.25">
      <c r="A32" s="26" t="s">
        <v>443</v>
      </c>
      <c r="B32" s="26" t="s">
        <v>22</v>
      </c>
      <c r="C32" s="26">
        <v>6.32</v>
      </c>
      <c r="D32" s="26" t="s">
        <v>50</v>
      </c>
      <c r="E32" s="8">
        <v>1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 t="s">
        <v>70</v>
      </c>
      <c r="AB32" s="90"/>
      <c r="AC32" s="29"/>
      <c r="AD32" s="29"/>
    </row>
    <row r="33" spans="1:30" ht="11.25" customHeight="1" x14ac:dyDescent="0.25">
      <c r="A33" s="26" t="s">
        <v>444</v>
      </c>
      <c r="B33" s="26" t="s">
        <v>14</v>
      </c>
      <c r="C33" s="26">
        <v>11.49</v>
      </c>
      <c r="D33" s="26" t="s">
        <v>50</v>
      </c>
      <c r="E33" s="8">
        <v>1</v>
      </c>
      <c r="F33" s="8"/>
      <c r="G33" s="8"/>
      <c r="H33" s="8"/>
      <c r="I33" s="8"/>
      <c r="J33" s="8"/>
      <c r="K33" s="8"/>
      <c r="L33" s="8"/>
      <c r="M33" s="8"/>
      <c r="N33" s="8">
        <v>1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 t="s">
        <v>70</v>
      </c>
      <c r="AB33" s="90"/>
      <c r="AC33" s="29"/>
      <c r="AD33" s="29"/>
    </row>
    <row r="34" spans="1:30" ht="11.25" customHeight="1" x14ac:dyDescent="0.25">
      <c r="A34" s="26" t="s">
        <v>445</v>
      </c>
      <c r="B34" s="26" t="s">
        <v>14</v>
      </c>
      <c r="C34" s="26">
        <v>18.28</v>
      </c>
      <c r="D34" s="26" t="s">
        <v>50</v>
      </c>
      <c r="E34" s="8">
        <v>1</v>
      </c>
      <c r="F34" s="8"/>
      <c r="G34" s="8"/>
      <c r="H34" s="8"/>
      <c r="I34" s="8"/>
      <c r="J34" s="8"/>
      <c r="K34" s="8"/>
      <c r="L34" s="8"/>
      <c r="M34" s="8"/>
      <c r="N34" s="8">
        <v>1</v>
      </c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 t="s">
        <v>70</v>
      </c>
      <c r="AB34" s="90"/>
      <c r="AC34" s="29"/>
      <c r="AD34" s="29"/>
    </row>
    <row r="35" spans="1:30" ht="11.25" customHeight="1" x14ac:dyDescent="0.25">
      <c r="A35" s="26" t="s">
        <v>446</v>
      </c>
      <c r="B35" s="26" t="s">
        <v>39</v>
      </c>
      <c r="C35" s="26">
        <v>22.02</v>
      </c>
      <c r="D35" s="26" t="s">
        <v>41</v>
      </c>
      <c r="E35" s="8">
        <v>1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 t="s">
        <v>70</v>
      </c>
      <c r="AB35" s="90"/>
      <c r="AC35" s="29"/>
      <c r="AD35" s="29"/>
    </row>
    <row r="36" spans="1:30" ht="11.25" customHeight="1" x14ac:dyDescent="0.25">
      <c r="A36" s="26" t="s">
        <v>447</v>
      </c>
      <c r="B36" s="26" t="s">
        <v>6</v>
      </c>
      <c r="C36" s="26">
        <v>80.180000000000007</v>
      </c>
      <c r="D36" s="26" t="s">
        <v>42</v>
      </c>
      <c r="E36" s="8">
        <v>1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 t="s">
        <v>70</v>
      </c>
      <c r="AB36" s="90"/>
      <c r="AC36" s="29"/>
      <c r="AD36" s="29"/>
    </row>
    <row r="37" spans="1:30" ht="11.25" customHeight="1" x14ac:dyDescent="0.25">
      <c r="A37" s="26" t="s">
        <v>448</v>
      </c>
      <c r="B37" s="26" t="s">
        <v>6</v>
      </c>
      <c r="C37" s="26">
        <v>28.9</v>
      </c>
      <c r="D37" s="26" t="s">
        <v>42</v>
      </c>
      <c r="E37" s="8">
        <v>1</v>
      </c>
      <c r="F37" s="8"/>
      <c r="G37" s="8"/>
      <c r="H37" s="8"/>
      <c r="I37" s="8"/>
      <c r="J37" s="8"/>
      <c r="K37" s="8"/>
      <c r="L37" s="8"/>
      <c r="M37" s="8"/>
      <c r="N37" s="8">
        <v>1</v>
      </c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 t="s">
        <v>70</v>
      </c>
      <c r="AB37" s="90"/>
      <c r="AC37" s="29"/>
      <c r="AD37" s="29"/>
    </row>
    <row r="38" spans="1:30" ht="11.25" customHeight="1" x14ac:dyDescent="0.25">
      <c r="A38" s="26" t="s">
        <v>449</v>
      </c>
      <c r="B38" s="26" t="s">
        <v>450</v>
      </c>
      <c r="C38" s="26">
        <v>178.03</v>
      </c>
      <c r="D38" s="26" t="s">
        <v>44</v>
      </c>
      <c r="E38" s="8">
        <v>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 t="s">
        <v>70</v>
      </c>
      <c r="AB38" s="90"/>
      <c r="AC38" s="29"/>
      <c r="AD38" s="29"/>
    </row>
    <row r="39" spans="1:30" ht="11.25" customHeight="1" x14ac:dyDescent="0.25">
      <c r="A39" s="26" t="s">
        <v>451</v>
      </c>
      <c r="B39" s="26" t="s">
        <v>14</v>
      </c>
      <c r="C39" s="26">
        <v>14.69</v>
      </c>
      <c r="D39" s="26" t="s">
        <v>43</v>
      </c>
      <c r="E39" s="8">
        <v>1</v>
      </c>
      <c r="F39" s="8"/>
      <c r="G39" s="8"/>
      <c r="H39" s="8"/>
      <c r="I39" s="8"/>
      <c r="J39" s="8"/>
      <c r="K39" s="8"/>
      <c r="L39" s="8"/>
      <c r="M39" s="8"/>
      <c r="N39" s="8">
        <v>1</v>
      </c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 t="s">
        <v>70</v>
      </c>
      <c r="AB39" s="90"/>
      <c r="AC39" s="29"/>
      <c r="AD39" s="29"/>
    </row>
    <row r="40" spans="1:30" ht="11.25" customHeight="1" x14ac:dyDescent="0.25">
      <c r="A40" s="26" t="s">
        <v>452</v>
      </c>
      <c r="B40" s="26" t="s">
        <v>14</v>
      </c>
      <c r="C40" s="26">
        <v>20.98</v>
      </c>
      <c r="D40" s="26" t="s">
        <v>43</v>
      </c>
      <c r="E40" s="8">
        <v>1</v>
      </c>
      <c r="F40" s="8"/>
      <c r="G40" s="8"/>
      <c r="H40" s="8"/>
      <c r="I40" s="8"/>
      <c r="J40" s="8"/>
      <c r="K40" s="8"/>
      <c r="L40" s="8"/>
      <c r="M40" s="8"/>
      <c r="N40" s="8">
        <v>1</v>
      </c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 t="s">
        <v>70</v>
      </c>
      <c r="AB40" s="90"/>
      <c r="AC40" s="29"/>
      <c r="AD40" s="29"/>
    </row>
    <row r="41" spans="1:30" ht="11.25" customHeight="1" x14ac:dyDescent="0.25">
      <c r="A41" s="26" t="s">
        <v>453</v>
      </c>
      <c r="B41" s="26" t="s">
        <v>14</v>
      </c>
      <c r="C41" s="26">
        <v>20.34</v>
      </c>
      <c r="D41" s="26" t="s">
        <v>45</v>
      </c>
      <c r="E41" s="8">
        <v>1</v>
      </c>
      <c r="F41" s="8"/>
      <c r="G41" s="8"/>
      <c r="H41" s="8"/>
      <c r="I41" s="8"/>
      <c r="J41" s="8"/>
      <c r="K41" s="8"/>
      <c r="L41" s="8"/>
      <c r="M41" s="8"/>
      <c r="N41" s="8">
        <v>1</v>
      </c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 t="s">
        <v>70</v>
      </c>
      <c r="AB41" s="90"/>
      <c r="AC41" s="29"/>
      <c r="AD41" s="29"/>
    </row>
    <row r="42" spans="1:30" ht="11.25" customHeight="1" x14ac:dyDescent="0.25">
      <c r="A42" s="26" t="s">
        <v>454</v>
      </c>
      <c r="B42" s="26" t="s">
        <v>14</v>
      </c>
      <c r="C42" s="26">
        <v>16.39</v>
      </c>
      <c r="D42" s="26" t="s">
        <v>43</v>
      </c>
      <c r="E42" s="8">
        <v>1</v>
      </c>
      <c r="F42" s="8"/>
      <c r="G42" s="8"/>
      <c r="H42" s="8"/>
      <c r="I42" s="8"/>
      <c r="J42" s="8"/>
      <c r="K42" s="8"/>
      <c r="L42" s="8"/>
      <c r="M42" s="8"/>
      <c r="N42" s="8">
        <v>1</v>
      </c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 t="s">
        <v>70</v>
      </c>
      <c r="AB42" s="90"/>
      <c r="AC42" s="29"/>
      <c r="AD42" s="29"/>
    </row>
    <row r="43" spans="1:30" ht="11.25" customHeight="1" x14ac:dyDescent="0.25">
      <c r="A43" s="26" t="s">
        <v>455</v>
      </c>
      <c r="B43" s="26" t="s">
        <v>14</v>
      </c>
      <c r="C43" s="26">
        <v>18.760000000000002</v>
      </c>
      <c r="D43" s="26" t="s">
        <v>43</v>
      </c>
      <c r="E43" s="8">
        <v>1</v>
      </c>
      <c r="F43" s="8"/>
      <c r="G43" s="8"/>
      <c r="H43" s="8"/>
      <c r="I43" s="8"/>
      <c r="J43" s="8"/>
      <c r="K43" s="8"/>
      <c r="L43" s="8"/>
      <c r="M43" s="8"/>
      <c r="N43" s="8">
        <v>1</v>
      </c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 t="s">
        <v>70</v>
      </c>
      <c r="AB43" s="90"/>
      <c r="AC43" s="29"/>
      <c r="AD43" s="29"/>
    </row>
    <row r="44" spans="1:30" ht="11.25" customHeight="1" x14ac:dyDescent="0.25">
      <c r="A44" s="26" t="s">
        <v>456</v>
      </c>
      <c r="B44" s="26" t="s">
        <v>51</v>
      </c>
      <c r="C44" s="26">
        <v>36.799999999999997</v>
      </c>
      <c r="D44" s="26" t="s">
        <v>43</v>
      </c>
      <c r="E44" s="8">
        <v>1</v>
      </c>
      <c r="F44" s="8"/>
      <c r="G44" s="8"/>
      <c r="H44" s="8"/>
      <c r="I44" s="8"/>
      <c r="J44" s="8"/>
      <c r="K44" s="8"/>
      <c r="L44" s="8"/>
      <c r="M44" s="8"/>
      <c r="N44" s="8">
        <v>1</v>
      </c>
      <c r="O44" s="8"/>
      <c r="P44" s="8"/>
      <c r="Q44" s="8"/>
      <c r="R44" s="8"/>
      <c r="S44" s="8">
        <v>1</v>
      </c>
      <c r="T44" s="8"/>
      <c r="U44" s="8"/>
      <c r="V44" s="8"/>
      <c r="W44" s="8"/>
      <c r="X44" s="8"/>
      <c r="Y44" s="8"/>
      <c r="Z44" s="8"/>
      <c r="AA44" s="8" t="s">
        <v>70</v>
      </c>
      <c r="AB44" s="90"/>
      <c r="AC44" s="29"/>
      <c r="AD44" s="29"/>
    </row>
    <row r="45" spans="1:30" ht="11.25" customHeight="1" x14ac:dyDescent="0.25">
      <c r="A45" s="26" t="s">
        <v>457</v>
      </c>
      <c r="B45" s="26" t="s">
        <v>8</v>
      </c>
      <c r="C45" s="26">
        <v>20.85</v>
      </c>
      <c r="D45" s="26" t="s">
        <v>43</v>
      </c>
      <c r="E45" s="8">
        <v>1</v>
      </c>
      <c r="F45" s="8"/>
      <c r="G45" s="8"/>
      <c r="H45" s="8"/>
      <c r="I45" s="8"/>
      <c r="J45" s="8"/>
      <c r="K45" s="8"/>
      <c r="L45" s="8"/>
      <c r="M45" s="8"/>
      <c r="N45" s="8">
        <v>1</v>
      </c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 t="s">
        <v>70</v>
      </c>
      <c r="AB45" s="90"/>
      <c r="AC45" s="29"/>
      <c r="AD45" s="29"/>
    </row>
    <row r="46" spans="1:30" ht="11.25" customHeight="1" x14ac:dyDescent="0.25">
      <c r="A46" s="26" t="s">
        <v>458</v>
      </c>
      <c r="B46" s="26" t="s">
        <v>8</v>
      </c>
      <c r="C46" s="26">
        <v>20.91</v>
      </c>
      <c r="D46" s="26" t="s">
        <v>43</v>
      </c>
      <c r="E46" s="8">
        <v>1</v>
      </c>
      <c r="F46" s="8"/>
      <c r="G46" s="8"/>
      <c r="H46" s="8"/>
      <c r="I46" s="8"/>
      <c r="J46" s="8"/>
      <c r="K46" s="8"/>
      <c r="L46" s="8"/>
      <c r="M46" s="8"/>
      <c r="N46" s="8">
        <v>1</v>
      </c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 t="s">
        <v>70</v>
      </c>
      <c r="AB46" s="90"/>
      <c r="AC46" s="29"/>
      <c r="AD46" s="29"/>
    </row>
    <row r="47" spans="1:30" ht="11.25" customHeight="1" x14ac:dyDescent="0.25">
      <c r="A47" s="26" t="s">
        <v>459</v>
      </c>
      <c r="B47" s="26" t="s">
        <v>52</v>
      </c>
      <c r="C47" s="26">
        <v>13.27</v>
      </c>
      <c r="D47" s="26" t="s">
        <v>43</v>
      </c>
      <c r="E47" s="8">
        <v>1</v>
      </c>
      <c r="F47" s="8"/>
      <c r="G47" s="8"/>
      <c r="H47" s="8"/>
      <c r="I47" s="8"/>
      <c r="J47" s="8"/>
      <c r="K47" s="8"/>
      <c r="L47" s="8"/>
      <c r="M47" s="8"/>
      <c r="N47" s="8">
        <v>1</v>
      </c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 t="s">
        <v>70</v>
      </c>
      <c r="AB47" s="90"/>
      <c r="AC47" s="29"/>
      <c r="AD47" s="29"/>
    </row>
    <row r="48" spans="1:30" ht="11.25" customHeight="1" x14ac:dyDescent="0.25">
      <c r="A48" s="26" t="s">
        <v>460</v>
      </c>
      <c r="B48" s="26" t="s">
        <v>52</v>
      </c>
      <c r="C48" s="26">
        <v>13.69</v>
      </c>
      <c r="D48" s="26" t="s">
        <v>43</v>
      </c>
      <c r="E48" s="8">
        <v>1</v>
      </c>
      <c r="F48" s="8"/>
      <c r="G48" s="8"/>
      <c r="H48" s="8"/>
      <c r="I48" s="8"/>
      <c r="J48" s="8"/>
      <c r="K48" s="8"/>
      <c r="L48" s="8"/>
      <c r="M48" s="8"/>
      <c r="N48" s="8">
        <v>1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 t="s">
        <v>70</v>
      </c>
      <c r="AB48" s="90"/>
      <c r="AC48" s="29"/>
      <c r="AD48" s="29"/>
    </row>
    <row r="49" spans="1:30" ht="11.25" customHeight="1" x14ac:dyDescent="0.25">
      <c r="A49" s="26" t="s">
        <v>461</v>
      </c>
      <c r="B49" s="26" t="s">
        <v>12</v>
      </c>
      <c r="C49" s="26">
        <v>18.21</v>
      </c>
      <c r="D49" s="26" t="s">
        <v>43</v>
      </c>
      <c r="E49" s="8"/>
      <c r="F49" s="8"/>
      <c r="G49" s="8">
        <v>1</v>
      </c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 t="s">
        <v>70</v>
      </c>
      <c r="AB49" s="90"/>
      <c r="AC49" s="29"/>
      <c r="AD49" s="29"/>
    </row>
    <row r="50" spans="1:30" ht="11.25" customHeight="1" x14ac:dyDescent="0.25">
      <c r="A50" s="26" t="s">
        <v>462</v>
      </c>
      <c r="B50" s="26" t="s">
        <v>12</v>
      </c>
      <c r="C50" s="26">
        <v>19.059999999999999</v>
      </c>
      <c r="D50" s="26" t="s">
        <v>43</v>
      </c>
      <c r="E50" s="8"/>
      <c r="F50" s="8"/>
      <c r="G50" s="8">
        <v>1</v>
      </c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 t="s">
        <v>70</v>
      </c>
      <c r="AB50" s="90"/>
      <c r="AC50" s="29"/>
      <c r="AD50" s="29"/>
    </row>
    <row r="51" spans="1:30" ht="11.25" customHeight="1" x14ac:dyDescent="0.25">
      <c r="A51" s="26" t="s">
        <v>463</v>
      </c>
      <c r="B51" s="26" t="s">
        <v>14</v>
      </c>
      <c r="C51" s="26">
        <v>15.04</v>
      </c>
      <c r="D51" s="26" t="s">
        <v>43</v>
      </c>
      <c r="E51" s="8">
        <v>1</v>
      </c>
      <c r="F51" s="8"/>
      <c r="G51" s="8"/>
      <c r="H51" s="8"/>
      <c r="I51" s="8"/>
      <c r="J51" s="8"/>
      <c r="K51" s="8"/>
      <c r="L51" s="8"/>
      <c r="M51" s="8"/>
      <c r="N51" s="8">
        <v>1</v>
      </c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 t="s">
        <v>70</v>
      </c>
      <c r="AB51" s="90"/>
      <c r="AC51" s="29"/>
      <c r="AD51" s="29"/>
    </row>
    <row r="52" spans="1:30" ht="11.25" customHeight="1" x14ac:dyDescent="0.25">
      <c r="A52" s="26" t="s">
        <v>464</v>
      </c>
      <c r="B52" s="26" t="s">
        <v>22</v>
      </c>
      <c r="C52" s="26">
        <v>6.71</v>
      </c>
      <c r="D52" s="26" t="s">
        <v>43</v>
      </c>
      <c r="E52" s="8">
        <v>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 t="s">
        <v>70</v>
      </c>
      <c r="AB52" s="90"/>
      <c r="AC52" s="29"/>
      <c r="AD52" s="29"/>
    </row>
    <row r="53" spans="1:30" ht="11.25" customHeight="1" x14ac:dyDescent="0.25">
      <c r="A53" s="26" t="s">
        <v>465</v>
      </c>
      <c r="B53" s="26" t="s">
        <v>12</v>
      </c>
      <c r="C53" s="26">
        <v>5.7</v>
      </c>
      <c r="D53" s="26" t="s">
        <v>43</v>
      </c>
      <c r="E53" s="8">
        <v>1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 t="s">
        <v>70</v>
      </c>
      <c r="AB53" s="90"/>
      <c r="AC53" s="29"/>
      <c r="AD53" s="29"/>
    </row>
    <row r="54" spans="1:30" ht="11.25" customHeight="1" x14ac:dyDescent="0.25">
      <c r="A54" s="26" t="s">
        <v>466</v>
      </c>
      <c r="B54" s="26" t="s">
        <v>12</v>
      </c>
      <c r="C54" s="26">
        <v>5.7</v>
      </c>
      <c r="D54" s="26" t="s">
        <v>43</v>
      </c>
      <c r="E54" s="8">
        <v>1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 t="s">
        <v>70</v>
      </c>
      <c r="AB54" s="90"/>
      <c r="AC54" s="29"/>
      <c r="AD54" s="29"/>
    </row>
    <row r="55" spans="1:30" ht="11.25" customHeight="1" x14ac:dyDescent="0.25">
      <c r="A55" s="26" t="s">
        <v>467</v>
      </c>
      <c r="B55" s="26" t="s">
        <v>8</v>
      </c>
      <c r="C55" s="26">
        <v>37.21</v>
      </c>
      <c r="D55" s="26" t="s">
        <v>43</v>
      </c>
      <c r="E55" s="8">
        <v>1</v>
      </c>
      <c r="F55" s="8"/>
      <c r="G55" s="8"/>
      <c r="H55" s="8"/>
      <c r="I55" s="8"/>
      <c r="J55" s="8"/>
      <c r="K55" s="8"/>
      <c r="L55" s="8"/>
      <c r="M55" s="8"/>
      <c r="N55" s="8">
        <v>1</v>
      </c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 t="s">
        <v>70</v>
      </c>
      <c r="AB55" s="90"/>
      <c r="AC55" s="29"/>
      <c r="AD55" s="29"/>
    </row>
    <row r="56" spans="1:30" ht="11.25" customHeight="1" x14ac:dyDescent="0.25">
      <c r="A56" s="26" t="s">
        <v>468</v>
      </c>
      <c r="B56" s="26" t="s">
        <v>14</v>
      </c>
      <c r="C56" s="26">
        <v>18.62</v>
      </c>
      <c r="D56" s="26" t="s">
        <v>45</v>
      </c>
      <c r="E56" s="8">
        <v>1</v>
      </c>
      <c r="F56" s="8"/>
      <c r="G56" s="8"/>
      <c r="H56" s="8"/>
      <c r="I56" s="8"/>
      <c r="J56" s="8"/>
      <c r="K56" s="8"/>
      <c r="L56" s="8"/>
      <c r="M56" s="8"/>
      <c r="N56" s="8">
        <v>1</v>
      </c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 t="s">
        <v>70</v>
      </c>
      <c r="AB56" s="90"/>
      <c r="AC56" s="29"/>
      <c r="AD56" s="29"/>
    </row>
    <row r="57" spans="1:30" ht="11.25" customHeight="1" x14ac:dyDescent="0.25">
      <c r="A57" s="26" t="s">
        <v>469</v>
      </c>
      <c r="B57" s="26" t="s">
        <v>6</v>
      </c>
      <c r="C57" s="26">
        <v>8.48</v>
      </c>
      <c r="D57" s="26" t="s">
        <v>42</v>
      </c>
      <c r="E57" s="8">
        <v>1</v>
      </c>
      <c r="F57" s="8"/>
      <c r="G57" s="8"/>
      <c r="H57" s="8"/>
      <c r="I57" s="8"/>
      <c r="J57" s="8"/>
      <c r="K57" s="8"/>
      <c r="L57" s="8"/>
      <c r="M57" s="8"/>
      <c r="N57" s="8">
        <v>1</v>
      </c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 t="s">
        <v>70</v>
      </c>
      <c r="AB57" s="90"/>
      <c r="AC57" s="29"/>
      <c r="AD57" s="29"/>
    </row>
    <row r="58" spans="1:30" ht="11.25" customHeight="1" x14ac:dyDescent="0.25">
      <c r="A58" s="26" t="s">
        <v>470</v>
      </c>
      <c r="B58" s="26" t="s">
        <v>31</v>
      </c>
      <c r="C58" s="26">
        <v>1.18</v>
      </c>
      <c r="D58" s="26" t="s">
        <v>42</v>
      </c>
      <c r="E58" s="8">
        <v>1</v>
      </c>
      <c r="F58" s="8"/>
      <c r="G58" s="8"/>
      <c r="H58" s="8"/>
      <c r="I58" s="8"/>
      <c r="J58" s="8"/>
      <c r="K58" s="8"/>
      <c r="L58" s="8"/>
      <c r="M58" s="8"/>
      <c r="N58" s="8">
        <v>1</v>
      </c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 t="s">
        <v>70</v>
      </c>
      <c r="AB58" s="90"/>
      <c r="AC58" s="29"/>
      <c r="AD58" s="29"/>
    </row>
    <row r="59" spans="1:30" ht="11.25" customHeight="1" x14ac:dyDescent="0.25">
      <c r="A59" s="26" t="s">
        <v>471</v>
      </c>
      <c r="B59" s="26" t="s">
        <v>31</v>
      </c>
      <c r="C59" s="26">
        <v>1.17</v>
      </c>
      <c r="D59" s="26" t="s">
        <v>42</v>
      </c>
      <c r="E59" s="8">
        <v>1</v>
      </c>
      <c r="F59" s="8"/>
      <c r="G59" s="8"/>
      <c r="H59" s="8"/>
      <c r="I59" s="8"/>
      <c r="J59" s="8"/>
      <c r="K59" s="8"/>
      <c r="L59" s="8"/>
      <c r="M59" s="8"/>
      <c r="N59" s="8">
        <v>1</v>
      </c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 t="s">
        <v>70</v>
      </c>
      <c r="AB59" s="90"/>
      <c r="AC59" s="29"/>
      <c r="AD59" s="29"/>
    </row>
    <row r="60" spans="1:30" ht="11.25" customHeight="1" x14ac:dyDescent="0.25">
      <c r="A60" s="26" t="s">
        <v>472</v>
      </c>
      <c r="B60" s="26" t="s">
        <v>31</v>
      </c>
      <c r="C60" s="26">
        <v>1.19</v>
      </c>
      <c r="D60" s="26" t="s">
        <v>42</v>
      </c>
      <c r="E60" s="8">
        <v>1</v>
      </c>
      <c r="F60" s="8"/>
      <c r="G60" s="8"/>
      <c r="H60" s="8"/>
      <c r="I60" s="8"/>
      <c r="J60" s="8"/>
      <c r="K60" s="8"/>
      <c r="L60" s="8"/>
      <c r="M60" s="8"/>
      <c r="N60" s="8">
        <v>1</v>
      </c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 t="s">
        <v>70</v>
      </c>
      <c r="AB60" s="90"/>
      <c r="AC60" s="29"/>
      <c r="AD60" s="29"/>
    </row>
    <row r="61" spans="1:30" ht="11.25" customHeight="1" x14ac:dyDescent="0.25">
      <c r="A61" s="26" t="s">
        <v>473</v>
      </c>
      <c r="B61" s="26" t="s">
        <v>31</v>
      </c>
      <c r="C61" s="26">
        <v>1.1200000000000001</v>
      </c>
      <c r="D61" s="26" t="s">
        <v>42</v>
      </c>
      <c r="E61" s="8">
        <v>1</v>
      </c>
      <c r="F61" s="8"/>
      <c r="G61" s="8"/>
      <c r="H61" s="8"/>
      <c r="I61" s="8"/>
      <c r="J61" s="8"/>
      <c r="K61" s="8"/>
      <c r="L61" s="8"/>
      <c r="M61" s="8"/>
      <c r="N61" s="8">
        <v>1</v>
      </c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 t="s">
        <v>70</v>
      </c>
      <c r="AB61" s="90"/>
      <c r="AC61" s="29"/>
      <c r="AD61" s="29"/>
    </row>
    <row r="62" spans="1:30" ht="11.25" customHeight="1" x14ac:dyDescent="0.25">
      <c r="A62" s="26" t="s">
        <v>474</v>
      </c>
      <c r="B62" s="26" t="s">
        <v>34</v>
      </c>
      <c r="C62" s="26">
        <v>1.29</v>
      </c>
      <c r="D62" s="26" t="s">
        <v>42</v>
      </c>
      <c r="E62" s="8">
        <v>1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 t="s">
        <v>70</v>
      </c>
      <c r="AB62" s="90"/>
      <c r="AC62" s="29"/>
      <c r="AD62" s="29"/>
    </row>
    <row r="63" spans="1:30" ht="11.25" customHeight="1" x14ac:dyDescent="0.25">
      <c r="A63" s="26" t="s">
        <v>475</v>
      </c>
      <c r="B63" s="26" t="s">
        <v>476</v>
      </c>
      <c r="C63" s="26">
        <v>39.799999999999997</v>
      </c>
      <c r="D63" s="26" t="s">
        <v>43</v>
      </c>
      <c r="E63" s="8">
        <v>1</v>
      </c>
      <c r="F63" s="8"/>
      <c r="G63" s="8"/>
      <c r="H63" s="8"/>
      <c r="I63" s="8"/>
      <c r="J63" s="8"/>
      <c r="K63" s="8"/>
      <c r="L63" s="8"/>
      <c r="M63" s="8"/>
      <c r="N63" s="8">
        <v>1</v>
      </c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 t="s">
        <v>70</v>
      </c>
      <c r="AB63" s="90"/>
      <c r="AC63" s="29"/>
      <c r="AD63" s="29"/>
    </row>
    <row r="64" spans="1:30" ht="11.25" customHeight="1" x14ac:dyDescent="0.25">
      <c r="C64">
        <f>SUM(C4:C63)</f>
        <v>1414.7400000000002</v>
      </c>
    </row>
    <row r="65" spans="1:30" ht="11.25" customHeight="1" x14ac:dyDescent="0.25">
      <c r="AB65" s="91" t="s">
        <v>535</v>
      </c>
      <c r="AC65" s="39">
        <f>SUM(AC4:AC63)</f>
        <v>0</v>
      </c>
      <c r="AD65" s="39">
        <f>SUM(AD4:AD63)</f>
        <v>0</v>
      </c>
    </row>
    <row r="67" spans="1:30" ht="11.25" customHeight="1" x14ac:dyDescent="0.25">
      <c r="A67" t="s">
        <v>487</v>
      </c>
    </row>
    <row r="68" spans="1:30" ht="11.25" customHeight="1" x14ac:dyDescent="0.25">
      <c r="A68" t="s">
        <v>488</v>
      </c>
    </row>
    <row r="69" spans="1:30" ht="11.25" customHeight="1" x14ac:dyDescent="0.25">
      <c r="A69" t="s">
        <v>513</v>
      </c>
    </row>
    <row r="70" spans="1:30" ht="11.25" customHeight="1" x14ac:dyDescent="0.25">
      <c r="A70" t="s">
        <v>489</v>
      </c>
    </row>
    <row r="71" spans="1:30" ht="11.25" customHeight="1" x14ac:dyDescent="0.25">
      <c r="A71" t="s">
        <v>516</v>
      </c>
    </row>
  </sheetData>
  <autoFilter ref="A1:AD71">
    <filterColumn colId="4" showButton="0"/>
    <filterColumn colId="5" showButton="0"/>
    <filterColumn colId="7" showButton="0"/>
    <filterColumn colId="8" showButton="0"/>
    <filterColumn colId="10" showButton="0"/>
    <filterColumn colId="11" showButton="0"/>
    <filterColumn colId="13" showButton="0"/>
    <filterColumn colId="15" showButton="0"/>
    <filterColumn colId="17" showButton="0"/>
    <filterColumn colId="18" showButton="0"/>
    <filterColumn colId="20" showButton="0"/>
    <filterColumn colId="21" showButton="0"/>
    <filterColumn colId="23" showButton="0"/>
  </autoFilter>
  <mergeCells count="16">
    <mergeCell ref="U1:W1"/>
    <mergeCell ref="X1:Y1"/>
    <mergeCell ref="E2:G2"/>
    <mergeCell ref="H2:J2"/>
    <mergeCell ref="K2:M2"/>
    <mergeCell ref="N2:O2"/>
    <mergeCell ref="P2:Q2"/>
    <mergeCell ref="R2:T2"/>
    <mergeCell ref="U2:W2"/>
    <mergeCell ref="X2:Y2"/>
    <mergeCell ref="E1:G1"/>
    <mergeCell ref="H1:J1"/>
    <mergeCell ref="K1:M1"/>
    <mergeCell ref="N1:O1"/>
    <mergeCell ref="P1:Q1"/>
    <mergeCell ref="R1:T1"/>
  </mergeCells>
  <pageMargins left="0.7" right="0.7" top="0.78740157499999996" bottom="0.78740157499999996" header="0.3" footer="0.3"/>
  <pageSetup paperSize="9" scale="36" orientation="portrait" r:id="rId1"/>
  <headerFooter>
    <oddHeader xml:space="preserve">&amp;LPříloha č. 2.1 Výkaz výměr části č. 1 Úklidové služby pro budovu teoretických ústavů a RILu LF HK, Šimkova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"/>
  <sheetViews>
    <sheetView view="pageBreakPreview" topLeftCell="A28" zoomScaleNormal="100" zoomScaleSheetLayoutView="100" workbookViewId="0">
      <selection activeCell="D8" sqref="D8"/>
    </sheetView>
  </sheetViews>
  <sheetFormatPr defaultRowHeight="24" customHeight="1" x14ac:dyDescent="0.25"/>
  <cols>
    <col min="5" max="5" width="3.85546875" customWidth="1"/>
    <col min="6" max="6" width="4.85546875" customWidth="1"/>
    <col min="7" max="7" width="5.5703125" customWidth="1"/>
    <col min="8" max="8" width="4.140625" customWidth="1"/>
    <col min="9" max="9" width="5.42578125" customWidth="1"/>
    <col min="10" max="11" width="5.5703125" customWidth="1"/>
    <col min="12" max="12" width="5" customWidth="1"/>
    <col min="13" max="13" width="4.85546875" customWidth="1"/>
    <col min="14" max="14" width="4" customWidth="1"/>
    <col min="15" max="15" width="6" customWidth="1"/>
    <col min="16" max="16" width="5.140625" customWidth="1"/>
    <col min="17" max="17" width="5.5703125" customWidth="1"/>
    <col min="18" max="18" width="3.5703125" customWidth="1"/>
    <col min="19" max="19" width="4.85546875" customWidth="1"/>
    <col min="20" max="20" width="4.28515625" customWidth="1"/>
    <col min="21" max="21" width="3.7109375" customWidth="1"/>
    <col min="22" max="23" width="4.85546875" customWidth="1"/>
    <col min="24" max="24" width="5.140625" customWidth="1"/>
    <col min="25" max="25" width="4.85546875" customWidth="1"/>
    <col min="26" max="26" width="7.7109375" customWidth="1"/>
    <col min="27" max="27" width="7" customWidth="1"/>
    <col min="28" max="28" width="7.28515625" customWidth="1"/>
    <col min="29" max="30" width="17.42578125" customWidth="1"/>
  </cols>
  <sheetData>
    <row r="1" spans="1:30" ht="35.25" customHeight="1" x14ac:dyDescent="0.25">
      <c r="A1" s="88" t="s">
        <v>485</v>
      </c>
      <c r="E1" s="103" t="s">
        <v>54</v>
      </c>
      <c r="F1" s="105"/>
      <c r="G1" s="104"/>
      <c r="H1" s="103" t="s">
        <v>55</v>
      </c>
      <c r="I1" s="105"/>
      <c r="J1" s="104"/>
      <c r="K1" s="103" t="s">
        <v>56</v>
      </c>
      <c r="L1" s="105"/>
      <c r="M1" s="104"/>
      <c r="N1" s="103" t="s">
        <v>57</v>
      </c>
      <c r="O1" s="104"/>
      <c r="P1" s="103" t="s">
        <v>58</v>
      </c>
      <c r="Q1" s="104"/>
      <c r="R1" s="100" t="s">
        <v>59</v>
      </c>
      <c r="S1" s="101"/>
      <c r="T1" s="102"/>
      <c r="U1" s="103" t="s">
        <v>60</v>
      </c>
      <c r="V1" s="105"/>
      <c r="W1" s="104"/>
      <c r="X1" s="103" t="s">
        <v>168</v>
      </c>
      <c r="Y1" s="104"/>
      <c r="Z1" s="27" t="s">
        <v>169</v>
      </c>
      <c r="AA1" s="14" t="s">
        <v>62</v>
      </c>
      <c r="AB1" s="14" t="s">
        <v>63</v>
      </c>
      <c r="AC1" s="9" t="s">
        <v>64</v>
      </c>
      <c r="AD1" s="9" t="s">
        <v>65</v>
      </c>
    </row>
    <row r="2" spans="1:30" ht="24" customHeight="1" x14ac:dyDescent="0.25">
      <c r="A2" s="88" t="s">
        <v>486</v>
      </c>
      <c r="E2" s="99" t="s">
        <v>53</v>
      </c>
      <c r="F2" s="99"/>
      <c r="G2" s="99"/>
      <c r="H2" s="99" t="s">
        <v>53</v>
      </c>
      <c r="I2" s="99"/>
      <c r="J2" s="99"/>
      <c r="K2" s="99" t="s">
        <v>53</v>
      </c>
      <c r="L2" s="99"/>
      <c r="M2" s="99"/>
      <c r="N2" s="99" t="s">
        <v>53</v>
      </c>
      <c r="O2" s="99"/>
      <c r="P2" s="99" t="s">
        <v>53</v>
      </c>
      <c r="Q2" s="99"/>
      <c r="R2" s="99" t="s">
        <v>53</v>
      </c>
      <c r="S2" s="99"/>
      <c r="T2" s="99"/>
      <c r="U2" s="99" t="s">
        <v>53</v>
      </c>
      <c r="V2" s="99"/>
      <c r="W2" s="99"/>
      <c r="X2" s="99" t="s">
        <v>53</v>
      </c>
      <c r="Y2" s="99"/>
      <c r="Z2" s="20" t="s">
        <v>53</v>
      </c>
      <c r="AA2" s="17"/>
      <c r="AB2" s="9"/>
      <c r="AC2" s="42"/>
      <c r="AD2" s="42"/>
    </row>
    <row r="3" spans="1:30" ht="24" customHeight="1" x14ac:dyDescent="0.25">
      <c r="A3" s="1" t="s">
        <v>0</v>
      </c>
      <c r="B3" s="1" t="s">
        <v>1</v>
      </c>
      <c r="C3" s="1" t="s">
        <v>2</v>
      </c>
      <c r="D3" s="1" t="s">
        <v>40</v>
      </c>
      <c r="E3" s="18" t="s">
        <v>66</v>
      </c>
      <c r="F3" s="18" t="s">
        <v>67</v>
      </c>
      <c r="G3" s="18" t="s">
        <v>68</v>
      </c>
      <c r="H3" s="18" t="s">
        <v>66</v>
      </c>
      <c r="I3" s="18" t="s">
        <v>67</v>
      </c>
      <c r="J3" s="18" t="s">
        <v>68</v>
      </c>
      <c r="K3" s="18" t="s">
        <v>66</v>
      </c>
      <c r="L3" s="18" t="s">
        <v>67</v>
      </c>
      <c r="M3" s="18" t="s">
        <v>68</v>
      </c>
      <c r="N3" s="18" t="s">
        <v>66</v>
      </c>
      <c r="O3" s="18" t="s">
        <v>67</v>
      </c>
      <c r="P3" s="18" t="s">
        <v>66</v>
      </c>
      <c r="Q3" s="18" t="s">
        <v>67</v>
      </c>
      <c r="R3" s="18" t="s">
        <v>66</v>
      </c>
      <c r="S3" s="18" t="s">
        <v>67</v>
      </c>
      <c r="T3" s="18" t="s">
        <v>68</v>
      </c>
      <c r="U3" s="18" t="s">
        <v>66</v>
      </c>
      <c r="V3" s="18" t="s">
        <v>67</v>
      </c>
      <c r="W3" s="18" t="s">
        <v>68</v>
      </c>
      <c r="X3" s="18" t="s">
        <v>68</v>
      </c>
      <c r="Y3" s="18" t="s">
        <v>69</v>
      </c>
      <c r="Z3" s="18" t="s">
        <v>170</v>
      </c>
      <c r="AA3" s="9"/>
      <c r="AB3" s="9"/>
      <c r="AC3" s="42"/>
      <c r="AD3" s="42"/>
    </row>
    <row r="4" spans="1:30" ht="24" customHeight="1" x14ac:dyDescent="0.25">
      <c r="A4" s="2">
        <v>101</v>
      </c>
      <c r="B4" s="2" t="s">
        <v>144</v>
      </c>
      <c r="C4" s="2">
        <v>17.28</v>
      </c>
      <c r="D4" s="2" t="s">
        <v>45</v>
      </c>
      <c r="E4" s="2">
        <v>1</v>
      </c>
      <c r="F4" s="2"/>
      <c r="G4" s="2"/>
      <c r="H4" s="2"/>
      <c r="I4" s="2">
        <v>1</v>
      </c>
      <c r="J4" s="2"/>
      <c r="K4" s="2"/>
      <c r="L4" s="2"/>
      <c r="M4" s="2"/>
      <c r="N4" s="2"/>
      <c r="O4" s="2"/>
      <c r="P4" s="4"/>
      <c r="Q4" s="8"/>
      <c r="R4" s="8"/>
      <c r="S4" s="8"/>
      <c r="T4" s="8"/>
      <c r="U4" s="8"/>
      <c r="V4" s="8"/>
      <c r="W4" s="8"/>
      <c r="X4" s="8"/>
      <c r="Y4" s="8"/>
      <c r="Z4" s="8"/>
      <c r="AA4" s="8" t="s">
        <v>70</v>
      </c>
      <c r="AB4" s="8"/>
      <c r="AC4" s="29"/>
      <c r="AD4" s="29"/>
    </row>
    <row r="5" spans="1:30" ht="24" customHeight="1" x14ac:dyDescent="0.25">
      <c r="A5" s="2">
        <v>102</v>
      </c>
      <c r="B5" s="2" t="s">
        <v>277</v>
      </c>
      <c r="C5" s="2">
        <v>15.31</v>
      </c>
      <c r="D5" s="2" t="s">
        <v>42</v>
      </c>
      <c r="E5" s="2">
        <v>1</v>
      </c>
      <c r="F5" s="2"/>
      <c r="G5" s="2"/>
      <c r="H5" s="2"/>
      <c r="I5" s="2">
        <v>1</v>
      </c>
      <c r="J5" s="2"/>
      <c r="K5" s="2"/>
      <c r="L5" s="2"/>
      <c r="M5" s="2"/>
      <c r="N5" s="2">
        <v>1</v>
      </c>
      <c r="O5" s="2"/>
      <c r="P5" s="4"/>
      <c r="Q5" s="8"/>
      <c r="R5" s="8"/>
      <c r="S5" s="8"/>
      <c r="T5" s="8"/>
      <c r="U5" s="8"/>
      <c r="V5" s="8"/>
      <c r="W5" s="8"/>
      <c r="X5" s="8"/>
      <c r="Y5" s="8"/>
      <c r="Z5" s="8"/>
      <c r="AA5" s="8" t="s">
        <v>70</v>
      </c>
      <c r="AB5" s="8"/>
      <c r="AC5" s="29"/>
      <c r="AD5" s="29"/>
    </row>
    <row r="6" spans="1:30" ht="24" customHeight="1" x14ac:dyDescent="0.25">
      <c r="A6" s="2">
        <v>104</v>
      </c>
      <c r="B6" s="2" t="s">
        <v>52</v>
      </c>
      <c r="C6" s="2">
        <v>25.95</v>
      </c>
      <c r="D6" s="2" t="s">
        <v>42</v>
      </c>
      <c r="E6" s="2">
        <v>1</v>
      </c>
      <c r="F6" s="2"/>
      <c r="G6" s="2"/>
      <c r="H6" s="2"/>
      <c r="I6" s="2">
        <v>1</v>
      </c>
      <c r="J6" s="2"/>
      <c r="K6" s="2"/>
      <c r="L6" s="2"/>
      <c r="M6" s="2"/>
      <c r="N6" s="2">
        <v>1</v>
      </c>
      <c r="O6" s="2"/>
      <c r="P6" s="4"/>
      <c r="Q6" s="8"/>
      <c r="R6" s="8"/>
      <c r="S6" s="8"/>
      <c r="T6" s="8"/>
      <c r="U6" s="8"/>
      <c r="V6" s="8"/>
      <c r="W6" s="8"/>
      <c r="X6" s="8"/>
      <c r="Y6" s="8"/>
      <c r="Z6" s="8"/>
      <c r="AA6" s="8" t="s">
        <v>70</v>
      </c>
      <c r="AB6" s="8"/>
      <c r="AC6" s="29"/>
      <c r="AD6" s="29"/>
    </row>
    <row r="7" spans="1:30" ht="24" customHeight="1" x14ac:dyDescent="0.25">
      <c r="A7" s="2">
        <v>105</v>
      </c>
      <c r="B7" s="2" t="s">
        <v>52</v>
      </c>
      <c r="C7" s="2">
        <v>5.46</v>
      </c>
      <c r="D7" s="2" t="s">
        <v>42</v>
      </c>
      <c r="E7" s="2">
        <v>1</v>
      </c>
      <c r="F7" s="2"/>
      <c r="G7" s="2"/>
      <c r="H7" s="2"/>
      <c r="I7" s="2">
        <v>1</v>
      </c>
      <c r="J7" s="2"/>
      <c r="K7" s="2"/>
      <c r="L7" s="2"/>
      <c r="M7" s="2"/>
      <c r="N7" s="2">
        <v>1</v>
      </c>
      <c r="O7" s="2"/>
      <c r="P7" s="4"/>
      <c r="Q7" s="8"/>
      <c r="R7" s="8"/>
      <c r="S7" s="8"/>
      <c r="T7" s="8"/>
      <c r="U7" s="8"/>
      <c r="V7" s="8"/>
      <c r="W7" s="8"/>
      <c r="X7" s="8"/>
      <c r="Y7" s="8"/>
      <c r="Z7" s="8"/>
      <c r="AA7" s="8" t="s">
        <v>70</v>
      </c>
      <c r="AB7" s="8"/>
      <c r="AC7" s="29"/>
      <c r="AD7" s="29"/>
    </row>
    <row r="8" spans="1:30" ht="24" customHeight="1" x14ac:dyDescent="0.25">
      <c r="A8" s="2">
        <v>113</v>
      </c>
      <c r="B8" s="2" t="s">
        <v>8</v>
      </c>
      <c r="C8" s="2">
        <v>8.74</v>
      </c>
      <c r="D8" s="2" t="s">
        <v>42</v>
      </c>
      <c r="E8" s="2">
        <v>1</v>
      </c>
      <c r="F8" s="2"/>
      <c r="G8" s="2"/>
      <c r="H8" s="2"/>
      <c r="I8" s="2"/>
      <c r="J8" s="2"/>
      <c r="K8" s="2"/>
      <c r="L8" s="2"/>
      <c r="M8" s="2"/>
      <c r="N8" s="2">
        <v>1</v>
      </c>
      <c r="O8" s="2"/>
      <c r="P8" s="4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70</v>
      </c>
      <c r="AB8" s="8"/>
      <c r="AC8" s="29"/>
      <c r="AD8" s="29"/>
    </row>
    <row r="9" spans="1:30" ht="24" customHeight="1" x14ac:dyDescent="0.25">
      <c r="A9" s="2">
        <v>114</v>
      </c>
      <c r="B9" s="2" t="s">
        <v>8</v>
      </c>
      <c r="C9" s="2">
        <v>3.97</v>
      </c>
      <c r="D9" s="2" t="s">
        <v>42</v>
      </c>
      <c r="E9" s="2">
        <v>1</v>
      </c>
      <c r="F9" s="2"/>
      <c r="G9" s="2"/>
      <c r="H9" s="2"/>
      <c r="I9" s="2"/>
      <c r="J9" s="2"/>
      <c r="K9" s="2"/>
      <c r="L9" s="2"/>
      <c r="M9" s="2"/>
      <c r="N9" s="2">
        <v>1</v>
      </c>
      <c r="O9" s="2"/>
      <c r="P9" s="4"/>
      <c r="Q9" s="8"/>
      <c r="R9" s="8"/>
      <c r="S9" s="8"/>
      <c r="T9" s="8"/>
      <c r="U9" s="8"/>
      <c r="V9" s="8"/>
      <c r="W9" s="8"/>
      <c r="X9" s="8"/>
      <c r="Y9" s="8"/>
      <c r="Z9" s="8"/>
      <c r="AA9" s="8" t="s">
        <v>70</v>
      </c>
      <c r="AB9" s="8"/>
      <c r="AC9" s="29"/>
      <c r="AD9" s="29"/>
    </row>
    <row r="10" spans="1:30" ht="24" customHeight="1" x14ac:dyDescent="0.25">
      <c r="A10" s="2">
        <v>115</v>
      </c>
      <c r="B10" s="2" t="s">
        <v>8</v>
      </c>
      <c r="C10" s="2">
        <v>10.23</v>
      </c>
      <c r="D10" s="2" t="s">
        <v>42</v>
      </c>
      <c r="E10" s="2">
        <v>1</v>
      </c>
      <c r="F10" s="2"/>
      <c r="G10" s="2"/>
      <c r="H10" s="2"/>
      <c r="I10" s="2"/>
      <c r="J10" s="2"/>
      <c r="K10" s="2"/>
      <c r="L10" s="2"/>
      <c r="M10" s="2"/>
      <c r="N10" s="2">
        <v>1</v>
      </c>
      <c r="O10" s="2"/>
      <c r="P10" s="4"/>
      <c r="Q10" s="8"/>
      <c r="R10" s="8"/>
      <c r="S10" s="8"/>
      <c r="T10" s="8"/>
      <c r="U10" s="8"/>
      <c r="V10" s="8"/>
      <c r="W10" s="8"/>
      <c r="X10" s="8"/>
      <c r="Y10" s="8"/>
      <c r="Z10" s="8"/>
      <c r="AA10" s="8" t="s">
        <v>70</v>
      </c>
      <c r="AB10" s="8"/>
      <c r="AC10" s="29"/>
      <c r="AD10" s="29"/>
    </row>
    <row r="11" spans="1:30" ht="24" customHeight="1" x14ac:dyDescent="0.25">
      <c r="A11" s="2">
        <v>116</v>
      </c>
      <c r="B11" s="2" t="s">
        <v>481</v>
      </c>
      <c r="C11" s="2">
        <v>17.93</v>
      </c>
      <c r="D11" s="2" t="s">
        <v>42</v>
      </c>
      <c r="E11" s="2">
        <v>1</v>
      </c>
      <c r="F11" s="2"/>
      <c r="G11" s="2"/>
      <c r="H11" s="2"/>
      <c r="I11" s="2">
        <v>1</v>
      </c>
      <c r="J11" s="2"/>
      <c r="K11" s="2"/>
      <c r="L11" s="2"/>
      <c r="M11" s="2"/>
      <c r="N11" s="2">
        <v>1</v>
      </c>
      <c r="O11" s="2"/>
      <c r="P11" s="4"/>
      <c r="Q11" s="8"/>
      <c r="R11" s="8"/>
      <c r="S11" s="8"/>
      <c r="T11" s="8"/>
      <c r="U11" s="8"/>
      <c r="V11" s="8"/>
      <c r="W11" s="8"/>
      <c r="X11" s="8"/>
      <c r="Y11" s="8"/>
      <c r="Z11" s="8"/>
      <c r="AA11" s="8" t="s">
        <v>70</v>
      </c>
      <c r="AB11" s="8"/>
      <c r="AC11" s="29"/>
      <c r="AD11" s="29"/>
    </row>
    <row r="12" spans="1:30" ht="24" customHeight="1" x14ac:dyDescent="0.25">
      <c r="A12" s="2">
        <v>129</v>
      </c>
      <c r="B12" s="2" t="s">
        <v>8</v>
      </c>
      <c r="C12" s="2">
        <v>7.49</v>
      </c>
      <c r="D12" s="2" t="s">
        <v>43</v>
      </c>
      <c r="E12" s="2">
        <v>1</v>
      </c>
      <c r="F12" s="2"/>
      <c r="G12" s="2"/>
      <c r="H12" s="2"/>
      <c r="I12" s="2"/>
      <c r="J12" s="2"/>
      <c r="K12" s="2"/>
      <c r="L12" s="2"/>
      <c r="M12" s="2"/>
      <c r="N12" s="2">
        <v>1</v>
      </c>
      <c r="O12" s="2"/>
      <c r="P12" s="4"/>
      <c r="Q12" s="8"/>
      <c r="R12" s="8"/>
      <c r="S12" s="8"/>
      <c r="T12" s="8"/>
      <c r="U12" s="8"/>
      <c r="V12" s="8"/>
      <c r="W12" s="8"/>
      <c r="X12" s="8"/>
      <c r="Y12" s="8"/>
      <c r="Z12" s="8"/>
      <c r="AA12" s="8" t="s">
        <v>70</v>
      </c>
      <c r="AB12" s="8"/>
      <c r="AC12" s="29"/>
      <c r="AD12" s="29"/>
    </row>
    <row r="13" spans="1:30" ht="24" customHeight="1" x14ac:dyDescent="0.25">
      <c r="A13" s="2">
        <v>130</v>
      </c>
      <c r="B13" s="2" t="s">
        <v>34</v>
      </c>
      <c r="C13" s="2">
        <v>3.45</v>
      </c>
      <c r="D13" s="2" t="s">
        <v>42</v>
      </c>
      <c r="E13" s="2">
        <v>1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4"/>
      <c r="Q13" s="8"/>
      <c r="R13" s="8"/>
      <c r="S13" s="8"/>
      <c r="T13" s="8"/>
      <c r="U13" s="8"/>
      <c r="V13" s="8"/>
      <c r="W13" s="8"/>
      <c r="X13" s="8"/>
      <c r="Y13" s="8"/>
      <c r="Z13" s="8"/>
      <c r="AA13" s="8" t="s">
        <v>70</v>
      </c>
      <c r="AB13" s="8"/>
      <c r="AC13" s="29"/>
      <c r="AD13" s="29"/>
    </row>
    <row r="14" spans="1:30" ht="24" customHeight="1" x14ac:dyDescent="0.25">
      <c r="A14" s="2">
        <v>131</v>
      </c>
      <c r="B14" s="2" t="s">
        <v>31</v>
      </c>
      <c r="C14" s="2">
        <v>2.0699999999999998</v>
      </c>
      <c r="D14" s="2" t="s">
        <v>42</v>
      </c>
      <c r="E14" s="2">
        <v>1</v>
      </c>
      <c r="F14" s="2"/>
      <c r="G14" s="2"/>
      <c r="H14" s="2"/>
      <c r="I14" s="2"/>
      <c r="J14" s="2"/>
      <c r="K14" s="2"/>
      <c r="L14" s="2"/>
      <c r="M14" s="2"/>
      <c r="N14" s="2">
        <v>1</v>
      </c>
      <c r="O14" s="2"/>
      <c r="P14" s="4"/>
      <c r="Q14" s="8"/>
      <c r="R14" s="8"/>
      <c r="S14" s="8"/>
      <c r="T14" s="8"/>
      <c r="U14" s="8"/>
      <c r="V14" s="8"/>
      <c r="W14" s="8"/>
      <c r="X14" s="8"/>
      <c r="Y14" s="8"/>
      <c r="Z14" s="8"/>
      <c r="AA14" s="8" t="s">
        <v>70</v>
      </c>
      <c r="AB14" s="8"/>
      <c r="AC14" s="29"/>
      <c r="AD14" s="29"/>
    </row>
    <row r="15" spans="1:30" ht="24" customHeight="1" x14ac:dyDescent="0.25">
      <c r="A15" s="2">
        <v>132</v>
      </c>
      <c r="B15" s="2" t="s">
        <v>31</v>
      </c>
      <c r="C15" s="2">
        <v>1.26</v>
      </c>
      <c r="D15" s="2" t="s">
        <v>42</v>
      </c>
      <c r="E15" s="2">
        <v>1</v>
      </c>
      <c r="F15" s="2"/>
      <c r="G15" s="2"/>
      <c r="H15" s="2"/>
      <c r="I15" s="2"/>
      <c r="J15" s="2"/>
      <c r="K15" s="2"/>
      <c r="L15" s="2"/>
      <c r="M15" s="2"/>
      <c r="N15" s="2">
        <v>1</v>
      </c>
      <c r="O15" s="2"/>
      <c r="P15" s="4"/>
      <c r="Q15" s="8"/>
      <c r="R15" s="8"/>
      <c r="S15" s="8"/>
      <c r="T15" s="8"/>
      <c r="U15" s="8"/>
      <c r="V15" s="8"/>
      <c r="W15" s="8"/>
      <c r="X15" s="8"/>
      <c r="Y15" s="8"/>
      <c r="Z15" s="8"/>
      <c r="AA15" s="8" t="s">
        <v>70</v>
      </c>
      <c r="AB15" s="8"/>
      <c r="AC15" s="29"/>
      <c r="AD15" s="29"/>
    </row>
    <row r="16" spans="1:30" ht="24" customHeight="1" x14ac:dyDescent="0.25">
      <c r="A16" s="2">
        <v>133</v>
      </c>
      <c r="B16" s="2" t="s">
        <v>6</v>
      </c>
      <c r="C16" s="2">
        <v>9.34</v>
      </c>
      <c r="D16" s="2" t="s">
        <v>42</v>
      </c>
      <c r="E16" s="2">
        <v>1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4"/>
      <c r="Q16" s="8"/>
      <c r="R16" s="8"/>
      <c r="S16" s="8"/>
      <c r="T16" s="8"/>
      <c r="U16" s="8"/>
      <c r="V16" s="8"/>
      <c r="W16" s="8"/>
      <c r="X16" s="8"/>
      <c r="Y16" s="8"/>
      <c r="Z16" s="8"/>
      <c r="AA16" s="8" t="s">
        <v>70</v>
      </c>
      <c r="AB16" s="8"/>
      <c r="AC16" s="29"/>
      <c r="AD16" s="29"/>
    </row>
    <row r="17" spans="1:30" ht="24" customHeight="1" x14ac:dyDescent="0.25">
      <c r="A17" s="2">
        <v>134</v>
      </c>
      <c r="B17" s="2" t="s">
        <v>6</v>
      </c>
      <c r="C17" s="2">
        <v>4.55</v>
      </c>
      <c r="D17" s="2" t="s">
        <v>42</v>
      </c>
      <c r="E17" s="2">
        <v>1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4"/>
      <c r="Q17" s="8"/>
      <c r="R17" s="8"/>
      <c r="S17" s="8"/>
      <c r="T17" s="8"/>
      <c r="U17" s="8"/>
      <c r="V17" s="8"/>
      <c r="W17" s="8"/>
      <c r="X17" s="8"/>
      <c r="Y17" s="8"/>
      <c r="Z17" s="8"/>
      <c r="AA17" s="8" t="s">
        <v>70</v>
      </c>
      <c r="AB17" s="8"/>
      <c r="AC17" s="29"/>
      <c r="AD17" s="29"/>
    </row>
    <row r="18" spans="1:30" ht="24" customHeight="1" x14ac:dyDescent="0.25">
      <c r="A18" s="2">
        <v>135</v>
      </c>
      <c r="B18" s="2" t="s">
        <v>6</v>
      </c>
      <c r="C18" s="2">
        <v>19.8</v>
      </c>
      <c r="D18" s="2" t="s">
        <v>42</v>
      </c>
      <c r="E18" s="2">
        <v>1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4"/>
      <c r="Q18" s="8"/>
      <c r="R18" s="8"/>
      <c r="S18" s="8"/>
      <c r="T18" s="8"/>
      <c r="U18" s="8"/>
      <c r="V18" s="8"/>
      <c r="W18" s="8"/>
      <c r="X18" s="8"/>
      <c r="Y18" s="8"/>
      <c r="Z18" s="8"/>
      <c r="AA18" s="8" t="s">
        <v>70</v>
      </c>
      <c r="AB18" s="8"/>
      <c r="AC18" s="29"/>
      <c r="AD18" s="29"/>
    </row>
    <row r="19" spans="1:30" ht="24" customHeight="1" x14ac:dyDescent="0.25">
      <c r="A19" s="2">
        <v>201</v>
      </c>
      <c r="B19" s="2" t="s">
        <v>6</v>
      </c>
      <c r="C19" s="2">
        <v>12.38</v>
      </c>
      <c r="D19" s="2" t="s">
        <v>42</v>
      </c>
      <c r="E19" s="2">
        <v>1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4"/>
      <c r="Q19" s="8"/>
      <c r="R19" s="8"/>
      <c r="S19" s="8"/>
      <c r="T19" s="8"/>
      <c r="U19" s="8"/>
      <c r="V19" s="8"/>
      <c r="W19" s="8"/>
      <c r="X19" s="8"/>
      <c r="Y19" s="8"/>
      <c r="Z19" s="8"/>
      <c r="AA19" s="8" t="s">
        <v>70</v>
      </c>
      <c r="AB19" s="8"/>
      <c r="AC19" s="29"/>
      <c r="AD19" s="29"/>
    </row>
    <row r="20" spans="1:30" ht="24" customHeight="1" x14ac:dyDescent="0.25">
      <c r="A20" s="2">
        <v>202</v>
      </c>
      <c r="B20" s="2" t="s">
        <v>6</v>
      </c>
      <c r="C20" s="2">
        <v>3.5</v>
      </c>
      <c r="D20" s="2" t="s">
        <v>42</v>
      </c>
      <c r="E20" s="2">
        <v>1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4"/>
      <c r="Q20" s="8"/>
      <c r="R20" s="8"/>
      <c r="S20" s="8"/>
      <c r="T20" s="8"/>
      <c r="U20" s="8"/>
      <c r="V20" s="8"/>
      <c r="W20" s="8"/>
      <c r="X20" s="8"/>
      <c r="Y20" s="8"/>
      <c r="Z20" s="8"/>
      <c r="AA20" s="8" t="s">
        <v>70</v>
      </c>
      <c r="AB20" s="8"/>
      <c r="AC20" s="29"/>
      <c r="AD20" s="29"/>
    </row>
    <row r="21" spans="1:30" ht="24" customHeight="1" x14ac:dyDescent="0.25">
      <c r="A21" s="2">
        <v>203</v>
      </c>
      <c r="B21" s="2" t="s">
        <v>6</v>
      </c>
      <c r="C21" s="2">
        <v>14.65</v>
      </c>
      <c r="D21" s="2" t="s">
        <v>42</v>
      </c>
      <c r="E21" s="2">
        <v>1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4"/>
      <c r="Q21" s="8"/>
      <c r="R21" s="8"/>
      <c r="S21" s="8"/>
      <c r="T21" s="8"/>
      <c r="U21" s="8"/>
      <c r="V21" s="8"/>
      <c r="W21" s="8"/>
      <c r="X21" s="8"/>
      <c r="Y21" s="8"/>
      <c r="Z21" s="8"/>
      <c r="AA21" s="8" t="s">
        <v>70</v>
      </c>
      <c r="AB21" s="8"/>
      <c r="AC21" s="29"/>
      <c r="AD21" s="29"/>
    </row>
    <row r="22" spans="1:30" ht="24" customHeight="1" x14ac:dyDescent="0.25">
      <c r="A22" s="2">
        <v>204</v>
      </c>
      <c r="B22" s="2" t="s">
        <v>12</v>
      </c>
      <c r="C22" s="2">
        <v>3.57</v>
      </c>
      <c r="D22" s="2" t="s">
        <v>42</v>
      </c>
      <c r="E22" s="2">
        <v>1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4"/>
      <c r="Q22" s="8"/>
      <c r="R22" s="8"/>
      <c r="S22" s="8"/>
      <c r="T22" s="8"/>
      <c r="U22" s="8"/>
      <c r="V22" s="8"/>
      <c r="W22" s="8"/>
      <c r="X22" s="8"/>
      <c r="Y22" s="8"/>
      <c r="Z22" s="8"/>
      <c r="AA22" s="8" t="s">
        <v>70</v>
      </c>
      <c r="AB22" s="8"/>
      <c r="AC22" s="29"/>
      <c r="AD22" s="29"/>
    </row>
    <row r="23" spans="1:30" ht="24" customHeight="1" x14ac:dyDescent="0.25">
      <c r="A23" s="2">
        <v>205</v>
      </c>
      <c r="B23" s="2" t="s">
        <v>12</v>
      </c>
      <c r="C23" s="2">
        <v>2</v>
      </c>
      <c r="D23" s="2" t="s">
        <v>42</v>
      </c>
      <c r="E23" s="2">
        <v>1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4"/>
      <c r="Q23" s="8"/>
      <c r="R23" s="8"/>
      <c r="S23" s="8"/>
      <c r="T23" s="8"/>
      <c r="U23" s="8"/>
      <c r="V23" s="8"/>
      <c r="W23" s="8"/>
      <c r="X23" s="8"/>
      <c r="Y23" s="8"/>
      <c r="Z23" s="8"/>
      <c r="AA23" s="8" t="s">
        <v>70</v>
      </c>
      <c r="AB23" s="8"/>
      <c r="AC23" s="29"/>
      <c r="AD23" s="29"/>
    </row>
    <row r="24" spans="1:30" ht="24" customHeight="1" x14ac:dyDescent="0.25">
      <c r="A24" s="2">
        <v>206</v>
      </c>
      <c r="B24" s="2" t="s">
        <v>12</v>
      </c>
      <c r="C24" s="2">
        <v>3.34</v>
      </c>
      <c r="D24" s="2" t="s">
        <v>42</v>
      </c>
      <c r="E24" s="2">
        <v>1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4"/>
      <c r="Q24" s="8"/>
      <c r="R24" s="8"/>
      <c r="S24" s="8"/>
      <c r="T24" s="8"/>
      <c r="U24" s="8"/>
      <c r="V24" s="8"/>
      <c r="W24" s="8"/>
      <c r="X24" s="8"/>
      <c r="Y24" s="8"/>
      <c r="Z24" s="8"/>
      <c r="AA24" s="8" t="s">
        <v>70</v>
      </c>
      <c r="AB24" s="8"/>
      <c r="AC24" s="29"/>
      <c r="AD24" s="29"/>
    </row>
    <row r="25" spans="1:30" ht="24" customHeight="1" x14ac:dyDescent="0.25">
      <c r="A25" s="2">
        <v>207</v>
      </c>
      <c r="B25" s="2" t="s">
        <v>193</v>
      </c>
      <c r="C25" s="2">
        <v>2.11</v>
      </c>
      <c r="D25" s="2" t="s">
        <v>42</v>
      </c>
      <c r="E25" s="2">
        <v>1</v>
      </c>
      <c r="F25" s="2"/>
      <c r="G25" s="2"/>
      <c r="H25" s="2"/>
      <c r="I25" s="2"/>
      <c r="J25" s="2"/>
      <c r="K25" s="2"/>
      <c r="L25" s="2"/>
      <c r="M25" s="2"/>
      <c r="N25" s="2">
        <v>1</v>
      </c>
      <c r="O25" s="2"/>
      <c r="P25" s="4"/>
      <c r="Q25" s="8"/>
      <c r="R25" s="8"/>
      <c r="S25" s="8"/>
      <c r="T25" s="8"/>
      <c r="U25" s="8"/>
      <c r="V25" s="8"/>
      <c r="W25" s="8"/>
      <c r="X25" s="8"/>
      <c r="Y25" s="8"/>
      <c r="Z25" s="8"/>
      <c r="AA25" s="8" t="s">
        <v>70</v>
      </c>
      <c r="AB25" s="8"/>
      <c r="AC25" s="29"/>
      <c r="AD25" s="29"/>
    </row>
    <row r="26" spans="1:30" ht="24" customHeight="1" x14ac:dyDescent="0.25">
      <c r="A26" s="2">
        <v>208</v>
      </c>
      <c r="B26" s="2" t="s">
        <v>31</v>
      </c>
      <c r="C26" s="2">
        <v>1.37</v>
      </c>
      <c r="D26" s="2" t="s">
        <v>42</v>
      </c>
      <c r="E26" s="2">
        <v>1</v>
      </c>
      <c r="F26" s="2"/>
      <c r="G26" s="2"/>
      <c r="H26" s="2"/>
      <c r="I26" s="2"/>
      <c r="J26" s="2"/>
      <c r="K26" s="2"/>
      <c r="L26" s="2"/>
      <c r="M26" s="2"/>
      <c r="N26" s="2">
        <v>1</v>
      </c>
      <c r="O26" s="2"/>
      <c r="P26" s="4"/>
      <c r="Q26" s="8"/>
      <c r="R26" s="8"/>
      <c r="S26" s="8"/>
      <c r="T26" s="8"/>
      <c r="U26" s="8"/>
      <c r="V26" s="8"/>
      <c r="W26" s="8"/>
      <c r="X26" s="8"/>
      <c r="Y26" s="8"/>
      <c r="Z26" s="8"/>
      <c r="AA26" s="8" t="s">
        <v>70</v>
      </c>
      <c r="AB26" s="8"/>
      <c r="AC26" s="29"/>
      <c r="AD26" s="29"/>
    </row>
    <row r="27" spans="1:30" ht="24" customHeight="1" x14ac:dyDescent="0.25">
      <c r="A27" s="2">
        <v>209</v>
      </c>
      <c r="B27" s="2" t="s">
        <v>482</v>
      </c>
      <c r="C27" s="2">
        <v>5.97</v>
      </c>
      <c r="D27" s="2" t="s">
        <v>42</v>
      </c>
      <c r="E27" s="2">
        <v>1</v>
      </c>
      <c r="F27" s="2"/>
      <c r="G27" s="2"/>
      <c r="H27" s="2"/>
      <c r="I27" s="2"/>
      <c r="J27" s="2"/>
      <c r="K27" s="2"/>
      <c r="L27" s="2"/>
      <c r="M27" s="2"/>
      <c r="N27" s="2">
        <v>1</v>
      </c>
      <c r="O27" s="2"/>
      <c r="P27" s="4"/>
      <c r="Q27" s="8"/>
      <c r="R27" s="8"/>
      <c r="S27" s="8"/>
      <c r="T27" s="8"/>
      <c r="U27" s="8"/>
      <c r="V27" s="8"/>
      <c r="W27" s="8"/>
      <c r="X27" s="8"/>
      <c r="Y27" s="8"/>
      <c r="Z27" s="8"/>
      <c r="AA27" s="8" t="s">
        <v>70</v>
      </c>
      <c r="AB27" s="8"/>
      <c r="AC27" s="29"/>
      <c r="AD27" s="29"/>
    </row>
    <row r="28" spans="1:30" ht="24" customHeight="1" x14ac:dyDescent="0.25">
      <c r="A28" s="2">
        <v>210</v>
      </c>
      <c r="B28" s="2" t="s">
        <v>52</v>
      </c>
      <c r="C28" s="2">
        <v>6.66</v>
      </c>
      <c r="D28" s="2" t="s">
        <v>42</v>
      </c>
      <c r="E28" s="2">
        <v>1</v>
      </c>
      <c r="F28" s="2"/>
      <c r="G28" s="2"/>
      <c r="H28" s="2"/>
      <c r="I28" s="2">
        <v>1</v>
      </c>
      <c r="J28" s="2"/>
      <c r="K28" s="2"/>
      <c r="L28" s="2"/>
      <c r="M28" s="2"/>
      <c r="N28" s="2">
        <v>1</v>
      </c>
      <c r="O28" s="2"/>
      <c r="P28" s="4"/>
      <c r="Q28" s="8"/>
      <c r="R28" s="8"/>
      <c r="S28" s="8"/>
      <c r="T28" s="8"/>
      <c r="U28" s="8"/>
      <c r="V28" s="8"/>
      <c r="W28" s="8"/>
      <c r="X28" s="8"/>
      <c r="Y28" s="8"/>
      <c r="Z28" s="8"/>
      <c r="AA28" s="8" t="s">
        <v>70</v>
      </c>
      <c r="AB28" s="8"/>
      <c r="AC28" s="29"/>
      <c r="AD28" s="29"/>
    </row>
    <row r="29" spans="1:30" ht="24" customHeight="1" x14ac:dyDescent="0.25">
      <c r="A29" s="2">
        <v>211</v>
      </c>
      <c r="B29" s="2" t="s">
        <v>6</v>
      </c>
      <c r="C29" s="2">
        <v>4.08</v>
      </c>
      <c r="D29" s="2" t="s">
        <v>42</v>
      </c>
      <c r="E29" s="2">
        <v>1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4"/>
      <c r="Q29" s="8"/>
      <c r="R29" s="8"/>
      <c r="S29" s="8"/>
      <c r="T29" s="8"/>
      <c r="U29" s="8"/>
      <c r="V29" s="8"/>
      <c r="W29" s="8"/>
      <c r="X29" s="8"/>
      <c r="Y29" s="8"/>
      <c r="Z29" s="8"/>
      <c r="AA29" s="8" t="s">
        <v>70</v>
      </c>
      <c r="AB29" s="8"/>
      <c r="AC29" s="29"/>
      <c r="AD29" s="29"/>
    </row>
    <row r="30" spans="1:30" ht="24" customHeight="1" x14ac:dyDescent="0.25">
      <c r="A30" s="2">
        <v>212</v>
      </c>
      <c r="B30" s="2" t="s">
        <v>480</v>
      </c>
      <c r="C30" s="2">
        <v>9.4499999999999993</v>
      </c>
      <c r="D30" s="2" t="s">
        <v>42</v>
      </c>
      <c r="E30" s="2">
        <v>1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4"/>
      <c r="Q30" s="8"/>
      <c r="R30" s="8"/>
      <c r="S30" s="8"/>
      <c r="T30" s="8"/>
      <c r="U30" s="8"/>
      <c r="V30" s="8"/>
      <c r="W30" s="8"/>
      <c r="X30" s="8"/>
      <c r="Y30" s="8"/>
      <c r="Z30" s="8"/>
      <c r="AA30" s="8" t="s">
        <v>70</v>
      </c>
      <c r="AB30" s="8"/>
      <c r="AC30" s="29"/>
      <c r="AD30" s="29"/>
    </row>
    <row r="31" spans="1:30" ht="24" customHeight="1" x14ac:dyDescent="0.25">
      <c r="A31" s="2">
        <v>213</v>
      </c>
      <c r="B31" s="2" t="s">
        <v>483</v>
      </c>
      <c r="C31" s="2">
        <v>12.54</v>
      </c>
      <c r="D31" s="2" t="s">
        <v>42</v>
      </c>
      <c r="E31" s="2">
        <v>1</v>
      </c>
      <c r="F31" s="2"/>
      <c r="G31" s="2"/>
      <c r="H31" s="2"/>
      <c r="I31" s="2"/>
      <c r="J31" s="2"/>
      <c r="K31" s="2"/>
      <c r="L31" s="2"/>
      <c r="M31" s="2"/>
      <c r="N31" s="2">
        <v>1</v>
      </c>
      <c r="O31" s="2"/>
      <c r="P31" s="4"/>
      <c r="Q31" s="8"/>
      <c r="R31" s="8"/>
      <c r="S31" s="8"/>
      <c r="T31" s="8"/>
      <c r="U31" s="8"/>
      <c r="V31" s="8"/>
      <c r="W31" s="8"/>
      <c r="X31" s="8"/>
      <c r="Y31" s="8"/>
      <c r="Z31" s="8"/>
      <c r="AA31" s="8" t="s">
        <v>70</v>
      </c>
      <c r="AB31" s="8"/>
      <c r="AC31" s="29"/>
      <c r="AD31" s="29"/>
    </row>
    <row r="32" spans="1:30" ht="24" customHeight="1" x14ac:dyDescent="0.25">
      <c r="A32" s="2">
        <v>215</v>
      </c>
      <c r="B32" s="2" t="s">
        <v>8</v>
      </c>
      <c r="C32" s="2">
        <v>14.01</v>
      </c>
      <c r="D32" s="2" t="s">
        <v>42</v>
      </c>
      <c r="E32" s="2">
        <v>1</v>
      </c>
      <c r="F32" s="2"/>
      <c r="G32" s="2"/>
      <c r="H32" s="2"/>
      <c r="I32" s="2">
        <v>1</v>
      </c>
      <c r="J32" s="2"/>
      <c r="K32" s="2"/>
      <c r="L32" s="2"/>
      <c r="M32" s="2"/>
      <c r="N32" s="2">
        <v>1</v>
      </c>
      <c r="O32" s="2"/>
      <c r="P32" s="4"/>
      <c r="Q32" s="8"/>
      <c r="R32" s="8"/>
      <c r="S32" s="8"/>
      <c r="T32" s="8"/>
      <c r="U32" s="8"/>
      <c r="V32" s="8"/>
      <c r="W32" s="8"/>
      <c r="X32" s="8"/>
      <c r="Y32" s="8"/>
      <c r="Z32" s="8"/>
      <c r="AA32" s="8" t="s">
        <v>70</v>
      </c>
      <c r="AB32" s="8"/>
      <c r="AC32" s="29"/>
      <c r="AD32" s="29"/>
    </row>
    <row r="33" spans="1:30" ht="24" customHeight="1" x14ac:dyDescent="0.25">
      <c r="A33" s="2">
        <v>216</v>
      </c>
      <c r="B33" s="2" t="s">
        <v>8</v>
      </c>
      <c r="C33" s="2">
        <v>13.6</v>
      </c>
      <c r="D33" s="2" t="s">
        <v>42</v>
      </c>
      <c r="E33" s="2">
        <v>1</v>
      </c>
      <c r="F33" s="2"/>
      <c r="G33" s="2"/>
      <c r="H33" s="2"/>
      <c r="I33" s="2">
        <v>1</v>
      </c>
      <c r="J33" s="2"/>
      <c r="K33" s="2"/>
      <c r="L33" s="2"/>
      <c r="M33" s="2"/>
      <c r="N33" s="2">
        <v>1</v>
      </c>
      <c r="O33" s="2"/>
      <c r="P33" s="4"/>
      <c r="Q33" s="8"/>
      <c r="R33" s="8"/>
      <c r="S33" s="8"/>
      <c r="T33" s="8"/>
      <c r="U33" s="8"/>
      <c r="V33" s="8"/>
      <c r="W33" s="8"/>
      <c r="X33" s="8"/>
      <c r="Y33" s="8"/>
      <c r="Z33" s="8"/>
      <c r="AA33" s="8" t="s">
        <v>70</v>
      </c>
      <c r="AB33" s="8"/>
      <c r="AC33" s="29"/>
      <c r="AD33" s="29"/>
    </row>
    <row r="34" spans="1:30" ht="24" customHeight="1" x14ac:dyDescent="0.25">
      <c r="A34" s="2">
        <v>217</v>
      </c>
      <c r="B34" s="2" t="s">
        <v>484</v>
      </c>
      <c r="C34" s="2">
        <v>13.62</v>
      </c>
      <c r="D34" s="2" t="s">
        <v>42</v>
      </c>
      <c r="E34" s="2">
        <v>1</v>
      </c>
      <c r="F34" s="2"/>
      <c r="G34" s="2"/>
      <c r="H34" s="2"/>
      <c r="I34" s="2"/>
      <c r="J34" s="2"/>
      <c r="K34" s="2"/>
      <c r="L34" s="2"/>
      <c r="M34" s="2"/>
      <c r="N34" s="2">
        <v>1</v>
      </c>
      <c r="O34" s="2"/>
      <c r="P34" s="4"/>
      <c r="Q34" s="8"/>
      <c r="R34" s="8"/>
      <c r="S34" s="8"/>
      <c r="T34" s="8"/>
      <c r="U34" s="8"/>
      <c r="V34" s="8"/>
      <c r="W34" s="8"/>
      <c r="X34" s="8"/>
      <c r="Y34" s="8"/>
      <c r="Z34" s="8"/>
      <c r="AA34" s="8" t="s">
        <v>70</v>
      </c>
      <c r="AB34" s="8"/>
      <c r="AC34" s="29"/>
      <c r="AD34" s="29"/>
    </row>
    <row r="35" spans="1:30" ht="24" customHeight="1" x14ac:dyDescent="0.25">
      <c r="A35" s="2">
        <v>218</v>
      </c>
      <c r="B35" s="2" t="s">
        <v>6</v>
      </c>
      <c r="C35" s="2">
        <v>2.62</v>
      </c>
      <c r="D35" s="2" t="s">
        <v>42</v>
      </c>
      <c r="E35" s="2">
        <v>1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4"/>
      <c r="Q35" s="8"/>
      <c r="R35" s="8"/>
      <c r="S35" s="8"/>
      <c r="T35" s="8"/>
      <c r="U35" s="8"/>
      <c r="V35" s="8"/>
      <c r="W35" s="8"/>
      <c r="X35" s="8"/>
      <c r="Y35" s="8"/>
      <c r="Z35" s="8"/>
      <c r="AA35" s="8" t="s">
        <v>70</v>
      </c>
      <c r="AB35" s="8"/>
      <c r="AC35" s="29"/>
      <c r="AD35" s="29"/>
    </row>
    <row r="36" spans="1:30" ht="24" customHeight="1" x14ac:dyDescent="0.25">
      <c r="A36" s="2">
        <v>219</v>
      </c>
      <c r="B36" s="2" t="s">
        <v>52</v>
      </c>
      <c r="C36" s="2">
        <v>8.33</v>
      </c>
      <c r="D36" s="2" t="s">
        <v>42</v>
      </c>
      <c r="E36" s="2">
        <v>1</v>
      </c>
      <c r="F36" s="2"/>
      <c r="G36" s="2"/>
      <c r="H36" s="2"/>
      <c r="I36" s="2">
        <v>1</v>
      </c>
      <c r="J36" s="2"/>
      <c r="K36" s="2"/>
      <c r="L36" s="2"/>
      <c r="M36" s="2"/>
      <c r="N36" s="2">
        <v>1</v>
      </c>
      <c r="O36" s="2"/>
      <c r="P36" s="4"/>
      <c r="Q36" s="8"/>
      <c r="R36" s="8"/>
      <c r="S36" s="8"/>
      <c r="T36" s="8"/>
      <c r="U36" s="8"/>
      <c r="V36" s="8"/>
      <c r="W36" s="8"/>
      <c r="X36" s="8"/>
      <c r="Y36" s="8"/>
      <c r="Z36" s="8"/>
      <c r="AA36" s="8" t="s">
        <v>70</v>
      </c>
      <c r="AB36" s="8"/>
      <c r="AC36" s="29"/>
      <c r="AD36" s="29"/>
    </row>
    <row r="37" spans="1:30" ht="24" customHeight="1" x14ac:dyDescent="0.25">
      <c r="A37" s="2">
        <v>223</v>
      </c>
      <c r="B37" s="2" t="s">
        <v>100</v>
      </c>
      <c r="C37" s="2">
        <v>11.55</v>
      </c>
      <c r="D37" s="2" t="s">
        <v>43</v>
      </c>
      <c r="E37" s="2">
        <v>1</v>
      </c>
      <c r="F37" s="2"/>
      <c r="G37" s="2"/>
      <c r="H37" s="2"/>
      <c r="I37" s="2"/>
      <c r="J37" s="2"/>
      <c r="K37" s="2"/>
      <c r="L37" s="2"/>
      <c r="M37" s="2"/>
      <c r="N37" s="2">
        <v>1</v>
      </c>
      <c r="O37" s="2"/>
      <c r="P37" s="4"/>
      <c r="Q37" s="8"/>
      <c r="R37" s="8"/>
      <c r="S37" s="8"/>
      <c r="T37" s="8"/>
      <c r="U37" s="8"/>
      <c r="V37" s="8"/>
      <c r="W37" s="8"/>
      <c r="X37" s="8"/>
      <c r="Y37" s="8"/>
      <c r="Z37" s="8"/>
      <c r="AA37" s="8" t="s">
        <v>70</v>
      </c>
      <c r="AB37" s="8"/>
      <c r="AC37" s="29"/>
      <c r="AD37" s="29"/>
    </row>
    <row r="38" spans="1:30" ht="24" customHeight="1" x14ac:dyDescent="0.25">
      <c r="A38" s="2">
        <v>224</v>
      </c>
      <c r="B38" s="2" t="s">
        <v>277</v>
      </c>
      <c r="C38" s="2">
        <v>8.02</v>
      </c>
      <c r="D38" s="2" t="s">
        <v>43</v>
      </c>
      <c r="E38" s="2">
        <v>1</v>
      </c>
      <c r="F38" s="2"/>
      <c r="G38" s="2"/>
      <c r="H38" s="2"/>
      <c r="I38" s="2">
        <v>1</v>
      </c>
      <c r="J38" s="2"/>
      <c r="K38" s="2"/>
      <c r="L38" s="2"/>
      <c r="M38" s="2"/>
      <c r="N38" s="2">
        <v>1</v>
      </c>
      <c r="O38" s="2"/>
      <c r="P38" s="4"/>
      <c r="Q38" s="8"/>
      <c r="R38" s="8"/>
      <c r="S38" s="8"/>
      <c r="T38" s="8"/>
      <c r="U38" s="8"/>
      <c r="V38" s="8"/>
      <c r="W38" s="8"/>
      <c r="X38" s="8"/>
      <c r="Y38" s="8"/>
      <c r="Z38" s="8"/>
      <c r="AA38" s="8" t="s">
        <v>70</v>
      </c>
      <c r="AB38" s="8"/>
      <c r="AC38" s="29"/>
      <c r="AD38" s="29"/>
    </row>
    <row r="39" spans="1:30" ht="24" customHeight="1" x14ac:dyDescent="0.25">
      <c r="A39" s="2">
        <v>225</v>
      </c>
      <c r="B39" s="2" t="s">
        <v>14</v>
      </c>
      <c r="C39" s="2">
        <v>8.5500000000000007</v>
      </c>
      <c r="D39" s="2" t="s">
        <v>43</v>
      </c>
      <c r="E39" s="2">
        <v>1</v>
      </c>
      <c r="F39" s="2"/>
      <c r="G39" s="2"/>
      <c r="H39" s="2"/>
      <c r="I39" s="2">
        <v>1</v>
      </c>
      <c r="J39" s="2"/>
      <c r="K39" s="2"/>
      <c r="L39" s="2"/>
      <c r="M39" s="2"/>
      <c r="N39" s="2">
        <v>1</v>
      </c>
      <c r="O39" s="2"/>
      <c r="P39" s="4"/>
      <c r="Q39" s="8"/>
      <c r="R39" s="8"/>
      <c r="S39" s="8"/>
      <c r="T39" s="8"/>
      <c r="U39" s="8"/>
      <c r="V39" s="8"/>
      <c r="W39" s="8"/>
      <c r="X39" s="8"/>
      <c r="Y39" s="8"/>
      <c r="Z39" s="8"/>
      <c r="AA39" s="8" t="s">
        <v>70</v>
      </c>
      <c r="AB39" s="8"/>
      <c r="AC39" s="29"/>
      <c r="AD39" s="29"/>
    </row>
    <row r="40" spans="1:30" ht="24" customHeight="1" x14ac:dyDescent="0.25">
      <c r="A40" s="2">
        <v>241</v>
      </c>
      <c r="B40" s="2" t="s">
        <v>6</v>
      </c>
      <c r="C40" s="2">
        <v>22.79</v>
      </c>
      <c r="D40" s="2" t="s">
        <v>42</v>
      </c>
      <c r="E40" s="2">
        <v>1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4"/>
      <c r="Q40" s="8"/>
      <c r="R40" s="8"/>
      <c r="S40" s="8"/>
      <c r="T40" s="8"/>
      <c r="U40" s="8"/>
      <c r="V40" s="8"/>
      <c r="W40" s="8"/>
      <c r="X40" s="8"/>
      <c r="Y40" s="8"/>
      <c r="Z40" s="8"/>
      <c r="AA40" s="8" t="s">
        <v>70</v>
      </c>
      <c r="AB40" s="8"/>
      <c r="AC40" s="29"/>
      <c r="AD40" s="29"/>
    </row>
    <row r="41" spans="1:30" ht="24" customHeight="1" x14ac:dyDescent="0.25">
      <c r="C41">
        <f>SUM(C4:C40)</f>
        <v>337.54</v>
      </c>
    </row>
    <row r="42" spans="1:30" ht="24" customHeight="1" x14ac:dyDescent="0.25">
      <c r="AB42" s="39" t="s">
        <v>535</v>
      </c>
      <c r="AC42" s="39">
        <f>SUM(AC4:AC40)</f>
        <v>0</v>
      </c>
      <c r="AD42" s="39">
        <f>SUM(AD4:AD40)</f>
        <v>0</v>
      </c>
    </row>
    <row r="43" spans="1:30" ht="24" customHeight="1" x14ac:dyDescent="0.25">
      <c r="A43" t="s">
        <v>487</v>
      </c>
    </row>
    <row r="44" spans="1:30" ht="24" customHeight="1" x14ac:dyDescent="0.25">
      <c r="A44" t="s">
        <v>488</v>
      </c>
    </row>
    <row r="45" spans="1:30" ht="24" customHeight="1" x14ac:dyDescent="0.25">
      <c r="A45" t="s">
        <v>513</v>
      </c>
    </row>
    <row r="46" spans="1:30" ht="24" customHeight="1" x14ac:dyDescent="0.25">
      <c r="A46" t="s">
        <v>489</v>
      </c>
    </row>
    <row r="47" spans="1:30" ht="24" customHeight="1" x14ac:dyDescent="0.25">
      <c r="A47" t="s">
        <v>516</v>
      </c>
    </row>
  </sheetData>
  <mergeCells count="16">
    <mergeCell ref="U1:W1"/>
    <mergeCell ref="X1:Y1"/>
    <mergeCell ref="E2:G2"/>
    <mergeCell ref="H2:J2"/>
    <mergeCell ref="K2:M2"/>
    <mergeCell ref="N2:O2"/>
    <mergeCell ref="P2:Q2"/>
    <mergeCell ref="R2:T2"/>
    <mergeCell ref="U2:W2"/>
    <mergeCell ref="X2:Y2"/>
    <mergeCell ref="E1:G1"/>
    <mergeCell ref="H1:J1"/>
    <mergeCell ref="K1:M1"/>
    <mergeCell ref="N1:O1"/>
    <mergeCell ref="P1:Q1"/>
    <mergeCell ref="R1:T1"/>
  </mergeCells>
  <pageMargins left="0.7" right="0.7" top="0.78740157499999996" bottom="0.78740157499999996" header="0.3" footer="0.3"/>
  <pageSetup paperSize="9" scale="42" orientation="portrait" r:id="rId1"/>
  <headerFooter>
    <oddHeader xml:space="preserve">&amp;LPříloha č. 2.1 Výkaz výměr části č. 1 Úklidové služby pro budovu teoretických ústavů a RILu LF HK, Šimkova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view="pageBreakPreview" zoomScale="60" zoomScaleNormal="100" workbookViewId="0">
      <selection activeCell="B11" sqref="B11"/>
    </sheetView>
  </sheetViews>
  <sheetFormatPr defaultRowHeight="12.75" x14ac:dyDescent="0.2"/>
  <cols>
    <col min="1" max="1" width="51.140625" style="34" customWidth="1"/>
    <col min="2" max="2" width="13.85546875" style="34" customWidth="1"/>
    <col min="3" max="3" width="14.7109375" style="34" customWidth="1"/>
    <col min="4" max="4" width="8.140625" style="34" customWidth="1"/>
    <col min="5" max="7" width="12.5703125" style="34" customWidth="1"/>
    <col min="8" max="16384" width="9.140625" style="34"/>
  </cols>
  <sheetData>
    <row r="1" spans="1:7" x14ac:dyDescent="0.2">
      <c r="A1" s="33" t="s">
        <v>521</v>
      </c>
      <c r="B1" s="33"/>
    </row>
    <row r="2" spans="1:7" x14ac:dyDescent="0.2">
      <c r="A2" s="33" t="s">
        <v>554</v>
      </c>
      <c r="B2" s="33"/>
    </row>
    <row r="3" spans="1:7" x14ac:dyDescent="0.2">
      <c r="A3" s="33"/>
      <c r="B3" s="33"/>
    </row>
    <row r="4" spans="1:7" s="36" customFormat="1" ht="25.5" x14ac:dyDescent="0.2">
      <c r="A4" s="35"/>
      <c r="B4" s="14" t="s">
        <v>533</v>
      </c>
      <c r="C4" s="14" t="s">
        <v>528</v>
      </c>
      <c r="D4" s="14" t="s">
        <v>507</v>
      </c>
      <c r="E4" s="30" t="s">
        <v>534</v>
      </c>
      <c r="F4" s="30" t="s">
        <v>64</v>
      </c>
      <c r="G4" s="30" t="s">
        <v>65</v>
      </c>
    </row>
    <row r="5" spans="1:7" ht="25.5" x14ac:dyDescent="0.2">
      <c r="A5" s="37" t="s">
        <v>522</v>
      </c>
      <c r="B5" s="37">
        <v>66</v>
      </c>
      <c r="C5" s="9">
        <f>B5*12</f>
        <v>792</v>
      </c>
      <c r="D5" s="9" t="s">
        <v>538</v>
      </c>
      <c r="E5" s="29"/>
      <c r="F5" s="9">
        <f t="shared" ref="F5:F10" si="0">B5*E5</f>
        <v>0</v>
      </c>
      <c r="G5" s="9">
        <f t="shared" ref="G5:G10" si="1">C5*E5</f>
        <v>0</v>
      </c>
    </row>
    <row r="6" spans="1:7" x14ac:dyDescent="0.2">
      <c r="A6" s="37" t="s">
        <v>523</v>
      </c>
      <c r="B6" s="37">
        <v>12</v>
      </c>
      <c r="C6" s="9">
        <f>B6*12</f>
        <v>144</v>
      </c>
      <c r="D6" s="9" t="s">
        <v>529</v>
      </c>
      <c r="E6" s="29"/>
      <c r="F6" s="9">
        <f t="shared" si="0"/>
        <v>0</v>
      </c>
      <c r="G6" s="9">
        <f t="shared" si="1"/>
        <v>0</v>
      </c>
    </row>
    <row r="7" spans="1:7" ht="25.5" x14ac:dyDescent="0.2">
      <c r="A7" s="37" t="s">
        <v>524</v>
      </c>
      <c r="B7" s="37">
        <v>44116</v>
      </c>
      <c r="C7" s="9">
        <f t="shared" ref="C7:C10" si="2">B7*12</f>
        <v>529392</v>
      </c>
      <c r="D7" s="9" t="s">
        <v>529</v>
      </c>
      <c r="E7" s="29"/>
      <c r="F7" s="9">
        <f t="shared" si="0"/>
        <v>0</v>
      </c>
      <c r="G7" s="9">
        <f t="shared" si="1"/>
        <v>0</v>
      </c>
    </row>
    <row r="8" spans="1:7" x14ac:dyDescent="0.2">
      <c r="A8" s="37" t="s">
        <v>525</v>
      </c>
      <c r="B8" s="37">
        <v>7</v>
      </c>
      <c r="C8" s="9">
        <f t="shared" si="2"/>
        <v>84</v>
      </c>
      <c r="D8" s="9" t="s">
        <v>530</v>
      </c>
      <c r="E8" s="29"/>
      <c r="F8" s="9">
        <f t="shared" si="0"/>
        <v>0</v>
      </c>
      <c r="G8" s="9">
        <f t="shared" si="1"/>
        <v>0</v>
      </c>
    </row>
    <row r="9" spans="1:7" ht="25.5" x14ac:dyDescent="0.2">
      <c r="A9" s="37" t="s">
        <v>526</v>
      </c>
      <c r="B9" s="37">
        <v>175</v>
      </c>
      <c r="C9" s="9">
        <f t="shared" si="2"/>
        <v>2100</v>
      </c>
      <c r="D9" s="9" t="s">
        <v>529</v>
      </c>
      <c r="E9" s="29"/>
      <c r="F9" s="9">
        <f t="shared" si="0"/>
        <v>0</v>
      </c>
      <c r="G9" s="9">
        <f t="shared" si="1"/>
        <v>0</v>
      </c>
    </row>
    <row r="10" spans="1:7" ht="51" x14ac:dyDescent="0.2">
      <c r="A10" s="37" t="s">
        <v>527</v>
      </c>
      <c r="B10" s="37">
        <v>612</v>
      </c>
      <c r="C10" s="9">
        <f t="shared" si="2"/>
        <v>7344</v>
      </c>
      <c r="D10" s="9" t="s">
        <v>529</v>
      </c>
      <c r="E10" s="29"/>
      <c r="F10" s="9">
        <f t="shared" si="0"/>
        <v>0</v>
      </c>
      <c r="G10" s="9">
        <f t="shared" si="1"/>
        <v>0</v>
      </c>
    </row>
    <row r="12" spans="1:7" x14ac:dyDescent="0.2">
      <c r="E12" s="39" t="s">
        <v>535</v>
      </c>
      <c r="F12" s="39">
        <f>SUM(F5:F11)</f>
        <v>0</v>
      </c>
      <c r="G12" s="39">
        <f>SUM(G5:G11)</f>
        <v>0</v>
      </c>
    </row>
  </sheetData>
  <pageMargins left="0.7" right="0.7" top="0.78740157499999996" bottom="0.78740157499999996" header="0.3" footer="0.3"/>
  <pageSetup paperSize="9" scale="65" orientation="portrait" r:id="rId1"/>
  <headerFooter>
    <oddHeader xml:space="preserve">&amp;LPříloha č. 2.1 Výkaz výměr části č. 1 Úklidové služby pro budovu teoretických ústavů a RILu LF HK, Šimkova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="85" zoomScaleNormal="85" workbookViewId="0">
      <selection activeCell="B23" sqref="B23"/>
    </sheetView>
  </sheetViews>
  <sheetFormatPr defaultRowHeight="15" x14ac:dyDescent="0.25"/>
  <cols>
    <col min="1" max="1" width="7.5703125" customWidth="1"/>
    <col min="2" max="2" width="40.85546875" customWidth="1"/>
    <col min="3" max="3" width="12.7109375" customWidth="1"/>
    <col min="4" max="5" width="15.5703125" customWidth="1"/>
    <col min="6" max="6" width="14.140625" customWidth="1"/>
    <col min="7" max="7" width="15.85546875" customWidth="1"/>
    <col min="8" max="8" width="15.5703125" customWidth="1"/>
    <col min="9" max="9" width="12.28515625" customWidth="1"/>
    <col min="10" max="10" width="16.7109375" customWidth="1"/>
  </cols>
  <sheetData>
    <row r="1" spans="1:10" x14ac:dyDescent="0.25">
      <c r="A1" s="88" t="s">
        <v>553</v>
      </c>
    </row>
    <row r="2" spans="1:10" x14ac:dyDescent="0.25">
      <c r="A2" s="88"/>
    </row>
    <row r="3" spans="1:10" x14ac:dyDescent="0.25">
      <c r="A3" s="88" t="s">
        <v>555</v>
      </c>
    </row>
    <row r="4" spans="1:10" ht="15.75" thickBot="1" x14ac:dyDescent="0.3"/>
    <row r="5" spans="1:10" ht="25.5" thickBot="1" x14ac:dyDescent="0.3">
      <c r="A5" s="46" t="s">
        <v>490</v>
      </c>
      <c r="B5" s="47"/>
      <c r="C5" s="48" t="s">
        <v>491</v>
      </c>
      <c r="D5" s="49"/>
      <c r="E5" s="49"/>
      <c r="F5" s="49"/>
      <c r="G5" s="49"/>
      <c r="H5" s="49"/>
      <c r="I5" s="44"/>
      <c r="J5" s="44"/>
    </row>
    <row r="6" spans="1:10" x14ac:dyDescent="0.25">
      <c r="A6" s="110">
        <v>0.8</v>
      </c>
      <c r="B6" s="108" t="s">
        <v>492</v>
      </c>
      <c r="C6" s="106" t="s">
        <v>493</v>
      </c>
      <c r="D6" s="115"/>
      <c r="E6" s="106" t="s">
        <v>494</v>
      </c>
      <c r="F6" s="115"/>
      <c r="G6" s="106" t="s">
        <v>495</v>
      </c>
      <c r="H6" s="107"/>
    </row>
    <row r="7" spans="1:10" x14ac:dyDescent="0.25">
      <c r="A7" s="111"/>
      <c r="B7" s="109"/>
      <c r="C7" s="51" t="s">
        <v>496</v>
      </c>
      <c r="D7" s="51" t="s">
        <v>497</v>
      </c>
      <c r="E7" s="51" t="s">
        <v>496</v>
      </c>
      <c r="F7" s="51" t="s">
        <v>497</v>
      </c>
      <c r="G7" s="51" t="s">
        <v>496</v>
      </c>
      <c r="H7" s="52" t="s">
        <v>497</v>
      </c>
    </row>
    <row r="8" spans="1:10" x14ac:dyDescent="0.25">
      <c r="A8" s="111"/>
      <c r="B8" s="53" t="s">
        <v>498</v>
      </c>
      <c r="C8" s="54">
        <f>'1.PP'!AB31</f>
        <v>0</v>
      </c>
      <c r="D8" s="54">
        <f>C8*12</f>
        <v>0</v>
      </c>
      <c r="E8" s="54">
        <f>C8*0.21</f>
        <v>0</v>
      </c>
      <c r="F8" s="54">
        <f>D8*0.21</f>
        <v>0</v>
      </c>
      <c r="G8" s="54">
        <f>C8+E8</f>
        <v>0</v>
      </c>
      <c r="H8" s="55">
        <f>D8+F8</f>
        <v>0</v>
      </c>
    </row>
    <row r="9" spans="1:10" x14ac:dyDescent="0.25">
      <c r="A9" s="111"/>
      <c r="B9" s="53" t="s">
        <v>499</v>
      </c>
      <c r="C9" s="54">
        <f>'1.NP'!AC82</f>
        <v>0</v>
      </c>
      <c r="D9" s="54">
        <f t="shared" ref="D9:D14" si="0">C9*12</f>
        <v>0</v>
      </c>
      <c r="E9" s="54">
        <f t="shared" ref="E9:E15" si="1">C9*0.21</f>
        <v>0</v>
      </c>
      <c r="F9" s="54">
        <f t="shared" ref="F9:F15" si="2">D9*0.21</f>
        <v>0</v>
      </c>
      <c r="G9" s="54">
        <f t="shared" ref="G9:G15" si="3">C9+E9</f>
        <v>0</v>
      </c>
      <c r="H9" s="55">
        <f t="shared" ref="H9:H15" si="4">D9+F9</f>
        <v>0</v>
      </c>
    </row>
    <row r="10" spans="1:10" x14ac:dyDescent="0.25">
      <c r="A10" s="111"/>
      <c r="B10" s="53" t="s">
        <v>500</v>
      </c>
      <c r="C10" s="54">
        <f>'2.NP'!AC103</f>
        <v>0</v>
      </c>
      <c r="D10" s="54">
        <f t="shared" si="0"/>
        <v>0</v>
      </c>
      <c r="E10" s="54">
        <f t="shared" si="1"/>
        <v>0</v>
      </c>
      <c r="F10" s="54">
        <f t="shared" si="2"/>
        <v>0</v>
      </c>
      <c r="G10" s="54">
        <f t="shared" si="3"/>
        <v>0</v>
      </c>
      <c r="H10" s="55">
        <f t="shared" si="4"/>
        <v>0</v>
      </c>
    </row>
    <row r="11" spans="1:10" x14ac:dyDescent="0.25">
      <c r="A11" s="111"/>
      <c r="B11" s="53" t="s">
        <v>501</v>
      </c>
      <c r="C11" s="54">
        <f>'3.NP'!AC62</f>
        <v>0</v>
      </c>
      <c r="D11" s="54">
        <f t="shared" si="0"/>
        <v>0</v>
      </c>
      <c r="E11" s="54">
        <f t="shared" si="1"/>
        <v>0</v>
      </c>
      <c r="F11" s="54">
        <f t="shared" si="2"/>
        <v>0</v>
      </c>
      <c r="G11" s="54">
        <f t="shared" si="3"/>
        <v>0</v>
      </c>
      <c r="H11" s="55">
        <f t="shared" si="4"/>
        <v>0</v>
      </c>
    </row>
    <row r="12" spans="1:10" x14ac:dyDescent="0.25">
      <c r="A12" s="111"/>
      <c r="B12" s="53" t="s">
        <v>502</v>
      </c>
      <c r="C12" s="54">
        <f>'4.NP'!AC61</f>
        <v>0</v>
      </c>
      <c r="D12" s="54">
        <f t="shared" si="0"/>
        <v>0</v>
      </c>
      <c r="E12" s="54">
        <f t="shared" si="1"/>
        <v>0</v>
      </c>
      <c r="F12" s="54">
        <f t="shared" si="2"/>
        <v>0</v>
      </c>
      <c r="G12" s="54">
        <f t="shared" si="3"/>
        <v>0</v>
      </c>
      <c r="H12" s="55">
        <f t="shared" si="4"/>
        <v>0</v>
      </c>
    </row>
    <row r="13" spans="1:10" x14ac:dyDescent="0.25">
      <c r="A13" s="111"/>
      <c r="B13" s="53" t="s">
        <v>503</v>
      </c>
      <c r="C13" s="54">
        <f>'5.NP'!AC65</f>
        <v>0</v>
      </c>
      <c r="D13" s="54">
        <f t="shared" si="0"/>
        <v>0</v>
      </c>
      <c r="E13" s="54">
        <f t="shared" si="1"/>
        <v>0</v>
      </c>
      <c r="F13" s="54">
        <f t="shared" si="2"/>
        <v>0</v>
      </c>
      <c r="G13" s="54">
        <f t="shared" si="3"/>
        <v>0</v>
      </c>
      <c r="H13" s="55">
        <f t="shared" si="4"/>
        <v>0</v>
      </c>
    </row>
    <row r="14" spans="1:10" x14ac:dyDescent="0.25">
      <c r="A14" s="111"/>
      <c r="B14" s="53" t="s">
        <v>512</v>
      </c>
      <c r="C14" s="54">
        <f>RIL!AC42</f>
        <v>0</v>
      </c>
      <c r="D14" s="54">
        <f t="shared" si="0"/>
        <v>0</v>
      </c>
      <c r="E14" s="54">
        <f t="shared" si="1"/>
        <v>0</v>
      </c>
      <c r="F14" s="54">
        <f t="shared" si="2"/>
        <v>0</v>
      </c>
      <c r="G14" s="54">
        <f t="shared" si="3"/>
        <v>0</v>
      </c>
      <c r="H14" s="55">
        <f t="shared" si="4"/>
        <v>0</v>
      </c>
    </row>
    <row r="15" spans="1:10" x14ac:dyDescent="0.25">
      <c r="A15" s="111"/>
      <c r="B15" s="56" t="s">
        <v>504</v>
      </c>
      <c r="C15" s="82"/>
      <c r="D15" s="54">
        <f>C15*12</f>
        <v>0</v>
      </c>
      <c r="E15" s="54">
        <f t="shared" si="1"/>
        <v>0</v>
      </c>
      <c r="F15" s="54">
        <f t="shared" si="2"/>
        <v>0</v>
      </c>
      <c r="G15" s="54">
        <f t="shared" si="3"/>
        <v>0</v>
      </c>
      <c r="H15" s="55">
        <f t="shared" si="4"/>
        <v>0</v>
      </c>
    </row>
    <row r="16" spans="1:10" ht="15.75" thickBot="1" x14ac:dyDescent="0.3">
      <c r="A16" s="111"/>
      <c r="B16" s="57" t="s">
        <v>532</v>
      </c>
      <c r="C16" s="58">
        <f>'Hygenický materiál'!F12</f>
        <v>0</v>
      </c>
      <c r="D16" s="54">
        <f>C16*12</f>
        <v>0</v>
      </c>
      <c r="E16" s="58">
        <f t="shared" ref="E16" si="5">C16*0.21</f>
        <v>0</v>
      </c>
      <c r="F16" s="58">
        <f t="shared" ref="F16" si="6">D16*0.21</f>
        <v>0</v>
      </c>
      <c r="G16" s="58">
        <f t="shared" ref="G16" si="7">C16+E16</f>
        <v>0</v>
      </c>
      <c r="H16" s="59">
        <f t="shared" ref="H16" si="8">D16+F16</f>
        <v>0</v>
      </c>
    </row>
    <row r="17" spans="1:9" ht="26.25" customHeight="1" thickBot="1" x14ac:dyDescent="0.3">
      <c r="A17" s="112"/>
      <c r="B17" s="60" t="s">
        <v>505</v>
      </c>
      <c r="C17" s="61">
        <f t="shared" ref="C17:H17" si="9">SUM(C8:C16)</f>
        <v>0</v>
      </c>
      <c r="D17" s="61">
        <f>SUM(D8:D16)</f>
        <v>0</v>
      </c>
      <c r="E17" s="61">
        <f t="shared" si="9"/>
        <v>0</v>
      </c>
      <c r="F17" s="61">
        <f t="shared" si="9"/>
        <v>0</v>
      </c>
      <c r="G17" s="61">
        <f t="shared" si="9"/>
        <v>0</v>
      </c>
      <c r="H17" s="62">
        <f t="shared" si="9"/>
        <v>0</v>
      </c>
    </row>
    <row r="18" spans="1:9" ht="26.25" customHeight="1" x14ac:dyDescent="0.25">
      <c r="A18" s="72"/>
      <c r="B18" s="73"/>
      <c r="C18" s="71"/>
      <c r="D18" s="71"/>
      <c r="E18" s="71"/>
      <c r="F18" s="71"/>
      <c r="G18" s="71"/>
      <c r="H18" s="71"/>
    </row>
    <row r="19" spans="1:9" ht="15.75" thickBot="1" x14ac:dyDescent="0.3">
      <c r="A19" s="45"/>
      <c r="B19" s="45"/>
      <c r="C19" s="45"/>
      <c r="D19" s="45"/>
      <c r="E19" s="45"/>
      <c r="F19" s="45"/>
      <c r="G19" s="45"/>
      <c r="H19" s="45"/>
    </row>
    <row r="20" spans="1:9" ht="25.5" thickBot="1" x14ac:dyDescent="0.3">
      <c r="A20" s="63" t="s">
        <v>490</v>
      </c>
      <c r="B20" s="60" t="s">
        <v>539</v>
      </c>
      <c r="C20" s="64" t="s">
        <v>506</v>
      </c>
      <c r="D20" s="78" t="s">
        <v>507</v>
      </c>
      <c r="E20" s="86" t="s">
        <v>534</v>
      </c>
      <c r="F20" s="65" t="s">
        <v>494</v>
      </c>
      <c r="G20" s="87" t="s">
        <v>552</v>
      </c>
      <c r="H20" s="45"/>
    </row>
    <row r="21" spans="1:9" x14ac:dyDescent="0.25">
      <c r="A21" s="113">
        <v>0.2</v>
      </c>
      <c r="B21" s="50" t="s">
        <v>540</v>
      </c>
      <c r="C21" s="50" t="s">
        <v>551</v>
      </c>
      <c r="D21" s="74" t="s">
        <v>508</v>
      </c>
      <c r="E21" s="83"/>
      <c r="F21" s="66">
        <f>E21*0.21</f>
        <v>0</v>
      </c>
      <c r="G21" s="67">
        <f>SUM(E21:F21)</f>
        <v>0</v>
      </c>
      <c r="H21" s="81"/>
    </row>
    <row r="22" spans="1:9" ht="24.75" x14ac:dyDescent="0.25">
      <c r="A22" s="114"/>
      <c r="B22" s="68" t="s">
        <v>557</v>
      </c>
      <c r="C22" s="51" t="s">
        <v>531</v>
      </c>
      <c r="D22" s="75" t="s">
        <v>509</v>
      </c>
      <c r="E22" s="84"/>
      <c r="F22" s="54">
        <f t="shared" ref="F22:F30" si="10">E22*0.21</f>
        <v>0</v>
      </c>
      <c r="G22" s="55">
        <f t="shared" ref="G22:G30" si="11">SUM(E22:F22)</f>
        <v>0</v>
      </c>
      <c r="H22" s="81"/>
    </row>
    <row r="23" spans="1:9" x14ac:dyDescent="0.25">
      <c r="A23" s="114"/>
      <c r="B23" s="51" t="s">
        <v>541</v>
      </c>
      <c r="C23" s="69" t="s">
        <v>537</v>
      </c>
      <c r="D23" s="75" t="s">
        <v>510</v>
      </c>
      <c r="E23" s="84"/>
      <c r="F23" s="54">
        <f t="shared" si="10"/>
        <v>0</v>
      </c>
      <c r="G23" s="55">
        <f t="shared" si="11"/>
        <v>0</v>
      </c>
      <c r="H23" s="81"/>
    </row>
    <row r="24" spans="1:9" x14ac:dyDescent="0.25">
      <c r="A24" s="114"/>
      <c r="B24" s="51" t="s">
        <v>542</v>
      </c>
      <c r="C24" s="69" t="s">
        <v>537</v>
      </c>
      <c r="D24" s="75" t="s">
        <v>510</v>
      </c>
      <c r="E24" s="84"/>
      <c r="F24" s="54">
        <f t="shared" si="10"/>
        <v>0</v>
      </c>
      <c r="G24" s="55">
        <f t="shared" si="11"/>
        <v>0</v>
      </c>
      <c r="H24" s="81"/>
    </row>
    <row r="25" spans="1:9" x14ac:dyDescent="0.25">
      <c r="A25" s="114"/>
      <c r="B25" s="51" t="s">
        <v>543</v>
      </c>
      <c r="C25" s="69" t="s">
        <v>536</v>
      </c>
      <c r="D25" s="75" t="s">
        <v>510</v>
      </c>
      <c r="E25" s="84"/>
      <c r="F25" s="54">
        <f t="shared" si="10"/>
        <v>0</v>
      </c>
      <c r="G25" s="55">
        <f t="shared" si="11"/>
        <v>0</v>
      </c>
      <c r="H25" s="81"/>
    </row>
    <row r="26" spans="1:9" ht="41.25" customHeight="1" x14ac:dyDescent="0.25">
      <c r="A26" s="114"/>
      <c r="B26" s="70" t="s">
        <v>544</v>
      </c>
      <c r="C26" s="69" t="s">
        <v>511</v>
      </c>
      <c r="D26" s="75" t="s">
        <v>510</v>
      </c>
      <c r="E26" s="84"/>
      <c r="F26" s="54">
        <f t="shared" si="10"/>
        <v>0</v>
      </c>
      <c r="G26" s="55">
        <f t="shared" si="11"/>
        <v>0</v>
      </c>
      <c r="H26" s="81"/>
    </row>
    <row r="27" spans="1:9" x14ac:dyDescent="0.25">
      <c r="A27" s="114"/>
      <c r="B27" s="51" t="s">
        <v>545</v>
      </c>
      <c r="C27" s="51" t="s">
        <v>517</v>
      </c>
      <c r="D27" s="75" t="s">
        <v>510</v>
      </c>
      <c r="E27" s="84"/>
      <c r="F27" s="54">
        <f t="shared" si="10"/>
        <v>0</v>
      </c>
      <c r="G27" s="55">
        <f t="shared" si="11"/>
        <v>0</v>
      </c>
      <c r="H27" s="81"/>
    </row>
    <row r="28" spans="1:9" x14ac:dyDescent="0.25">
      <c r="A28" s="114"/>
      <c r="B28" s="69" t="s">
        <v>547</v>
      </c>
      <c r="C28" s="69" t="s">
        <v>519</v>
      </c>
      <c r="D28" s="75" t="s">
        <v>510</v>
      </c>
      <c r="E28" s="84"/>
      <c r="F28" s="54">
        <f t="shared" si="10"/>
        <v>0</v>
      </c>
      <c r="G28" s="55">
        <f t="shared" si="11"/>
        <v>0</v>
      </c>
      <c r="H28" s="81"/>
    </row>
    <row r="29" spans="1:9" x14ac:dyDescent="0.25">
      <c r="A29" s="114"/>
      <c r="B29" s="69" t="s">
        <v>546</v>
      </c>
      <c r="C29" s="51" t="s">
        <v>518</v>
      </c>
      <c r="D29" s="75" t="s">
        <v>510</v>
      </c>
      <c r="E29" s="84"/>
      <c r="F29" s="54">
        <f t="shared" si="10"/>
        <v>0</v>
      </c>
      <c r="G29" s="55">
        <f t="shared" si="11"/>
        <v>0</v>
      </c>
      <c r="H29" s="81"/>
    </row>
    <row r="30" spans="1:9" ht="15.75" thickBot="1" x14ac:dyDescent="0.3">
      <c r="A30" s="114"/>
      <c r="B30" s="51" t="s">
        <v>548</v>
      </c>
      <c r="C30" s="51" t="s">
        <v>520</v>
      </c>
      <c r="D30" s="75" t="s">
        <v>510</v>
      </c>
      <c r="E30" s="85"/>
      <c r="F30" s="76">
        <f t="shared" si="10"/>
        <v>0</v>
      </c>
      <c r="G30" s="77">
        <f t="shared" si="11"/>
        <v>0</v>
      </c>
      <c r="H30" s="81"/>
    </row>
    <row r="31" spans="1:9" ht="15.75" thickBot="1" x14ac:dyDescent="0.3">
      <c r="A31" s="60" t="s">
        <v>505</v>
      </c>
      <c r="B31" s="65"/>
      <c r="C31" s="65"/>
      <c r="D31" s="79"/>
      <c r="E31" s="80">
        <f>SUM(E21:E30)</f>
        <v>0</v>
      </c>
      <c r="F31" s="61">
        <f>SUM(F21:F30)</f>
        <v>0</v>
      </c>
      <c r="G31" s="62">
        <f>SUM(G21:G30)</f>
        <v>0</v>
      </c>
      <c r="H31" s="71"/>
      <c r="I31" s="43"/>
    </row>
  </sheetData>
  <mergeCells count="6">
    <mergeCell ref="G6:H6"/>
    <mergeCell ref="B6:B7"/>
    <mergeCell ref="A6:A17"/>
    <mergeCell ref="A21:A30"/>
    <mergeCell ref="C6:D6"/>
    <mergeCell ref="E6:F6"/>
  </mergeCells>
  <pageMargins left="0.7" right="0.7" top="0.78740157499999996" bottom="0.78740157499999996" header="0.3" footer="0.3"/>
  <pageSetup paperSize="9" scale="95" orientation="landscape" r:id="rId1"/>
  <headerFooter>
    <oddHeader xml:space="preserve">&amp;LPříloha č. 2.1 Výkaz výměr části č. 1 Úklidové služby pro budovu teoretických ústavů a RILu LF HK, Šimkova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1.PP</vt:lpstr>
      <vt:lpstr>1.NP</vt:lpstr>
      <vt:lpstr>2.NP</vt:lpstr>
      <vt:lpstr>3.NP</vt:lpstr>
      <vt:lpstr>4.NP</vt:lpstr>
      <vt:lpstr>5.NP</vt:lpstr>
      <vt:lpstr>RIL</vt:lpstr>
      <vt:lpstr>Hygenický materiál</vt:lpstr>
      <vt:lpstr>Kalkulační model</vt:lpstr>
    </vt:vector>
  </TitlesOfParts>
  <Company>Charles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Nevrklová, Růžena</dc:creator>
  <cp:lastModifiedBy>Kočišová, Michala</cp:lastModifiedBy>
  <cp:lastPrinted>2017-07-27T12:22:50Z</cp:lastPrinted>
  <dcterms:created xsi:type="dcterms:W3CDTF">2017-02-16T07:47:18Z</dcterms:created>
  <dcterms:modified xsi:type="dcterms:W3CDTF">2017-07-28T06:16:44Z</dcterms:modified>
</cp:coreProperties>
</file>