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VV_INV_Přístroje_133" sheetId="1" r:id="rId1"/>
  </sheets>
  <externalReferences>
    <externalReference r:id="rId4"/>
    <externalReference r:id="rId5"/>
  </externalReferences>
  <definedNames>
    <definedName name="_xlnm._FilterDatabase" localSheetId="0" hidden="1">'VV_INV_Přístroje_133'!$A$3:$E$74</definedName>
    <definedName name="NAV">'VV_INV_Přístroje_133'!#REF!</definedName>
    <definedName name="NAVV">'[1]VV_INV_Přístroje_VVV'!$G$119</definedName>
    <definedName name="ZCDPDM">'VV_INV_Přístroje_133'!#REF!</definedName>
    <definedName name="ZCDPH" localSheetId="0">'VV_INV_Přístroje_133'!#REF!</definedName>
    <definedName name="ZCDPH">'[1]Celková rekapitulace'!$C$38</definedName>
    <definedName name="ZCDPHDM">'[2]Rekapitulace stavby ZV'!$AN$40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<sst xmlns="http://schemas.openxmlformats.org/spreadsheetml/2006/main" count="168" uniqueCount="156">
  <si>
    <t>Číslo</t>
  </si>
  <si>
    <t>Název přístroje</t>
  </si>
  <si>
    <t>ks</t>
  </si>
  <si>
    <t>j. cena bez DPH</t>
  </si>
  <si>
    <t>celková cena bez DPH</t>
  </si>
  <si>
    <t>Část  1</t>
  </si>
  <si>
    <t>Mikrotom</t>
  </si>
  <si>
    <t>133-021</t>
  </si>
  <si>
    <t>Část 2</t>
  </si>
  <si>
    <t>Hlubokomrazící boxy</t>
  </si>
  <si>
    <t>133-006
133-014
133-027
133-036</t>
  </si>
  <si>
    <t>Mrazící box skříňový -86 °C</t>
  </si>
  <si>
    <t>133-013
133-037</t>
  </si>
  <si>
    <t>Mrazící box pultový - 86°C</t>
  </si>
  <si>
    <t>Část 3</t>
  </si>
  <si>
    <t>Laboratorní chladničky a mrazáky</t>
  </si>
  <si>
    <t>133-001
133-010
133-025
133-032
133-046
133-051</t>
  </si>
  <si>
    <t>Laboratorní chladnička s mrazákem</t>
  </si>
  <si>
    <t>133-002
133-009
133-024
133-033
133-052</t>
  </si>
  <si>
    <t>Laboratorní chladnička</t>
  </si>
  <si>
    <t>133-003</t>
  </si>
  <si>
    <t>Laboratorní chladnička EXE</t>
  </si>
  <si>
    <t>133-012
133-026</t>
  </si>
  <si>
    <t>Mrazící box -24</t>
  </si>
  <si>
    <t>133-053</t>
  </si>
  <si>
    <t>Mrazící box pultový -40</t>
  </si>
  <si>
    <t>Část 4</t>
  </si>
  <si>
    <t>Laboratorní přístroje</t>
  </si>
  <si>
    <t>133-041</t>
  </si>
  <si>
    <t>Analytické váhy</t>
  </si>
  <si>
    <t>133-031</t>
  </si>
  <si>
    <t>Autokláv stolní 28litru</t>
  </si>
  <si>
    <t>133-045</t>
  </si>
  <si>
    <t>Centrifuga chlazená</t>
  </si>
  <si>
    <t>133-019</t>
  </si>
  <si>
    <t xml:space="preserve">Homogenizátor </t>
  </si>
  <si>
    <t>133-023a</t>
  </si>
  <si>
    <t>PCR box I</t>
  </si>
  <si>
    <t>133-023b</t>
  </si>
  <si>
    <t>PCR box II</t>
  </si>
  <si>
    <t>133-022</t>
  </si>
  <si>
    <t>Ultrasonikátor</t>
  </si>
  <si>
    <t>133-050</t>
  </si>
  <si>
    <t>Univerzální průmyslový vysavač 35 litru s automatickým oklepem 35</t>
  </si>
  <si>
    <t>133-040</t>
  </si>
  <si>
    <t>Vodní lázeň s chlazením</t>
  </si>
  <si>
    <t>133-020</t>
  </si>
  <si>
    <t>Vodní lázeň s třepačkou</t>
  </si>
  <si>
    <t>133-038</t>
  </si>
  <si>
    <t>Část 5</t>
  </si>
  <si>
    <t>Laminární box</t>
  </si>
  <si>
    <t>133-007</t>
  </si>
  <si>
    <t>Laminární box/kultivační box</t>
  </si>
  <si>
    <t>Část 6</t>
  </si>
  <si>
    <t>Myčky</t>
  </si>
  <si>
    <t>133-004</t>
  </si>
  <si>
    <t>Laboratorní myčka s úpravou vody</t>
  </si>
  <si>
    <t>133-017</t>
  </si>
  <si>
    <t>Laboratorní myčka</t>
  </si>
  <si>
    <t>133-030</t>
  </si>
  <si>
    <t>133-034</t>
  </si>
  <si>
    <t>133-048</t>
  </si>
  <si>
    <t>Část 7</t>
  </si>
  <si>
    <t>Prokládací myčka a autokláv</t>
  </si>
  <si>
    <t>133-015</t>
  </si>
  <si>
    <t>Autokláv prokládací 160 l  + úpravna vody</t>
  </si>
  <si>
    <t>133-016</t>
  </si>
  <si>
    <t>Myčka prokládací + zakl. koše</t>
  </si>
  <si>
    <t>Část 8</t>
  </si>
  <si>
    <t>Motorizovaná stanice pro mikroskopii A</t>
  </si>
  <si>
    <t>133-008</t>
  </si>
  <si>
    <t>Část 9</t>
  </si>
  <si>
    <t>Motorizovaná stanice pro mikroskopii B</t>
  </si>
  <si>
    <t>Část 10</t>
  </si>
  <si>
    <t>Redukční panely</t>
  </si>
  <si>
    <t>Část 11</t>
  </si>
  <si>
    <t>Přenosný USG/ECHO přístroj</t>
  </si>
  <si>
    <t>133-044</t>
  </si>
  <si>
    <t>Část 12</t>
  </si>
  <si>
    <t>Infokiosek</t>
  </si>
  <si>
    <t>133-054</t>
  </si>
  <si>
    <t>Část 13</t>
  </si>
  <si>
    <t>Bioimpedanční váha</t>
  </si>
  <si>
    <t>133-043</t>
  </si>
  <si>
    <t>Část 14</t>
  </si>
  <si>
    <t xml:space="preserve">Sušárny a inkubátory </t>
  </si>
  <si>
    <t>133-005</t>
  </si>
  <si>
    <t>Sušárna 160 l</t>
  </si>
  <si>
    <t>133-011
133-028
133-035
133-049</t>
  </si>
  <si>
    <t>Sušárna 110 l</t>
  </si>
  <si>
    <t>133-018
133-029</t>
  </si>
  <si>
    <t>Sušárna 400 litrů</t>
  </si>
  <si>
    <t>Část 15</t>
  </si>
  <si>
    <t>Ergometr</t>
  </si>
  <si>
    <t>133-042</t>
  </si>
  <si>
    <t>Bicyklový ergometr</t>
  </si>
  <si>
    <t>Část 16</t>
  </si>
  <si>
    <t>Pneumotachograf</t>
  </si>
  <si>
    <t>133-047</t>
  </si>
  <si>
    <t>Pneumotachograf s počítačovým SW a EKG</t>
  </si>
  <si>
    <t>viz soubor Spec_133-021_UCH_Mikrotom</t>
  </si>
  <si>
    <t>viz soubor Spec_Mrazící box-86_skrinovy_061021</t>
  </si>
  <si>
    <t>viz soubor Spec_Mrazící box-86_pultový_061021</t>
  </si>
  <si>
    <t>viz soubor  Spec_133-053_UAN_Mrazící box_061021.pdf</t>
  </si>
  <si>
    <t>viz soubor  Spec_Chladnička s mrazákem_061021.pdf</t>
  </si>
  <si>
    <t>viz soubor  Spec_Chladnička_061021.pdf</t>
  </si>
  <si>
    <t>viz soubor  Spec_Laboratorní chladnička EXE_061021.pdf</t>
  </si>
  <si>
    <t>viz soubor  Spec_Mrazící box -24_061021.pdf</t>
  </si>
  <si>
    <t>viz soubor  Spec_133_041_UHY_Analytické váhy_061021.pdf</t>
  </si>
  <si>
    <t>viz soubor  Spec_133-031_UCH_Stolní autokláv_061021.pdf</t>
  </si>
  <si>
    <t>viz soubor  Spec_133-045_USMAZ_Centrifuga chlazená_PB_061021.pdf</t>
  </si>
  <si>
    <t>viz soubor  Spec_133-019_UCH_Homogenizátor_061021.pdf</t>
  </si>
  <si>
    <t>viz soubor  Spec_133-023a_b_UCH_PCR box_061021.pdf</t>
  </si>
  <si>
    <t>viz soubor  Spec_133-022_UCH_Ultrasonikátor_061021.pdf</t>
  </si>
  <si>
    <t>viz soubor  Spec_133-050_UAN_Průmyslový vysavač_061021.pdf</t>
  </si>
  <si>
    <t>viz soubor  Spec_133_040_UHY_Vodní lázeň s chlazením_061021.pdf</t>
  </si>
  <si>
    <t>viz soubor  Spec_133-020_UCH_Vodní lázeň s třepačkou_061021.pdf</t>
  </si>
  <si>
    <t>viz soubor  Spec_133_038_UHY_Promývač destiček ELISA_061021.pdf</t>
  </si>
  <si>
    <t>Spec_133_007_UHE_Laminární box_061021.pdf</t>
  </si>
  <si>
    <t>viz soubor  Spec_133_004_UHE_Myčka_061021.pdf</t>
  </si>
  <si>
    <t>viz soubor  Spec_133_017_UMI_Mycka_061021.pdf</t>
  </si>
  <si>
    <t>viz soubor  Spec_133-030_UCH_Myčka_061021.pdf</t>
  </si>
  <si>
    <t>viz soubor  Spec_133_034_UHY_Myčka_061021.pdf</t>
  </si>
  <si>
    <t>viz soubor  Spec_133-048_UAN_Myčka_061021.pdf</t>
  </si>
  <si>
    <t>viz souborSpec_133_015_UMI_Autoklav prokladaci_061021.pdf</t>
  </si>
  <si>
    <t>viz soubor Spec_133_016_UMI_Mycka prokladaci_061021.pdf</t>
  </si>
  <si>
    <t>viz soubor Spec_133_008_UHE_Motorizovaná stanice_A-2021-09-23_061021.pdf</t>
  </si>
  <si>
    <t>viz soubor Spec_133_008_UHE_Motorizovaná stanice_B_061021.pdf</t>
  </si>
  <si>
    <t>viz soubor Spec_133_055_Redukční panely_061021.pdf</t>
  </si>
  <si>
    <t>viz soubor Spec_133-044_USMAZ_Přenosný USG_061021.pdf</t>
  </si>
  <si>
    <t>viz soubor Spec_133-054_Infokiosek_061021.pdf</t>
  </si>
  <si>
    <t>viz soubor Spec_133-043_USMAZ_Bioimpedanční váha_061021</t>
  </si>
  <si>
    <t>viz soubor Spec_Sušárna_160_061021.pdf</t>
  </si>
  <si>
    <t>viz soubor Spec_Sušárna_110_061021.pdf</t>
  </si>
  <si>
    <t>viz soubor Spec_Sušárna_400_061021.pdf</t>
  </si>
  <si>
    <t>viz soubor Spec_133-042_USMAZ_Bicyklový ergometr_061021.pdf</t>
  </si>
  <si>
    <t>viz soubor Spec_133-047_USMAZ_Pneumotachograf s počítačovým SW a EKG_061021.pdf</t>
  </si>
  <si>
    <t>Celkem část 1:</t>
  </si>
  <si>
    <t>Celkem část 2:</t>
  </si>
  <si>
    <t>Celkem část 3:</t>
  </si>
  <si>
    <t>Celkem část 4:</t>
  </si>
  <si>
    <t>Celkem část 5:</t>
  </si>
  <si>
    <t>Celkem část 6:</t>
  </si>
  <si>
    <t>Celkem část 7:</t>
  </si>
  <si>
    <t>Celkem část 8:</t>
  </si>
  <si>
    <t>Celkem část 9:</t>
  </si>
  <si>
    <t>Celkem část 10:</t>
  </si>
  <si>
    <t>Celkem část 11:</t>
  </si>
  <si>
    <t>Celkem část 12:</t>
  </si>
  <si>
    <t>Celkem část 13:</t>
  </si>
  <si>
    <t>Celkem část 14:</t>
  </si>
  <si>
    <t>Celkem část 15:</t>
  </si>
  <si>
    <t>Celkem část 16:</t>
  </si>
  <si>
    <t>Promývač destiček ELISA</t>
  </si>
  <si>
    <t>Specifikace</t>
  </si>
  <si>
    <t>Příloha č. 2 kupní smlouvy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</si>
</sst>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3" fontId="3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3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4" fontId="2" fillId="3" borderId="1" xfId="0" applyNumberFormat="1" applyFont="1" applyFill="1" applyBorder="1" applyAlignment="1" applyProtection="1">
      <alignment horizontal="left" vertical="center" wrapText="1"/>
      <protection/>
    </xf>
    <xf numFmtId="3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right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3" fontId="8" fillId="0" borderId="1" xfId="0" applyNumberFormat="1" applyFont="1" applyFill="1" applyBorder="1" applyAlignment="1" applyProtection="1">
      <alignment horizontal="center" vertical="center"/>
      <protection/>
    </xf>
    <xf numFmtId="4" fontId="8" fillId="4" borderId="1" xfId="0" applyNumberFormat="1" applyFont="1" applyFill="1" applyBorder="1" applyAlignment="1" applyProtection="1">
      <alignment horizontal="right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4" fontId="0" fillId="0" borderId="1" xfId="0" applyNumberFormat="1" applyFill="1" applyBorder="1" applyAlignment="1" applyProtection="1">
      <alignment vertical="center" wrapText="1"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4" fontId="0" fillId="4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4" fontId="8" fillId="0" borderId="2" xfId="0" applyNumberFormat="1" applyFont="1" applyFill="1" applyBorder="1" applyAlignment="1" applyProtection="1">
      <alignment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4" fontId="8" fillId="4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 wrapText="1"/>
      <protection/>
    </xf>
    <xf numFmtId="4" fontId="0" fillId="4" borderId="2" xfId="0" applyNumberForma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/>
    </xf>
    <xf numFmtId="4" fontId="8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/>
      <protection/>
    </xf>
    <xf numFmtId="4" fontId="0" fillId="0" borderId="4" xfId="0" applyNumberFormat="1" applyFill="1" applyBorder="1" applyAlignment="1" applyProtection="1">
      <alignment vertical="center" wrapText="1"/>
      <protection/>
    </xf>
    <xf numFmtId="3" fontId="8" fillId="0" borderId="6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ill="1" applyBorder="1" applyAlignment="1" applyProtection="1">
      <alignment horizontal="center" vertical="center"/>
      <protection/>
    </xf>
    <xf numFmtId="3" fontId="8" fillId="0" borderId="7" xfId="0" applyNumberFormat="1" applyFont="1" applyFill="1" applyBorder="1" applyAlignment="1" applyProtection="1">
      <alignment horizontal="center" vertical="center"/>
      <protection/>
    </xf>
    <xf numFmtId="4" fontId="0" fillId="0" borderId="8" xfId="0" applyNumberFormat="1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7" fillId="3" borderId="5" xfId="0" applyFont="1" applyFill="1" applyBorder="1" applyAlignment="1" applyProtection="1">
      <alignment horizontal="right" vertical="center" wrapText="1"/>
      <protection/>
    </xf>
    <xf numFmtId="4" fontId="8" fillId="4" borderId="9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4" fontId="9" fillId="2" borderId="11" xfId="0" applyNumberFormat="1" applyFont="1" applyFill="1" applyBorder="1" applyAlignment="1" applyProtection="1">
      <alignment vertical="center"/>
      <protection/>
    </xf>
    <xf numFmtId="4" fontId="3" fillId="2" borderId="12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&#283;kan&#225;t%20a%20menza%20+%20vybaven&#237;\P&#345;&#237;stroje\22-09-21\P&#345;&#237;stroje_051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ci\Documents\Ostatn&#237;\Dal&#353;&#237;%20projekty\133240\IZ\Tabulky%20EDS_3101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ková rekapitulace"/>
      <sheetName val="Celková rekapitulace 133240"/>
      <sheetName val="Přístroje 133240"/>
      <sheetName val="Přístroje OP VVV"/>
      <sheetName val="VV_INV_Přístroje_133"/>
      <sheetName val="VV_INV_Přístroje_VVV"/>
      <sheetName val="INV_Přístroje_133"/>
      <sheetName val="INV_Přístroje_VVV"/>
      <sheetName val="Shody"/>
      <sheetName val="INV_Přístroje_části (5)"/>
      <sheetName val="INV_Přístroje_části (4)"/>
      <sheetName val="INV_Přístroje_části (3)"/>
      <sheetName val="INV_Přístroje_části (2)"/>
      <sheetName val="INV_Přístroje_části"/>
      <sheetName val="INV_Přístroje_130720"/>
      <sheetName val="Záruka"/>
      <sheetName val="Přístroje"/>
      <sheetName val="Přístroje_rozdělení"/>
      <sheetName val="INV_Přístroje_ke kontrole"/>
      <sheetName val="INV_Přístroje_ŘV"/>
      <sheetName val="Stroje_zarizeni_INV_PŽ"/>
      <sheetName val="NIV_Přístroje_130720"/>
      <sheetName val="Laboratoře_160720"/>
      <sheetName val="Laboratoře"/>
      <sheetName val="T20 - Interiér_akt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>
        <row r="38">
          <cell r="C38">
            <v>1.20959134</v>
          </cell>
        </row>
      </sheetData>
      <sheetData sheetId="1"/>
      <sheetData sheetId="2"/>
      <sheetData sheetId="3"/>
      <sheetData sheetId="4"/>
      <sheetData sheetId="5">
        <row r="119">
          <cell r="G11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4"/>
  <sheetViews>
    <sheetView showGridLines="0" tabSelected="1" workbookViewId="0" topLeftCell="A1">
      <selection activeCell="B4" sqref="B4"/>
    </sheetView>
  </sheetViews>
  <sheetFormatPr defaultColWidth="9.140625" defaultRowHeight="15" outlineLevelRow="1"/>
  <cols>
    <col min="1" max="1" width="9.140625" style="1" customWidth="1"/>
    <col min="2" max="2" width="53.421875" style="5" customWidth="1"/>
    <col min="3" max="3" width="11.421875" style="38" customWidth="1"/>
    <col min="4" max="4" width="16.28125" style="39" customWidth="1"/>
    <col min="5" max="5" width="17.28125" style="5" customWidth="1"/>
    <col min="6" max="6" width="81.421875" style="5" customWidth="1"/>
    <col min="7" max="7" width="10.28125" style="5" bestFit="1" customWidth="1"/>
    <col min="8" max="16384" width="9.140625" style="5" customWidth="1"/>
  </cols>
  <sheetData>
    <row r="1" spans="1:6" ht="39.75" customHeight="1">
      <c r="A1" s="3"/>
      <c r="B1" s="2" t="s">
        <v>155</v>
      </c>
      <c r="C1" s="3"/>
      <c r="D1" s="4"/>
      <c r="E1" s="4"/>
      <c r="F1" s="3"/>
    </row>
    <row r="2" spans="1:5" s="10" customFormat="1" ht="13.5" customHeight="1" hidden="1">
      <c r="A2" s="6"/>
      <c r="B2" s="7">
        <v>0</v>
      </c>
      <c r="C2" s="8"/>
      <c r="D2" s="9"/>
      <c r="E2" s="7"/>
    </row>
    <row r="3" spans="1:5" ht="39.75" customHeight="1" hidden="1">
      <c r="A3" s="11"/>
      <c r="B3" s="12"/>
      <c r="C3" s="13"/>
      <c r="D3" s="14"/>
      <c r="E3" s="15"/>
    </row>
    <row r="4" spans="1:6" ht="25.5">
      <c r="A4" s="16" t="s">
        <v>0</v>
      </c>
      <c r="B4" s="17" t="s">
        <v>1</v>
      </c>
      <c r="C4" s="18" t="s">
        <v>2</v>
      </c>
      <c r="D4" s="57" t="s">
        <v>3</v>
      </c>
      <c r="E4" s="57" t="s">
        <v>4</v>
      </c>
      <c r="F4" s="62" t="s">
        <v>154</v>
      </c>
    </row>
    <row r="5" spans="1:6" ht="15">
      <c r="A5" s="19" t="s">
        <v>5</v>
      </c>
      <c r="B5" s="20" t="s">
        <v>6</v>
      </c>
      <c r="C5" s="21"/>
      <c r="D5" s="58"/>
      <c r="E5" s="23"/>
      <c r="F5" s="37"/>
    </row>
    <row r="6" spans="1:7" ht="15.75" outlineLevel="1" thickBot="1">
      <c r="A6" s="24" t="s">
        <v>7</v>
      </c>
      <c r="B6" s="25" t="s">
        <v>6</v>
      </c>
      <c r="C6" s="26">
        <v>1</v>
      </c>
      <c r="D6" s="59">
        <v>0</v>
      </c>
      <c r="E6" s="60">
        <f>C6*D6</f>
        <v>0</v>
      </c>
      <c r="F6" s="61" t="s">
        <v>100</v>
      </c>
      <c r="G6" s="29"/>
    </row>
    <row r="7" spans="1:10" ht="15.75" outlineLevel="1" thickBot="1">
      <c r="A7" s="48"/>
      <c r="B7" s="47"/>
      <c r="C7" s="46"/>
      <c r="D7" s="65" t="s">
        <v>137</v>
      </c>
      <c r="E7" s="64">
        <f>SUM(E6)</f>
        <v>0</v>
      </c>
      <c r="F7" s="37"/>
      <c r="G7" s="29"/>
      <c r="J7" s="37"/>
    </row>
    <row r="8" spans="1:7" ht="15">
      <c r="A8" s="19" t="s">
        <v>8</v>
      </c>
      <c r="B8" s="20" t="s">
        <v>9</v>
      </c>
      <c r="C8" s="21"/>
      <c r="D8" s="44"/>
      <c r="E8" s="42"/>
      <c r="F8" s="37"/>
      <c r="G8" s="29"/>
    </row>
    <row r="9" spans="1:7" ht="60" outlineLevel="1">
      <c r="A9" s="30" t="s">
        <v>10</v>
      </c>
      <c r="B9" s="25" t="s">
        <v>11</v>
      </c>
      <c r="C9" s="26">
        <v>6</v>
      </c>
      <c r="D9" s="27">
        <v>0</v>
      </c>
      <c r="E9" s="28">
        <f>C9*D9</f>
        <v>0</v>
      </c>
      <c r="F9" s="61" t="s">
        <v>101</v>
      </c>
      <c r="G9" s="29"/>
    </row>
    <row r="10" spans="1:7" ht="30.75" outlineLevel="1" thickBot="1">
      <c r="A10" s="30" t="s">
        <v>12</v>
      </c>
      <c r="B10" s="25" t="s">
        <v>13</v>
      </c>
      <c r="C10" s="26">
        <v>2</v>
      </c>
      <c r="D10" s="43">
        <v>0</v>
      </c>
      <c r="E10" s="41">
        <f>C10*D10</f>
        <v>0</v>
      </c>
      <c r="F10" s="61" t="s">
        <v>102</v>
      </c>
      <c r="G10" s="29"/>
    </row>
    <row r="11" spans="1:7" ht="15.75" outlineLevel="1" thickBot="1">
      <c r="A11" s="49"/>
      <c r="B11" s="47"/>
      <c r="C11" s="46"/>
      <c r="D11" s="65" t="s">
        <v>138</v>
      </c>
      <c r="E11" s="64">
        <f>SUM(E9:E10)</f>
        <v>0</v>
      </c>
      <c r="F11" s="37"/>
      <c r="G11" s="29"/>
    </row>
    <row r="12" spans="1:7" ht="15">
      <c r="A12" s="19" t="s">
        <v>14</v>
      </c>
      <c r="B12" s="20" t="s">
        <v>15</v>
      </c>
      <c r="C12" s="21"/>
      <c r="D12" s="44"/>
      <c r="E12" s="42"/>
      <c r="G12" s="29"/>
    </row>
    <row r="13" spans="1:7" ht="90" outlineLevel="1">
      <c r="A13" s="30" t="s">
        <v>16</v>
      </c>
      <c r="B13" s="25" t="s">
        <v>17</v>
      </c>
      <c r="C13" s="26">
        <v>36</v>
      </c>
      <c r="D13" s="27">
        <v>0</v>
      </c>
      <c r="E13" s="28">
        <f>C13*D13</f>
        <v>0</v>
      </c>
      <c r="F13" s="61" t="s">
        <v>103</v>
      </c>
      <c r="G13" s="29"/>
    </row>
    <row r="14" spans="1:7" ht="75" outlineLevel="1">
      <c r="A14" s="30" t="s">
        <v>18</v>
      </c>
      <c r="B14" s="25" t="s">
        <v>19</v>
      </c>
      <c r="C14" s="26">
        <v>11</v>
      </c>
      <c r="D14" s="27">
        <v>0</v>
      </c>
      <c r="E14" s="28">
        <f aca="true" t="shared" si="0" ref="E14:E17">C14*D14</f>
        <v>0</v>
      </c>
      <c r="F14" s="61" t="s">
        <v>104</v>
      </c>
      <c r="G14" s="29"/>
    </row>
    <row r="15" spans="1:7" ht="15" outlineLevel="1">
      <c r="A15" s="24" t="s">
        <v>20</v>
      </c>
      <c r="B15" s="25" t="s">
        <v>21</v>
      </c>
      <c r="C15" s="26">
        <v>3</v>
      </c>
      <c r="D15" s="27">
        <v>0</v>
      </c>
      <c r="E15" s="28">
        <f t="shared" si="0"/>
        <v>0</v>
      </c>
      <c r="F15" s="61" t="s">
        <v>105</v>
      </c>
      <c r="G15" s="29"/>
    </row>
    <row r="16" spans="1:7" ht="30" outlineLevel="1">
      <c r="A16" s="30" t="s">
        <v>22</v>
      </c>
      <c r="B16" s="25" t="s">
        <v>23</v>
      </c>
      <c r="C16" s="26">
        <v>7</v>
      </c>
      <c r="D16" s="27">
        <v>0</v>
      </c>
      <c r="E16" s="28">
        <f t="shared" si="0"/>
        <v>0</v>
      </c>
      <c r="F16" s="61" t="s">
        <v>106</v>
      </c>
      <c r="G16" s="29"/>
    </row>
    <row r="17" spans="1:7" ht="15.75" outlineLevel="1" thickBot="1">
      <c r="A17" s="24" t="s">
        <v>24</v>
      </c>
      <c r="B17" s="31" t="s">
        <v>25</v>
      </c>
      <c r="C17" s="32">
        <v>1</v>
      </c>
      <c r="D17" s="43">
        <v>0</v>
      </c>
      <c r="E17" s="41">
        <f t="shared" si="0"/>
        <v>0</v>
      </c>
      <c r="F17" s="61" t="s">
        <v>107</v>
      </c>
      <c r="G17" s="29"/>
    </row>
    <row r="18" spans="1:7" ht="15.75" outlineLevel="1" thickBot="1">
      <c r="A18" s="48"/>
      <c r="B18" s="51"/>
      <c r="C18" s="50"/>
      <c r="D18" s="65" t="s">
        <v>139</v>
      </c>
      <c r="E18" s="64">
        <f>SUM(E13:E17)</f>
        <v>0</v>
      </c>
      <c r="G18" s="29"/>
    </row>
    <row r="19" spans="1:7" ht="15">
      <c r="A19" s="19" t="s">
        <v>26</v>
      </c>
      <c r="B19" s="20" t="s">
        <v>27</v>
      </c>
      <c r="C19" s="21"/>
      <c r="D19" s="44"/>
      <c r="E19" s="42"/>
      <c r="G19" s="29"/>
    </row>
    <row r="20" spans="1:7" ht="15" outlineLevel="1">
      <c r="A20" s="24" t="s">
        <v>28</v>
      </c>
      <c r="B20" s="31" t="s">
        <v>29</v>
      </c>
      <c r="C20" s="32">
        <v>1</v>
      </c>
      <c r="D20" s="33">
        <v>0</v>
      </c>
      <c r="E20" s="28">
        <f aca="true" t="shared" si="1" ref="E20:E30">C20*D20</f>
        <v>0</v>
      </c>
      <c r="F20" s="61" t="s">
        <v>108</v>
      </c>
      <c r="G20" s="29"/>
    </row>
    <row r="21" spans="1:7" ht="15" outlineLevel="1">
      <c r="A21" s="24" t="s">
        <v>30</v>
      </c>
      <c r="B21" s="25" t="s">
        <v>31</v>
      </c>
      <c r="C21" s="26">
        <v>1</v>
      </c>
      <c r="D21" s="27">
        <v>0</v>
      </c>
      <c r="E21" s="28">
        <f t="shared" si="1"/>
        <v>0</v>
      </c>
      <c r="F21" s="61" t="s">
        <v>109</v>
      </c>
      <c r="G21" s="29"/>
    </row>
    <row r="22" spans="1:7" ht="15" outlineLevel="1">
      <c r="A22" s="24" t="s">
        <v>32</v>
      </c>
      <c r="B22" s="25" t="s">
        <v>33</v>
      </c>
      <c r="C22" s="32">
        <v>1</v>
      </c>
      <c r="D22" s="33">
        <v>0</v>
      </c>
      <c r="E22" s="28">
        <f t="shared" si="1"/>
        <v>0</v>
      </c>
      <c r="F22" s="61" t="s">
        <v>110</v>
      </c>
      <c r="G22" s="29"/>
    </row>
    <row r="23" spans="1:7" ht="15" outlineLevel="1">
      <c r="A23" s="24" t="s">
        <v>34</v>
      </c>
      <c r="B23" s="31" t="s">
        <v>35</v>
      </c>
      <c r="C23" s="26">
        <v>1</v>
      </c>
      <c r="D23" s="27">
        <v>0</v>
      </c>
      <c r="E23" s="28">
        <f t="shared" si="1"/>
        <v>0</v>
      </c>
      <c r="F23" s="61" t="s">
        <v>111</v>
      </c>
      <c r="G23" s="29"/>
    </row>
    <row r="24" spans="1:7" ht="15" outlineLevel="1">
      <c r="A24" s="24" t="s">
        <v>36</v>
      </c>
      <c r="B24" s="31" t="s">
        <v>37</v>
      </c>
      <c r="C24" s="26">
        <v>1</v>
      </c>
      <c r="D24" s="27">
        <v>0</v>
      </c>
      <c r="E24" s="28">
        <f t="shared" si="1"/>
        <v>0</v>
      </c>
      <c r="F24" s="61" t="s">
        <v>112</v>
      </c>
      <c r="G24" s="29"/>
    </row>
    <row r="25" spans="1:7" ht="15" outlineLevel="1">
      <c r="A25" s="24" t="s">
        <v>38</v>
      </c>
      <c r="B25" s="31" t="s">
        <v>39</v>
      </c>
      <c r="C25" s="26">
        <v>1</v>
      </c>
      <c r="D25" s="27">
        <v>0</v>
      </c>
      <c r="E25" s="28">
        <f t="shared" si="1"/>
        <v>0</v>
      </c>
      <c r="F25" s="61" t="s">
        <v>112</v>
      </c>
      <c r="G25" s="29"/>
    </row>
    <row r="26" spans="1:7" ht="15" outlineLevel="1">
      <c r="A26" s="24" t="s">
        <v>40</v>
      </c>
      <c r="B26" s="31" t="s">
        <v>41</v>
      </c>
      <c r="C26" s="26">
        <v>1</v>
      </c>
      <c r="D26" s="27">
        <v>0</v>
      </c>
      <c r="E26" s="28">
        <f t="shared" si="1"/>
        <v>0</v>
      </c>
      <c r="F26" s="61" t="s">
        <v>113</v>
      </c>
      <c r="G26" s="29"/>
    </row>
    <row r="27" spans="1:7" ht="30" outlineLevel="1">
      <c r="A27" s="24" t="s">
        <v>42</v>
      </c>
      <c r="B27" s="31" t="s">
        <v>43</v>
      </c>
      <c r="C27" s="32">
        <v>1</v>
      </c>
      <c r="D27" s="33">
        <v>0</v>
      </c>
      <c r="E27" s="28">
        <f t="shared" si="1"/>
        <v>0</v>
      </c>
      <c r="F27" s="61" t="s">
        <v>114</v>
      </c>
      <c r="G27" s="29"/>
    </row>
    <row r="28" spans="1:7" ht="15" outlineLevel="1">
      <c r="A28" s="24" t="s">
        <v>44</v>
      </c>
      <c r="B28" s="31" t="s">
        <v>45</v>
      </c>
      <c r="C28" s="32">
        <v>1</v>
      </c>
      <c r="D28" s="33">
        <v>0</v>
      </c>
      <c r="E28" s="28">
        <f t="shared" si="1"/>
        <v>0</v>
      </c>
      <c r="F28" s="61" t="s">
        <v>115</v>
      </c>
      <c r="G28" s="29"/>
    </row>
    <row r="29" spans="1:7" ht="15" outlineLevel="1">
      <c r="A29" s="24" t="s">
        <v>46</v>
      </c>
      <c r="B29" s="31" t="s">
        <v>47</v>
      </c>
      <c r="C29" s="26">
        <v>1</v>
      </c>
      <c r="D29" s="27">
        <v>0</v>
      </c>
      <c r="E29" s="28">
        <f t="shared" si="1"/>
        <v>0</v>
      </c>
      <c r="F29" s="61" t="s">
        <v>116</v>
      </c>
      <c r="G29" s="29"/>
    </row>
    <row r="30" spans="1:7" ht="15.75" outlineLevel="1" thickBot="1">
      <c r="A30" s="24" t="s">
        <v>48</v>
      </c>
      <c r="B30" s="31" t="s">
        <v>153</v>
      </c>
      <c r="C30" s="26">
        <v>1</v>
      </c>
      <c r="D30" s="43">
        <v>0</v>
      </c>
      <c r="E30" s="41">
        <f t="shared" si="1"/>
        <v>0</v>
      </c>
      <c r="F30" s="61" t="s">
        <v>117</v>
      </c>
      <c r="G30" s="29"/>
    </row>
    <row r="31" spans="1:7" ht="15.75" outlineLevel="1" thickBot="1">
      <c r="A31" s="34"/>
      <c r="B31" s="35"/>
      <c r="C31" s="36"/>
      <c r="D31" s="65" t="s">
        <v>140</v>
      </c>
      <c r="E31" s="64">
        <f>SUM(E20:E30)</f>
        <v>0</v>
      </c>
      <c r="G31" s="29"/>
    </row>
    <row r="32" spans="1:7" ht="15">
      <c r="A32" s="19" t="s">
        <v>49</v>
      </c>
      <c r="B32" s="20" t="s">
        <v>50</v>
      </c>
      <c r="C32" s="21"/>
      <c r="D32" s="44"/>
      <c r="E32" s="42"/>
      <c r="G32" s="29"/>
    </row>
    <row r="33" spans="1:7" ht="15.75" outlineLevel="1" thickBot="1">
      <c r="A33" s="24" t="s">
        <v>51</v>
      </c>
      <c r="B33" s="25" t="s">
        <v>52</v>
      </c>
      <c r="C33" s="26">
        <v>1</v>
      </c>
      <c r="D33" s="27">
        <v>0</v>
      </c>
      <c r="E33" s="28">
        <f aca="true" t="shared" si="2" ref="E33">C33*D33</f>
        <v>0</v>
      </c>
      <c r="F33" s="61" t="s">
        <v>118</v>
      </c>
      <c r="G33" s="29"/>
    </row>
    <row r="34" spans="1:7" ht="15.75" outlineLevel="1" thickBot="1">
      <c r="A34" s="48"/>
      <c r="B34" s="47"/>
      <c r="C34" s="52"/>
      <c r="D34" s="65" t="s">
        <v>141</v>
      </c>
      <c r="E34" s="64">
        <f>SUM(E33)</f>
        <v>0</v>
      </c>
      <c r="G34" s="29"/>
    </row>
    <row r="35" spans="1:7" ht="15">
      <c r="A35" s="19" t="s">
        <v>53</v>
      </c>
      <c r="B35" s="20" t="s">
        <v>54</v>
      </c>
      <c r="C35" s="21"/>
      <c r="D35" s="22"/>
      <c r="E35" s="23"/>
      <c r="G35" s="29"/>
    </row>
    <row r="36" spans="1:7" ht="15" outlineLevel="1">
      <c r="A36" s="24" t="s">
        <v>55</v>
      </c>
      <c r="B36" s="25" t="s">
        <v>56</v>
      </c>
      <c r="C36" s="26">
        <v>1</v>
      </c>
      <c r="D36" s="27">
        <v>0</v>
      </c>
      <c r="E36" s="28">
        <f aca="true" t="shared" si="3" ref="E36:E40">C36*D36</f>
        <v>0</v>
      </c>
      <c r="F36" s="61" t="s">
        <v>119</v>
      </c>
      <c r="G36" s="29"/>
    </row>
    <row r="37" spans="1:7" ht="15" outlineLevel="1">
      <c r="A37" s="24" t="s">
        <v>57</v>
      </c>
      <c r="B37" s="25" t="s">
        <v>58</v>
      </c>
      <c r="C37" s="26">
        <v>1</v>
      </c>
      <c r="D37" s="27">
        <v>0</v>
      </c>
      <c r="E37" s="28">
        <f t="shared" si="3"/>
        <v>0</v>
      </c>
      <c r="F37" s="61" t="s">
        <v>120</v>
      </c>
      <c r="G37" s="29"/>
    </row>
    <row r="38" spans="1:7" ht="15" outlineLevel="1">
      <c r="A38" s="24" t="s">
        <v>59</v>
      </c>
      <c r="B38" s="25" t="s">
        <v>58</v>
      </c>
      <c r="C38" s="26">
        <v>2</v>
      </c>
      <c r="D38" s="27">
        <v>0</v>
      </c>
      <c r="E38" s="28">
        <f t="shared" si="3"/>
        <v>0</v>
      </c>
      <c r="F38" s="61" t="s">
        <v>121</v>
      </c>
      <c r="G38" s="29"/>
    </row>
    <row r="39" spans="1:7" ht="15" outlineLevel="1">
      <c r="A39" s="24" t="s">
        <v>60</v>
      </c>
      <c r="B39" s="25" t="s">
        <v>56</v>
      </c>
      <c r="C39" s="32">
        <v>1</v>
      </c>
      <c r="D39" s="27">
        <v>0</v>
      </c>
      <c r="E39" s="28">
        <f t="shared" si="3"/>
        <v>0</v>
      </c>
      <c r="F39" s="61" t="s">
        <v>122</v>
      </c>
      <c r="G39" s="29"/>
    </row>
    <row r="40" spans="1:7" ht="15.75" outlineLevel="1" thickBot="1">
      <c r="A40" s="24" t="s">
        <v>61</v>
      </c>
      <c r="B40" s="31" t="s">
        <v>56</v>
      </c>
      <c r="C40" s="32">
        <v>1</v>
      </c>
      <c r="D40" s="27">
        <v>0</v>
      </c>
      <c r="E40" s="28">
        <f t="shared" si="3"/>
        <v>0</v>
      </c>
      <c r="F40" s="61" t="s">
        <v>123</v>
      </c>
      <c r="G40" s="29"/>
    </row>
    <row r="41" spans="1:7" ht="15.75" outlineLevel="1" thickBot="1">
      <c r="A41" s="48"/>
      <c r="B41" s="51"/>
      <c r="C41" s="53"/>
      <c r="D41" s="65" t="s">
        <v>142</v>
      </c>
      <c r="E41" s="64">
        <f>SUM(E36:E40)</f>
        <v>0</v>
      </c>
      <c r="G41" s="29"/>
    </row>
    <row r="42" spans="1:7" ht="15">
      <c r="A42" s="19" t="s">
        <v>62</v>
      </c>
      <c r="B42" s="20" t="s">
        <v>63</v>
      </c>
      <c r="C42" s="21"/>
      <c r="D42" s="22"/>
      <c r="E42" s="23"/>
      <c r="G42" s="29"/>
    </row>
    <row r="43" spans="1:7" ht="15" outlineLevel="1">
      <c r="A43" s="24" t="s">
        <v>64</v>
      </c>
      <c r="B43" s="25" t="s">
        <v>65</v>
      </c>
      <c r="C43" s="26">
        <v>1</v>
      </c>
      <c r="D43" s="27">
        <v>0</v>
      </c>
      <c r="E43" s="28">
        <f aca="true" t="shared" si="4" ref="E43:E44">C43*D43</f>
        <v>0</v>
      </c>
      <c r="F43" s="61" t="s">
        <v>124</v>
      </c>
      <c r="G43" s="29"/>
    </row>
    <row r="44" spans="1:7" s="10" customFormat="1" ht="15.75" outlineLevel="1" thickBot="1">
      <c r="A44" s="24" t="s">
        <v>66</v>
      </c>
      <c r="B44" s="25" t="s">
        <v>67</v>
      </c>
      <c r="C44" s="26">
        <v>1</v>
      </c>
      <c r="D44" s="27">
        <v>0</v>
      </c>
      <c r="E44" s="28">
        <f t="shared" si="4"/>
        <v>0</v>
      </c>
      <c r="F44" s="61" t="s">
        <v>125</v>
      </c>
      <c r="G44" s="29"/>
    </row>
    <row r="45" spans="1:7" s="10" customFormat="1" ht="15.75" outlineLevel="1" thickBot="1">
      <c r="A45" s="48"/>
      <c r="B45" s="47"/>
      <c r="C45" s="52"/>
      <c r="D45" s="65" t="s">
        <v>143</v>
      </c>
      <c r="E45" s="64">
        <f>SUM(E43:E44)</f>
        <v>0</v>
      </c>
      <c r="F45" s="5"/>
      <c r="G45" s="29"/>
    </row>
    <row r="46" spans="1:7" ht="15">
      <c r="A46" s="19" t="s">
        <v>68</v>
      </c>
      <c r="B46" s="20" t="s">
        <v>69</v>
      </c>
      <c r="C46" s="21"/>
      <c r="D46" s="22"/>
      <c r="E46" s="23"/>
      <c r="G46" s="29"/>
    </row>
    <row r="47" spans="1:7" ht="15.75" outlineLevel="1" thickBot="1">
      <c r="A47" s="24" t="s">
        <v>70</v>
      </c>
      <c r="B47" s="25" t="s">
        <v>69</v>
      </c>
      <c r="C47" s="26">
        <v>1</v>
      </c>
      <c r="D47" s="27">
        <v>0</v>
      </c>
      <c r="E47" s="28">
        <f aca="true" t="shared" si="5" ref="E47">C47*D47</f>
        <v>0</v>
      </c>
      <c r="F47" s="61" t="s">
        <v>126</v>
      </c>
      <c r="G47" s="29"/>
    </row>
    <row r="48" spans="1:7" ht="15.75" outlineLevel="1" thickBot="1">
      <c r="A48" s="48"/>
      <c r="B48" s="47"/>
      <c r="C48" s="52"/>
      <c r="D48" s="65" t="s">
        <v>144</v>
      </c>
      <c r="E48" s="64">
        <f>SUM(E47)</f>
        <v>0</v>
      </c>
      <c r="G48" s="29"/>
    </row>
    <row r="49" spans="1:7" ht="15">
      <c r="A49" s="19" t="s">
        <v>71</v>
      </c>
      <c r="B49" s="20" t="s">
        <v>72</v>
      </c>
      <c r="C49" s="21"/>
      <c r="D49" s="22"/>
      <c r="E49" s="23"/>
      <c r="G49" s="29"/>
    </row>
    <row r="50" spans="1:7" ht="15.75" outlineLevel="1" thickBot="1">
      <c r="A50" s="24" t="s">
        <v>70</v>
      </c>
      <c r="B50" s="25" t="s">
        <v>72</v>
      </c>
      <c r="C50" s="26">
        <v>1</v>
      </c>
      <c r="D50" s="27">
        <v>0</v>
      </c>
      <c r="E50" s="28">
        <f aca="true" t="shared" si="6" ref="E50">C50*D50</f>
        <v>0</v>
      </c>
      <c r="F50" s="61" t="s">
        <v>127</v>
      </c>
      <c r="G50" s="29"/>
    </row>
    <row r="51" spans="1:7" ht="15.75" outlineLevel="1" thickBot="1">
      <c r="A51" s="48"/>
      <c r="B51" s="47"/>
      <c r="C51" s="52"/>
      <c r="D51" s="65" t="s">
        <v>145</v>
      </c>
      <c r="E51" s="64">
        <f>SUM(E50)</f>
        <v>0</v>
      </c>
      <c r="G51" s="29"/>
    </row>
    <row r="52" spans="1:7" ht="15">
      <c r="A52" s="19" t="s">
        <v>73</v>
      </c>
      <c r="B52" s="20" t="s">
        <v>74</v>
      </c>
      <c r="C52" s="21"/>
      <c r="D52" s="22"/>
      <c r="E52" s="23"/>
      <c r="G52" s="29"/>
    </row>
    <row r="53" spans="1:7" ht="15.75" outlineLevel="1" thickBot="1">
      <c r="A53" s="24"/>
      <c r="B53" s="31" t="s">
        <v>74</v>
      </c>
      <c r="C53" s="26">
        <v>6</v>
      </c>
      <c r="D53" s="45">
        <v>0</v>
      </c>
      <c r="E53" s="41">
        <f aca="true" t="shared" si="7" ref="E53">C53*D53</f>
        <v>0</v>
      </c>
      <c r="F53" s="61" t="s">
        <v>128</v>
      </c>
      <c r="G53" s="29"/>
    </row>
    <row r="54" spans="1:7" ht="15.75" outlineLevel="1" thickBot="1">
      <c r="A54" s="48"/>
      <c r="B54" s="51"/>
      <c r="C54" s="46"/>
      <c r="D54" s="65" t="s">
        <v>146</v>
      </c>
      <c r="E54" s="64">
        <f>SUM(E53)</f>
        <v>0</v>
      </c>
      <c r="G54" s="29"/>
    </row>
    <row r="55" spans="1:7" ht="15">
      <c r="A55" s="19" t="s">
        <v>75</v>
      </c>
      <c r="B55" s="20" t="s">
        <v>76</v>
      </c>
      <c r="C55" s="21"/>
      <c r="D55" s="44"/>
      <c r="E55" s="42"/>
      <c r="G55" s="29"/>
    </row>
    <row r="56" spans="1:7" ht="15.75" outlineLevel="1" thickBot="1">
      <c r="A56" s="24" t="s">
        <v>77</v>
      </c>
      <c r="B56" s="31" t="s">
        <v>76</v>
      </c>
      <c r="C56" s="32">
        <v>1</v>
      </c>
      <c r="D56" s="33">
        <v>0</v>
      </c>
      <c r="E56" s="28">
        <f aca="true" t="shared" si="8" ref="E56">C56*D56</f>
        <v>0</v>
      </c>
      <c r="F56" s="63" t="s">
        <v>129</v>
      </c>
      <c r="G56" s="29"/>
    </row>
    <row r="57" spans="1:7" ht="15.75" outlineLevel="1" thickBot="1">
      <c r="A57" s="48"/>
      <c r="B57" s="51"/>
      <c r="C57" s="53"/>
      <c r="D57" s="65" t="s">
        <v>147</v>
      </c>
      <c r="E57" s="64">
        <f>SUM(E56)</f>
        <v>0</v>
      </c>
      <c r="F57" s="40"/>
      <c r="G57" s="29"/>
    </row>
    <row r="58" spans="1:7" ht="15">
      <c r="A58" s="19" t="s">
        <v>78</v>
      </c>
      <c r="B58" s="20" t="s">
        <v>79</v>
      </c>
      <c r="C58" s="21"/>
      <c r="D58" s="22"/>
      <c r="E58" s="23"/>
      <c r="G58" s="29"/>
    </row>
    <row r="59" spans="1:7" ht="15.75" outlineLevel="1" thickBot="1">
      <c r="A59" s="24" t="s">
        <v>80</v>
      </c>
      <c r="B59" s="31" t="s">
        <v>79</v>
      </c>
      <c r="C59" s="32">
        <v>2</v>
      </c>
      <c r="D59" s="27">
        <v>0</v>
      </c>
      <c r="E59" s="28">
        <f aca="true" t="shared" si="9" ref="E59">C59*D59</f>
        <v>0</v>
      </c>
      <c r="F59" s="61" t="s">
        <v>130</v>
      </c>
      <c r="G59" s="29"/>
    </row>
    <row r="60" spans="1:7" ht="15.75" outlineLevel="1" thickBot="1">
      <c r="A60" s="48"/>
      <c r="B60" s="51"/>
      <c r="C60" s="53"/>
      <c r="D60" s="65" t="s">
        <v>148</v>
      </c>
      <c r="E60" s="64">
        <f>SUM(E59)</f>
        <v>0</v>
      </c>
      <c r="G60" s="29"/>
    </row>
    <row r="61" spans="1:7" ht="15">
      <c r="A61" s="19" t="s">
        <v>81</v>
      </c>
      <c r="B61" s="20" t="s">
        <v>82</v>
      </c>
      <c r="C61" s="21"/>
      <c r="D61" s="22"/>
      <c r="E61" s="23"/>
      <c r="G61" s="29"/>
    </row>
    <row r="62" spans="1:7" ht="15.75" outlineLevel="1" thickBot="1">
      <c r="A62" s="24" t="s">
        <v>83</v>
      </c>
      <c r="B62" s="31" t="s">
        <v>82</v>
      </c>
      <c r="C62" s="32">
        <v>2</v>
      </c>
      <c r="D62" s="33">
        <v>0</v>
      </c>
      <c r="E62" s="28">
        <f aca="true" t="shared" si="10" ref="E62">C62*D62</f>
        <v>0</v>
      </c>
      <c r="F62" s="61" t="s">
        <v>131</v>
      </c>
      <c r="G62" s="29"/>
    </row>
    <row r="63" spans="1:7" ht="15.75" outlineLevel="1" thickBot="1">
      <c r="A63" s="48"/>
      <c r="B63" s="51"/>
      <c r="C63" s="53"/>
      <c r="D63" s="65" t="s">
        <v>149</v>
      </c>
      <c r="E63" s="64">
        <f>SUM(E62)</f>
        <v>0</v>
      </c>
      <c r="G63" s="29"/>
    </row>
    <row r="64" spans="1:7" ht="15">
      <c r="A64" s="19" t="s">
        <v>84</v>
      </c>
      <c r="B64" s="20" t="s">
        <v>85</v>
      </c>
      <c r="C64" s="21"/>
      <c r="D64" s="22"/>
      <c r="E64" s="23"/>
      <c r="G64" s="29"/>
    </row>
    <row r="65" spans="1:7" ht="15" outlineLevel="1">
      <c r="A65" s="24" t="s">
        <v>86</v>
      </c>
      <c r="B65" s="25" t="s">
        <v>87</v>
      </c>
      <c r="C65" s="26">
        <v>1</v>
      </c>
      <c r="D65" s="27">
        <v>0</v>
      </c>
      <c r="E65" s="28">
        <f aca="true" t="shared" si="11" ref="E65:E67">C65*D65</f>
        <v>0</v>
      </c>
      <c r="F65" s="61" t="s">
        <v>132</v>
      </c>
      <c r="G65" s="29"/>
    </row>
    <row r="66" spans="1:7" ht="60" outlineLevel="1">
      <c r="A66" s="30" t="s">
        <v>88</v>
      </c>
      <c r="B66" s="25" t="s">
        <v>89</v>
      </c>
      <c r="C66" s="26">
        <v>7</v>
      </c>
      <c r="D66" s="33">
        <v>0</v>
      </c>
      <c r="E66" s="28">
        <f t="shared" si="11"/>
        <v>0</v>
      </c>
      <c r="F66" s="61" t="s">
        <v>133</v>
      </c>
      <c r="G66" s="29"/>
    </row>
    <row r="67" spans="1:7" ht="30.75" outlineLevel="1" thickBot="1">
      <c r="A67" s="30" t="s">
        <v>90</v>
      </c>
      <c r="B67" s="25" t="s">
        <v>91</v>
      </c>
      <c r="C67" s="26">
        <v>2</v>
      </c>
      <c r="D67" s="27">
        <v>0</v>
      </c>
      <c r="E67" s="28">
        <f t="shared" si="11"/>
        <v>0</v>
      </c>
      <c r="F67" s="61" t="s">
        <v>134</v>
      </c>
      <c r="G67" s="29"/>
    </row>
    <row r="68" spans="1:7" ht="15.75" outlineLevel="1" thickBot="1">
      <c r="A68" s="49"/>
      <c r="B68" s="47"/>
      <c r="C68" s="52"/>
      <c r="D68" s="65" t="s">
        <v>150</v>
      </c>
      <c r="E68" s="64">
        <f>SUM(E65:E67)</f>
        <v>0</v>
      </c>
      <c r="G68" s="29"/>
    </row>
    <row r="69" spans="1:7" ht="15">
      <c r="A69" s="19" t="s">
        <v>92</v>
      </c>
      <c r="B69" s="20" t="s">
        <v>93</v>
      </c>
      <c r="C69" s="21"/>
      <c r="D69" s="22"/>
      <c r="E69" s="23"/>
      <c r="G69" s="29"/>
    </row>
    <row r="70" spans="1:7" ht="15.75" outlineLevel="1" thickBot="1">
      <c r="A70" s="24" t="s">
        <v>94</v>
      </c>
      <c r="B70" s="31" t="s">
        <v>95</v>
      </c>
      <c r="C70" s="32">
        <v>1</v>
      </c>
      <c r="D70" s="33">
        <v>0</v>
      </c>
      <c r="E70" s="28">
        <f aca="true" t="shared" si="12" ref="E70:E73">C70*D70</f>
        <v>0</v>
      </c>
      <c r="F70" s="61" t="s">
        <v>135</v>
      </c>
      <c r="G70" s="29"/>
    </row>
    <row r="71" spans="1:7" ht="15.75" outlineLevel="1" thickBot="1">
      <c r="A71" s="48"/>
      <c r="B71" s="51"/>
      <c r="C71" s="53"/>
      <c r="D71" s="65" t="s">
        <v>151</v>
      </c>
      <c r="E71" s="64">
        <f>SUM(E70)</f>
        <v>0</v>
      </c>
      <c r="G71" s="29"/>
    </row>
    <row r="72" spans="1:7" ht="15" outlineLevel="1">
      <c r="A72" s="19" t="s">
        <v>96</v>
      </c>
      <c r="B72" s="20" t="s">
        <v>97</v>
      </c>
      <c r="C72" s="21"/>
      <c r="D72" s="22"/>
      <c r="E72" s="23"/>
      <c r="G72" s="29"/>
    </row>
    <row r="73" spans="1:7" ht="15.75" outlineLevel="1" thickBot="1">
      <c r="A73" s="24" t="s">
        <v>98</v>
      </c>
      <c r="B73" s="31" t="s">
        <v>99</v>
      </c>
      <c r="C73" s="26">
        <v>2</v>
      </c>
      <c r="D73" s="33">
        <v>0</v>
      </c>
      <c r="E73" s="28">
        <f t="shared" si="12"/>
        <v>0</v>
      </c>
      <c r="F73" s="61" t="s">
        <v>136</v>
      </c>
      <c r="G73" s="29"/>
    </row>
    <row r="74" spans="1:7" ht="15.75" outlineLevel="1" thickBot="1">
      <c r="A74" s="56"/>
      <c r="B74" s="55"/>
      <c r="C74" s="54"/>
      <c r="D74" s="65" t="s">
        <v>152</v>
      </c>
      <c r="E74" s="64">
        <f>SUM(E73)</f>
        <v>0</v>
      </c>
      <c r="G74" s="29"/>
    </row>
  </sheetData>
  <autoFilter ref="A3:E74"/>
  <conditionalFormatting sqref="A5">
    <cfRule type="containsText" priority="20" dxfId="0" operator="containsText" text="133-">
      <formula>NOT(ISERROR(SEARCH("133-",A5)))</formula>
    </cfRule>
  </conditionalFormatting>
  <conditionalFormatting sqref="A19">
    <cfRule type="containsText" priority="17" dxfId="0" operator="containsText" text="133-">
      <formula>NOT(ISERROR(SEARCH("133-",A19)))</formula>
    </cfRule>
  </conditionalFormatting>
  <conditionalFormatting sqref="A12">
    <cfRule type="containsText" priority="18" dxfId="0" operator="containsText" text="133-">
      <formula>NOT(ISERROR(SEARCH("133-",A12)))</formula>
    </cfRule>
  </conditionalFormatting>
  <conditionalFormatting sqref="A35">
    <cfRule type="containsText" priority="16" dxfId="0" operator="containsText" text="133-">
      <formula>NOT(ISERROR(SEARCH("133-",A35)))</formula>
    </cfRule>
  </conditionalFormatting>
  <conditionalFormatting sqref="A58">
    <cfRule type="containsText" priority="14" dxfId="0" operator="containsText" text="133-">
      <formula>NOT(ISERROR(SEARCH("133-",A58)))</formula>
    </cfRule>
  </conditionalFormatting>
  <conditionalFormatting sqref="A8">
    <cfRule type="containsText" priority="19" dxfId="0" operator="containsText" text="133-">
      <formula>NOT(ISERROR(SEARCH("133-",A8)))</formula>
    </cfRule>
  </conditionalFormatting>
  <conditionalFormatting sqref="A32">
    <cfRule type="containsText" priority="15" dxfId="0" operator="containsText" text="133-">
      <formula>NOT(ISERROR(SEARCH("133-",A32)))</formula>
    </cfRule>
  </conditionalFormatting>
  <conditionalFormatting sqref="A55">
    <cfRule type="containsText" priority="13" dxfId="0" operator="containsText" text="133-">
      <formula>NOT(ISERROR(SEARCH("133-",A55)))</formula>
    </cfRule>
  </conditionalFormatting>
  <conditionalFormatting sqref="A49">
    <cfRule type="containsText" priority="12" dxfId="0" operator="containsText" text="133-">
      <formula>NOT(ISERROR(SEARCH("133-",A49)))</formula>
    </cfRule>
  </conditionalFormatting>
  <conditionalFormatting sqref="A46">
    <cfRule type="containsText" priority="11" dxfId="0" operator="containsText" text="133-">
      <formula>NOT(ISERROR(SEARCH("133-",A46)))</formula>
    </cfRule>
  </conditionalFormatting>
  <conditionalFormatting sqref="A42">
    <cfRule type="containsText" priority="10" dxfId="0" operator="containsText" text="133-">
      <formula>NOT(ISERROR(SEARCH("133-",A42)))</formula>
    </cfRule>
  </conditionalFormatting>
  <conditionalFormatting sqref="A61">
    <cfRule type="containsText" priority="9" dxfId="0" operator="containsText" text="133-">
      <formula>NOT(ISERROR(SEARCH("133-",A61)))</formula>
    </cfRule>
  </conditionalFormatting>
  <conditionalFormatting sqref="A64">
    <cfRule type="containsText" priority="8" dxfId="0" operator="containsText" text="133-">
      <formula>NOT(ISERROR(SEARCH("133-",A64)))</formula>
    </cfRule>
  </conditionalFormatting>
  <conditionalFormatting sqref="A69">
    <cfRule type="containsText" priority="7" dxfId="0" operator="containsText" text="133-">
      <formula>NOT(ISERROR(SEARCH("133-",A69)))</formula>
    </cfRule>
  </conditionalFormatting>
  <conditionalFormatting sqref="A72">
    <cfRule type="containsText" priority="4" dxfId="0" operator="containsText" text="133-">
      <formula>NOT(ISERROR(SEARCH("133-",A72)))</formula>
    </cfRule>
  </conditionalFormatting>
  <conditionalFormatting sqref="A52">
    <cfRule type="containsText" priority="3" dxfId="0" operator="containsText" text="133-">
      <formula>NOT(ISERROR(SEARCH("133-",A52)))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Kočí Libor</dc:creator>
  <cp:keywords/>
  <dc:description/>
  <cp:lastModifiedBy>Škrabal Ondřej</cp:lastModifiedBy>
  <dcterms:created xsi:type="dcterms:W3CDTF">2021-10-06T11:52:30Z</dcterms:created>
  <dcterms:modified xsi:type="dcterms:W3CDTF">2021-11-03T08:52:29Z</dcterms:modified>
  <cp:category/>
  <cp:version/>
  <cp:contentType/>
  <cp:contentStatus/>
</cp:coreProperties>
</file>