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tabRatio="861" activeTab="0"/>
  </bookViews>
  <sheets>
    <sheet name="Nabídková cena" sheetId="9" r:id="rId1"/>
    <sheet name="1  Notebook 1" sheetId="15" r:id="rId2"/>
    <sheet name="2 Notebook 2" sheetId="7" r:id="rId3"/>
    <sheet name="4 Notebook 3" sheetId="3" r:id="rId4"/>
    <sheet name="5 Notebook 4" sheetId="5" r:id="rId5"/>
    <sheet name="6 Desktop" sheetId="6" r:id="rId6"/>
    <sheet name="7 HDD" sheetId="4" r:id="rId7"/>
    <sheet name="8 Externí HDD" sheetId="10" r:id="rId8"/>
    <sheet name="9 Monitor" sheetId="16" r:id="rId9"/>
    <sheet name="10 Grafický tablet" sheetId="17" r:id="rId10"/>
    <sheet name="11 Tablet" sheetId="18" r:id="rId11"/>
    <sheet name="13 Držák" sheetId="20" r:id="rId12"/>
  </sheets>
  <definedNames>
    <definedName name="_xlnm.Print_Area" localSheetId="3">'4 Notebook 3'!$A$2:$E$33</definedName>
  </definedNames>
  <calcPr calcId="191029"/>
  <extLst/>
</workbook>
</file>

<file path=xl/sharedStrings.xml><?xml version="1.0" encoding="utf-8"?>
<sst xmlns="http://schemas.openxmlformats.org/spreadsheetml/2006/main" count="390" uniqueCount="158">
  <si>
    <t>pevný parametr</t>
  </si>
  <si>
    <t>minimální požadovaný parametr</t>
  </si>
  <si>
    <t>Technická specifikace</t>
  </si>
  <si>
    <t>Základní parametry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</si>
  <si>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</si>
  <si>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</si>
  <si>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</si>
  <si>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</si>
  <si>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</si>
  <si>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</si>
  <si>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</si>
  <si>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</si>
  <si>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</si>
  <si>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</si>
  <si>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</si>
  <si>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</si>
  <si>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</si>
  <si>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</si>
  <si>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Celková cena 
Kč bez DPH</t>
  </si>
  <si>
    <t>C) doplnění specifikace jednotlivých položek tabulky obsažené v listech tohoto sešitu.</t>
  </si>
  <si>
    <t>pevný parameter</t>
  </si>
  <si>
    <t>ano</t>
  </si>
  <si>
    <t>Cena za kus v Kč bez DPH</t>
  </si>
  <si>
    <t>Připojení</t>
  </si>
  <si>
    <t>Ostatní</t>
  </si>
  <si>
    <t>NABÍZENÝ MODEL:
………………………………………</t>
  </si>
  <si>
    <t xml:space="preserve">TABULKA NABÍDKOVÉ CENY 
</t>
  </si>
  <si>
    <t>Cena 1 ks  
Kč bez DPH</t>
  </si>
  <si>
    <t>B) doplnění označení nabízeného modelu (např. part number)</t>
  </si>
  <si>
    <t>Tablet:</t>
  </si>
  <si>
    <t>Procesor</t>
  </si>
  <si>
    <t>počet jáder</t>
  </si>
  <si>
    <t>Operační paměť</t>
  </si>
  <si>
    <t>RAM</t>
  </si>
  <si>
    <t>8 GB</t>
  </si>
  <si>
    <t>Disk</t>
  </si>
  <si>
    <t>256 GB</t>
  </si>
  <si>
    <t>Displej</t>
  </si>
  <si>
    <t>13"</t>
  </si>
  <si>
    <t>rozlišení</t>
  </si>
  <si>
    <t>poměr stran</t>
  </si>
  <si>
    <t>2560 x  1600 px</t>
  </si>
  <si>
    <t>velikost</t>
  </si>
  <si>
    <t>kapacita</t>
  </si>
  <si>
    <t>Grafika</t>
  </si>
  <si>
    <t>integrovaná</t>
  </si>
  <si>
    <t>výkon</t>
  </si>
  <si>
    <t>Operační systém</t>
  </si>
  <si>
    <t>MacOS Big Sur</t>
  </si>
  <si>
    <t>min. dle Apple M1</t>
  </si>
  <si>
    <t>Notebook 1</t>
  </si>
  <si>
    <t>14"</t>
  </si>
  <si>
    <t>dotykový</t>
  </si>
  <si>
    <t>hodnota CPU passmark (cpumark)</t>
  </si>
  <si>
    <t>16 GB</t>
  </si>
  <si>
    <t>Windows 10</t>
  </si>
  <si>
    <t>1 000 GB</t>
  </si>
  <si>
    <t>grafický výstup</t>
  </si>
  <si>
    <t>HDMI</t>
  </si>
  <si>
    <t>USB 3.2 Gen1 (3.0)</t>
  </si>
  <si>
    <t>USB-C kompatibilní porty</t>
  </si>
  <si>
    <t xml:space="preserve">1x </t>
  </si>
  <si>
    <t>překlopitelý</t>
  </si>
  <si>
    <t>cena za kus v Kč bez DPH</t>
  </si>
  <si>
    <t>Notebook 2</t>
  </si>
  <si>
    <t>Zdroj pro notebook 2:</t>
  </si>
  <si>
    <t>Notebook 3:</t>
  </si>
  <si>
    <t>13,3"</t>
  </si>
  <si>
    <t>kompatibilní s Windows 11</t>
  </si>
  <si>
    <t>Thunderbolt 4</t>
  </si>
  <si>
    <t>celokovový</t>
  </si>
  <si>
    <t>stylus</t>
  </si>
  <si>
    <t>certifikace MIL-STD 810G</t>
  </si>
  <si>
    <t>Notebook 4:</t>
  </si>
  <si>
    <t>512 GB</t>
  </si>
  <si>
    <t>8P8C</t>
  </si>
  <si>
    <t>Desktop:</t>
  </si>
  <si>
    <t>64 GB</t>
  </si>
  <si>
    <t>rychlost</t>
  </si>
  <si>
    <t>min stejná řadiče CPU</t>
  </si>
  <si>
    <t>Grafická karta</t>
  </si>
  <si>
    <t>počet výstupů</t>
  </si>
  <si>
    <t>podpora rozlišení</t>
  </si>
  <si>
    <t>4K (UHD)</t>
  </si>
  <si>
    <t>rychlost čtení/zápisu</t>
  </si>
  <si>
    <t>5 000 MB/s</t>
  </si>
  <si>
    <t>Skříň</t>
  </si>
  <si>
    <t>prachový filtr</t>
  </si>
  <si>
    <t>odhlučněná</t>
  </si>
  <si>
    <t>počet instalovaných ventilátorů</t>
  </si>
  <si>
    <t>Chladič procesoru</t>
  </si>
  <si>
    <t>hlučnost</t>
  </si>
  <si>
    <t>max. 25 dB</t>
  </si>
  <si>
    <t>Zdroj</t>
  </si>
  <si>
    <t>účinnost</t>
  </si>
  <si>
    <t>80 plus Platinul</t>
  </si>
  <si>
    <t>volné pozice pro SATA III disky</t>
  </si>
  <si>
    <t>nejnovější generace</t>
  </si>
  <si>
    <t>HDD:</t>
  </si>
  <si>
    <t>typ</t>
  </si>
  <si>
    <t>HDD</t>
  </si>
  <si>
    <t>10 TB</t>
  </si>
  <si>
    <t>MTBF</t>
  </si>
  <si>
    <t>počet otáček za minutu</t>
  </si>
  <si>
    <t>rozhraní SATA</t>
  </si>
  <si>
    <t>max. 10 000 ,-</t>
  </si>
  <si>
    <t>2,5 M hod</t>
  </si>
  <si>
    <t>Externí HDD:</t>
  </si>
  <si>
    <t>5 TB</t>
  </si>
  <si>
    <t>formát</t>
  </si>
  <si>
    <t>2,5"</t>
  </si>
  <si>
    <t>Rozhraní</t>
  </si>
  <si>
    <t>USB 3.2 Gen 1 (USB3)</t>
  </si>
  <si>
    <t>konektor</t>
  </si>
  <si>
    <t>USB 3.0</t>
  </si>
  <si>
    <t>Monitor:</t>
  </si>
  <si>
    <t>40-43"</t>
  </si>
  <si>
    <t>maximální rozlišení</t>
  </si>
  <si>
    <t>UHD (3840 x 2160)</t>
  </si>
  <si>
    <t>stojan uprostřed</t>
  </si>
  <si>
    <t>rozlišení displeje</t>
  </si>
  <si>
    <t>1920 x 1080</t>
  </si>
  <si>
    <t>aktivní plocha</t>
  </si>
  <si>
    <t>344 x 194</t>
  </si>
  <si>
    <t>externí napájení ze sítě (240 V)</t>
  </si>
  <si>
    <t>USB</t>
  </si>
  <si>
    <t>hmotnost</t>
  </si>
  <si>
    <t>max. 1 450 g</t>
  </si>
  <si>
    <t>6 GB</t>
  </si>
  <si>
    <t>128 GB</t>
  </si>
  <si>
    <t>12,4"</t>
  </si>
  <si>
    <t>max. 2800 x 1752 px</t>
  </si>
  <si>
    <t>obnovovací frekvence</t>
  </si>
  <si>
    <t>120 Hz</t>
  </si>
  <si>
    <t>Google Android</t>
  </si>
  <si>
    <t xml:space="preserve">USB-C </t>
  </si>
  <si>
    <t>podpora 4G/LTE, 5G</t>
  </si>
  <si>
    <t>Držák:</t>
  </si>
  <si>
    <t>Grafický tablet:</t>
  </si>
  <si>
    <t>počet monitorů</t>
  </si>
  <si>
    <t>vesa uchycení 75 a 100 mm</t>
  </si>
  <si>
    <t>max. 21 kg</t>
  </si>
  <si>
    <t>nastavitelná výška pro každý monitor zvlášť</t>
  </si>
  <si>
    <t>NABÍZENÝ MODEL:                                                    ………………………………….</t>
  </si>
  <si>
    <t>Nabízený model: 
…....................................</t>
  </si>
  <si>
    <t>max. 1 920 x 1 080 px</t>
  </si>
  <si>
    <t>max 1 920 x 1 080 px</t>
  </si>
  <si>
    <t>max. 33 000,-</t>
  </si>
  <si>
    <t>Windows 10:</t>
  </si>
  <si>
    <t>max. 29.000,-</t>
  </si>
  <si>
    <t>max. 22 500,-</t>
  </si>
  <si>
    <t>max. 32 000,-</t>
  </si>
  <si>
    <t>max. 24 793,-</t>
  </si>
  <si>
    <t>max. 3 150 ,-</t>
  </si>
  <si>
    <t>max. 16 529 ,-</t>
  </si>
  <si>
    <t>max. 13 500 ,-</t>
  </si>
  <si>
    <t>max. 20 500,-</t>
  </si>
  <si>
    <t>max. 3 450 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</si>
</sst>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6" borderId="1" xfId="0" applyNumberFormat="1" applyFont="1" applyFill="1" applyBorder="1" applyAlignment="1" applyProtection="1">
      <alignment vertical="top" wrapText="1"/>
      <protection locked="0"/>
    </xf>
    <xf numFmtId="4" fontId="0" fillId="6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7" borderId="0" xfId="0" applyNumberFormat="1" applyFont="1" applyFill="1" applyBorder="1" applyAlignment="1" applyProtection="1">
      <alignment horizontal="center" vertical="center"/>
      <protection/>
    </xf>
    <xf numFmtId="0" fontId="8" fillId="7" borderId="0" xfId="0" applyNumberFormat="1" applyFont="1" applyFill="1" applyBorder="1" applyAlignment="1" applyProtection="1">
      <alignment vertical="center"/>
      <protection/>
    </xf>
    <xf numFmtId="4" fontId="0" fillId="7" borderId="0" xfId="0" applyNumberFormat="1" applyFont="1" applyFill="1" applyBorder="1" applyAlignment="1" applyProtection="1">
      <alignment vertical="center"/>
      <protection/>
    </xf>
    <xf numFmtId="4" fontId="9" fillId="0" borderId="3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" fontId="9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7" borderId="1" xfId="0" applyNumberFormat="1" applyFont="1" applyFill="1" applyBorder="1" applyAlignment="1" applyProtection="1">
      <alignment horizontal="center" vertical="center"/>
      <protection/>
    </xf>
    <xf numFmtId="0" fontId="4" fillId="5" borderId="6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7" fillId="8" borderId="1" xfId="0" applyNumberFormat="1" applyFont="1" applyFill="1" applyBorder="1" applyAlignment="1" applyProtection="1">
      <alignment horizontal="center" vertical="center" wrapText="1"/>
      <protection/>
    </xf>
    <xf numFmtId="0" fontId="7" fillId="8" borderId="1" xfId="0" applyNumberFormat="1" applyFont="1" applyFill="1" applyBorder="1" applyAlignment="1" applyProtection="1">
      <alignment vertical="center" wrapText="1"/>
      <protection/>
    </xf>
    <xf numFmtId="0" fontId="9" fillId="8" borderId="7" xfId="0" applyNumberFormat="1" applyFont="1" applyFill="1" applyBorder="1" applyAlignment="1" applyProtection="1">
      <alignment horizontal="center" vertical="center" wrapText="1"/>
      <protection/>
    </xf>
    <xf numFmtId="0" fontId="9" fillId="8" borderId="8" xfId="0" applyNumberFormat="1" applyFont="1" applyFill="1" applyBorder="1" applyAlignment="1" applyProtection="1">
      <alignment horizontal="center" vertical="center" wrapText="1"/>
      <protection/>
    </xf>
    <xf numFmtId="0" fontId="9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9" borderId="1" xfId="0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10" borderId="0" xfId="0" applyFill="1" applyProtection="1">
      <protection locked="0"/>
    </xf>
    <xf numFmtId="0" fontId="0" fillId="7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4" fillId="3" borderId="0" xfId="0" applyFont="1" applyFill="1" applyAlignment="1" applyProtection="1">
      <alignment vertical="center" wrapText="1"/>
      <protection/>
    </xf>
    <xf numFmtId="0" fontId="4" fillId="11" borderId="2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horizontal="left" vertical="center" wrapText="1"/>
      <protection/>
    </xf>
    <xf numFmtId="0" fontId="4" fillId="4" borderId="6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20" fontId="0" fillId="0" borderId="1" xfId="0" applyNumberFormat="1" applyBorder="1" applyAlignment="1" applyProtection="1">
      <alignment horizontal="right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4" borderId="15" xfId="0" applyFont="1" applyFill="1" applyBorder="1" applyAlignment="1" applyProtection="1">
      <alignment horizontal="left" vertical="center" wrapText="1"/>
      <protection/>
    </xf>
    <xf numFmtId="0" fontId="4" fillId="4" borderId="16" xfId="0" applyFont="1" applyFill="1" applyBorder="1" applyAlignment="1" applyProtection="1">
      <alignment horizontal="left" vertical="center" wrapText="1"/>
      <protection/>
    </xf>
    <xf numFmtId="0" fontId="4" fillId="4" borderId="13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0" fontId="4" fillId="0" borderId="6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/>
    </xf>
    <xf numFmtId="3" fontId="4" fillId="0" borderId="13" xfId="0" applyNumberFormat="1" applyFont="1" applyBorder="1" applyAlignment="1" applyProtection="1">
      <alignment horizontal="right" vertical="center" wrapText="1"/>
      <protection/>
    </xf>
    <xf numFmtId="0" fontId="4" fillId="4" borderId="14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3" fontId="4" fillId="0" borderId="17" xfId="0" applyNumberFormat="1" applyFont="1" applyBorder="1" applyAlignment="1" applyProtection="1">
      <alignment horizontal="right" vertical="center" wrapTex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4" fillId="4" borderId="2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10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8" borderId="1" xfId="0" applyFill="1" applyBorder="1" applyAlignment="1" applyProtection="1">
      <alignment vertical="center" wrapText="1"/>
      <protection/>
    </xf>
    <xf numFmtId="0" fontId="0" fillId="8" borderId="1" xfId="0" applyFill="1" applyBorder="1" applyAlignment="1" applyProtection="1">
      <alignment horizontal="left" vertical="center" wrapText="1"/>
      <protection/>
    </xf>
    <xf numFmtId="0" fontId="4" fillId="4" borderId="21" xfId="0" applyFont="1" applyFill="1" applyBorder="1" applyAlignment="1" applyProtection="1">
      <alignment horizontal="left" vertical="center" wrapText="1"/>
      <protection/>
    </xf>
    <xf numFmtId="0" fontId="4" fillId="4" borderId="22" xfId="0" applyFont="1" applyFill="1" applyBorder="1" applyAlignment="1" applyProtection="1">
      <alignment horizontal="left" vertical="center" wrapText="1"/>
      <protection/>
    </xf>
    <xf numFmtId="0" fontId="4" fillId="4" borderId="23" xfId="0" applyFont="1" applyFill="1" applyBorder="1" applyAlignment="1" applyProtection="1">
      <alignment horizontal="left" vertical="center" wrapText="1"/>
      <protection/>
    </xf>
    <xf numFmtId="0" fontId="4" fillId="4" borderId="12" xfId="0" applyFont="1" applyFill="1" applyBorder="1" applyAlignment="1" applyProtection="1">
      <alignment horizontal="left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20" fontId="4" fillId="0" borderId="6" xfId="0" applyNumberFormat="1" applyFont="1" applyBorder="1" applyAlignment="1" applyProtection="1">
      <alignment horizontal="right" vertical="center" wrapText="1"/>
      <protection/>
    </xf>
    <xf numFmtId="0" fontId="0" fillId="0" borderId="0" xfId="0" applyProtection="1">
      <protection/>
    </xf>
    <xf numFmtId="20" fontId="4" fillId="0" borderId="1" xfId="0" applyNumberFormat="1" applyFont="1" applyBorder="1" applyAlignment="1" applyProtection="1">
      <alignment horizontal="right" vertical="center" wrapText="1"/>
      <protection/>
    </xf>
    <xf numFmtId="0" fontId="4" fillId="3" borderId="0" xfId="0" applyFont="1" applyFill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right" vertical="center" wrapText="1"/>
      <protection/>
    </xf>
    <xf numFmtId="0" fontId="4" fillId="4" borderId="26" xfId="0" applyFont="1" applyFill="1" applyBorder="1" applyAlignment="1" applyProtection="1">
      <alignment horizontal="left" vertical="center" wrapText="1"/>
      <protection/>
    </xf>
    <xf numFmtId="0" fontId="4" fillId="4" borderId="27" xfId="0" applyFont="1" applyFill="1" applyBorder="1" applyAlignment="1" applyProtection="1">
      <alignment horizontal="left" vertical="center" wrapText="1"/>
      <protection/>
    </xf>
    <xf numFmtId="0" fontId="4" fillId="4" borderId="2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70" zoomScaleNormal="70" workbookViewId="0" topLeftCell="B7">
      <selection activeCell="K13" sqref="K13"/>
    </sheetView>
  </sheetViews>
  <sheetFormatPr defaultColWidth="11.421875" defaultRowHeight="15"/>
  <cols>
    <col min="1" max="1" width="9.28125" style="2" customWidth="1"/>
    <col min="2" max="2" width="32.28125" style="2" customWidth="1"/>
    <col min="3" max="3" width="12.57421875" style="2" customWidth="1"/>
    <col min="4" max="4" width="15.28125" style="2" customWidth="1"/>
    <col min="5" max="5" width="22.00390625" style="2" customWidth="1"/>
    <col min="6" max="6" width="13.140625" style="2" customWidth="1"/>
    <col min="7" max="7" width="23.140625" style="2" customWidth="1"/>
    <col min="8" max="256" width="8.8515625" style="2" customWidth="1"/>
    <col min="257" max="16384" width="11.421875" style="2" customWidth="1"/>
  </cols>
  <sheetData>
    <row r="1" spans="1:7" ht="52.5" customHeight="1">
      <c r="A1" s="42" t="s">
        <v>26</v>
      </c>
      <c r="B1" s="43"/>
      <c r="C1" s="43"/>
      <c r="D1" s="43"/>
      <c r="E1" s="43"/>
      <c r="F1" s="43"/>
      <c r="G1" s="43"/>
    </row>
    <row r="2" spans="1:7" ht="15">
      <c r="A2" s="14"/>
      <c r="B2" s="14"/>
      <c r="C2" s="14"/>
      <c r="D2" s="14"/>
      <c r="E2" s="14"/>
      <c r="F2" s="14"/>
      <c r="G2" s="14"/>
    </row>
    <row r="3" spans="1:7" ht="40.5" customHeight="1">
      <c r="A3" s="36" t="s">
        <v>4</v>
      </c>
      <c r="B3" s="37" t="s">
        <v>10</v>
      </c>
      <c r="C3" s="36" t="s">
        <v>17</v>
      </c>
      <c r="D3" s="36" t="s">
        <v>27</v>
      </c>
      <c r="E3" s="36" t="s">
        <v>18</v>
      </c>
      <c r="F3" s="36" t="s">
        <v>6</v>
      </c>
      <c r="G3" s="36" t="s">
        <v>7</v>
      </c>
    </row>
    <row r="4" spans="1:7" ht="51" customHeight="1">
      <c r="A4" s="15">
        <v>1</v>
      </c>
      <c r="B4" s="16" t="s">
        <v>50</v>
      </c>
      <c r="C4" s="30">
        <v>1</v>
      </c>
      <c r="D4" s="17">
        <v>0</v>
      </c>
      <c r="E4" s="18">
        <f>C4*D4</f>
        <v>0</v>
      </c>
      <c r="F4" s="18">
        <f>E4*0.21</f>
        <v>0</v>
      </c>
      <c r="G4" s="18">
        <f>E4+F4</f>
        <v>0</v>
      </c>
    </row>
    <row r="5" spans="1:7" ht="48.75" customHeight="1">
      <c r="A5" s="15">
        <v>2</v>
      </c>
      <c r="B5" s="16" t="s">
        <v>64</v>
      </c>
      <c r="C5" s="30">
        <v>1</v>
      </c>
      <c r="D5" s="17">
        <v>0</v>
      </c>
      <c r="E5" s="18">
        <f aca="true" t="shared" si="0" ref="E5:E16">C5*D5</f>
        <v>0</v>
      </c>
      <c r="F5" s="18">
        <f>E5*0.21</f>
        <v>0</v>
      </c>
      <c r="G5" s="18">
        <f>E5+F5</f>
        <v>0</v>
      </c>
    </row>
    <row r="6" spans="1:7" ht="48" customHeight="1">
      <c r="A6" s="15">
        <v>3</v>
      </c>
      <c r="B6" s="16" t="s">
        <v>65</v>
      </c>
      <c r="C6" s="30">
        <v>1</v>
      </c>
      <c r="D6" s="17">
        <v>0</v>
      </c>
      <c r="E6" s="18">
        <f t="shared" si="0"/>
        <v>0</v>
      </c>
      <c r="F6" s="18">
        <f aca="true" t="shared" si="1" ref="F6:F16">E6*0.21</f>
        <v>0</v>
      </c>
      <c r="G6" s="18">
        <f aca="true" t="shared" si="2" ref="G6:G16">E6+F6</f>
        <v>0</v>
      </c>
    </row>
    <row r="7" spans="1:7" ht="48.75" customHeight="1">
      <c r="A7" s="15">
        <v>4</v>
      </c>
      <c r="B7" s="16" t="s">
        <v>66</v>
      </c>
      <c r="C7" s="30">
        <v>1</v>
      </c>
      <c r="D7" s="17">
        <v>0</v>
      </c>
      <c r="E7" s="18">
        <f t="shared" si="0"/>
        <v>0</v>
      </c>
      <c r="F7" s="18">
        <f t="shared" si="1"/>
        <v>0</v>
      </c>
      <c r="G7" s="18">
        <f t="shared" si="2"/>
        <v>0</v>
      </c>
    </row>
    <row r="8" spans="1:7" ht="49.5" customHeight="1">
      <c r="A8" s="15">
        <v>5</v>
      </c>
      <c r="B8" s="16" t="s">
        <v>73</v>
      </c>
      <c r="C8" s="30">
        <v>1</v>
      </c>
      <c r="D8" s="17">
        <v>0</v>
      </c>
      <c r="E8" s="18">
        <f t="shared" si="0"/>
        <v>0</v>
      </c>
      <c r="F8" s="18">
        <f t="shared" si="1"/>
        <v>0</v>
      </c>
      <c r="G8" s="18">
        <f t="shared" si="2"/>
        <v>0</v>
      </c>
    </row>
    <row r="9" spans="1:7" ht="50.25" customHeight="1">
      <c r="A9" s="15">
        <v>6</v>
      </c>
      <c r="B9" s="16" t="s">
        <v>76</v>
      </c>
      <c r="C9" s="30">
        <v>1</v>
      </c>
      <c r="D9" s="17">
        <v>0</v>
      </c>
      <c r="E9" s="18">
        <f t="shared" si="0"/>
        <v>0</v>
      </c>
      <c r="F9" s="18">
        <f t="shared" si="1"/>
        <v>0</v>
      </c>
      <c r="G9" s="18">
        <f t="shared" si="2"/>
        <v>0</v>
      </c>
    </row>
    <row r="10" spans="1:7" ht="49.5" customHeight="1">
      <c r="A10" s="15">
        <v>7</v>
      </c>
      <c r="B10" s="16" t="s">
        <v>98</v>
      </c>
      <c r="C10" s="30">
        <v>8</v>
      </c>
      <c r="D10" s="17">
        <v>0</v>
      </c>
      <c r="E10" s="18">
        <f t="shared" si="0"/>
        <v>0</v>
      </c>
      <c r="F10" s="18">
        <f t="shared" si="1"/>
        <v>0</v>
      </c>
      <c r="G10" s="18">
        <f t="shared" si="2"/>
        <v>0</v>
      </c>
    </row>
    <row r="11" spans="1:7" ht="49.5" customHeight="1">
      <c r="A11" s="15">
        <v>8</v>
      </c>
      <c r="B11" s="16" t="s">
        <v>107</v>
      </c>
      <c r="C11" s="30">
        <v>1</v>
      </c>
      <c r="D11" s="17">
        <v>0</v>
      </c>
      <c r="E11" s="18">
        <f t="shared" si="0"/>
        <v>0</v>
      </c>
      <c r="F11" s="18">
        <f t="shared" si="1"/>
        <v>0</v>
      </c>
      <c r="G11" s="18">
        <f t="shared" si="2"/>
        <v>0</v>
      </c>
    </row>
    <row r="12" spans="1:7" ht="49.5" customHeight="1">
      <c r="A12" s="15">
        <v>9</v>
      </c>
      <c r="B12" s="16" t="s">
        <v>115</v>
      </c>
      <c r="C12" s="30">
        <v>1</v>
      </c>
      <c r="D12" s="17">
        <v>0</v>
      </c>
      <c r="E12" s="18">
        <f t="shared" si="0"/>
        <v>0</v>
      </c>
      <c r="F12" s="18">
        <f t="shared" si="1"/>
        <v>0</v>
      </c>
      <c r="G12" s="18">
        <f t="shared" si="2"/>
        <v>0</v>
      </c>
    </row>
    <row r="13" spans="1:7" ht="49.5" customHeight="1">
      <c r="A13" s="15">
        <v>10</v>
      </c>
      <c r="B13" s="16" t="s">
        <v>138</v>
      </c>
      <c r="C13" s="30">
        <v>1</v>
      </c>
      <c r="D13" s="17">
        <v>0</v>
      </c>
      <c r="E13" s="18">
        <f t="shared" si="0"/>
        <v>0</v>
      </c>
      <c r="F13" s="18">
        <f t="shared" si="1"/>
        <v>0</v>
      </c>
      <c r="G13" s="18">
        <f t="shared" si="2"/>
        <v>0</v>
      </c>
    </row>
    <row r="14" spans="1:7" ht="49.5" customHeight="1">
      <c r="A14" s="15">
        <v>11</v>
      </c>
      <c r="B14" s="16" t="s">
        <v>29</v>
      </c>
      <c r="C14" s="30">
        <v>1</v>
      </c>
      <c r="D14" s="17">
        <v>0</v>
      </c>
      <c r="E14" s="18">
        <f t="shared" si="0"/>
        <v>0</v>
      </c>
      <c r="F14" s="18">
        <f t="shared" si="1"/>
        <v>0</v>
      </c>
      <c r="G14" s="18">
        <f t="shared" si="2"/>
        <v>0</v>
      </c>
    </row>
    <row r="15" spans="1:7" ht="49.5" customHeight="1">
      <c r="A15" s="15">
        <v>12</v>
      </c>
      <c r="B15" s="16" t="s">
        <v>148</v>
      </c>
      <c r="C15" s="30">
        <v>1</v>
      </c>
      <c r="D15" s="17">
        <v>0</v>
      </c>
      <c r="E15" s="18">
        <f t="shared" si="0"/>
        <v>0</v>
      </c>
      <c r="F15" s="18">
        <f t="shared" si="1"/>
        <v>0</v>
      </c>
      <c r="G15" s="18">
        <f t="shared" si="2"/>
        <v>0</v>
      </c>
    </row>
    <row r="16" spans="1:7" ht="51.75" customHeight="1">
      <c r="A16" s="15">
        <v>13</v>
      </c>
      <c r="B16" s="16" t="s">
        <v>137</v>
      </c>
      <c r="C16" s="30">
        <v>1</v>
      </c>
      <c r="D16" s="17">
        <v>0</v>
      </c>
      <c r="E16" s="18">
        <f t="shared" si="0"/>
        <v>0</v>
      </c>
      <c r="F16" s="18">
        <f t="shared" si="1"/>
        <v>0</v>
      </c>
      <c r="G16" s="18">
        <f t="shared" si="2"/>
        <v>0</v>
      </c>
    </row>
    <row r="17" spans="1:7" ht="18" customHeight="1">
      <c r="A17" s="19"/>
      <c r="B17" s="52"/>
      <c r="C17" s="20"/>
      <c r="D17" s="21"/>
      <c r="E17" s="21"/>
      <c r="F17" s="21"/>
      <c r="G17" s="21"/>
    </row>
    <row r="18" spans="1:7" s="50" customFormat="1" ht="79.5" customHeight="1">
      <c r="A18" s="29"/>
      <c r="B18" s="44" t="s">
        <v>16</v>
      </c>
      <c r="C18" s="44"/>
      <c r="D18" s="44"/>
      <c r="E18" s="44"/>
      <c r="F18" s="44"/>
      <c r="G18" s="44"/>
    </row>
    <row r="19" spans="1:7" ht="18" customHeight="1" thickBot="1">
      <c r="A19" s="14"/>
      <c r="B19" s="14"/>
      <c r="C19" s="14"/>
      <c r="D19" s="14"/>
      <c r="E19" s="14"/>
      <c r="F19" s="14"/>
      <c r="G19" s="14"/>
    </row>
    <row r="20" spans="1:7" s="51" customFormat="1" ht="63" customHeight="1">
      <c r="A20" s="14"/>
      <c r="B20" s="14"/>
      <c r="C20" s="14"/>
      <c r="D20" s="14"/>
      <c r="E20" s="38" t="s">
        <v>5</v>
      </c>
      <c r="F20" s="39" t="s">
        <v>9</v>
      </c>
      <c r="G20" s="40" t="s">
        <v>8</v>
      </c>
    </row>
    <row r="21" spans="1:7" ht="72" customHeight="1" thickBot="1">
      <c r="A21" s="14"/>
      <c r="B21" s="14"/>
      <c r="C21" s="14"/>
      <c r="D21" s="14"/>
      <c r="E21" s="22">
        <f>SUM(E4:E16)</f>
        <v>0</v>
      </c>
      <c r="F21" s="23">
        <f>E21*0.21</f>
        <v>0</v>
      </c>
      <c r="G21" s="24">
        <f>E21+F21</f>
        <v>0</v>
      </c>
    </row>
    <row r="22" spans="1:7" ht="36" customHeight="1">
      <c r="A22" s="14"/>
      <c r="B22" s="14"/>
      <c r="C22" s="14"/>
      <c r="D22" s="14"/>
      <c r="E22" s="14"/>
      <c r="F22" s="14"/>
      <c r="G22" s="14"/>
    </row>
    <row r="23" spans="1:7" ht="20.25" customHeight="1">
      <c r="A23" s="14"/>
      <c r="B23" s="25" t="s">
        <v>11</v>
      </c>
      <c r="C23" s="25"/>
      <c r="D23" s="25"/>
      <c r="E23" s="25"/>
      <c r="F23" s="14"/>
      <c r="G23" s="14"/>
    </row>
    <row r="24" spans="1:7" ht="17.25" customHeight="1">
      <c r="A24" s="14"/>
      <c r="B24" s="25" t="s">
        <v>14</v>
      </c>
      <c r="C24" s="25"/>
      <c r="D24" s="25"/>
      <c r="E24" s="25"/>
      <c r="F24" s="14"/>
      <c r="G24" s="14"/>
    </row>
    <row r="25" spans="1:7" ht="18">
      <c r="A25" s="14"/>
      <c r="B25" s="25" t="s">
        <v>28</v>
      </c>
      <c r="C25" s="25"/>
      <c r="D25" s="25"/>
      <c r="E25" s="25"/>
      <c r="F25" s="14"/>
      <c r="G25" s="14"/>
    </row>
    <row r="26" spans="1:7" ht="18">
      <c r="A26" s="14"/>
      <c r="B26" s="25" t="s">
        <v>19</v>
      </c>
      <c r="C26" s="25"/>
      <c r="D26" s="25"/>
      <c r="E26" s="25"/>
      <c r="F26" s="14"/>
      <c r="G26" s="14"/>
    </row>
    <row r="27" spans="1:7" ht="15">
      <c r="A27" s="14"/>
      <c r="B27" s="14"/>
      <c r="C27" s="14"/>
      <c r="D27" s="14"/>
      <c r="E27" s="14"/>
      <c r="F27" s="14"/>
      <c r="G27" s="14"/>
    </row>
    <row r="28" spans="1:7" ht="15.6">
      <c r="A28" s="26"/>
      <c r="B28" s="27" t="s">
        <v>15</v>
      </c>
      <c r="C28" s="28"/>
      <c r="D28" s="26"/>
      <c r="E28" s="26"/>
      <c r="F28" s="26"/>
      <c r="G28" s="26"/>
    </row>
    <row r="29" spans="1:7" ht="15">
      <c r="A29" s="26"/>
      <c r="B29" s="26"/>
      <c r="C29" s="26"/>
      <c r="D29" s="26"/>
      <c r="E29" s="26"/>
      <c r="F29" s="26"/>
      <c r="G29" s="26"/>
    </row>
    <row r="30" spans="1:7" ht="15">
      <c r="A30" s="26"/>
      <c r="B30" s="26" t="s">
        <v>12</v>
      </c>
      <c r="C30" s="26"/>
      <c r="D30" s="26"/>
      <c r="E30" s="26"/>
      <c r="F30" s="26"/>
      <c r="G30" s="26"/>
    </row>
    <row r="31" spans="1:7" ht="15">
      <c r="A31" s="26"/>
      <c r="B31" s="26" t="s">
        <v>13</v>
      </c>
      <c r="C31" s="26"/>
      <c r="D31" s="26"/>
      <c r="E31" s="26"/>
      <c r="F31" s="26"/>
      <c r="G31" s="26"/>
    </row>
  </sheetData>
  <sheetProtection algorithmName="SHA-512" hashValue="s4OZ6OqtbPeIgxR7slVvUH7Ncsr7tUdtM4TDMavCKMrmB5Wgr9wSWtA0WDnT4T8Pi5UWd5nqeZ408Q/FcD5K0Q==" saltValue="h0QYOy5lNMkn2xBVJaKDDA==" spinCount="100000" sheet="1" objects="1" scenarios="1" formatCells="0" formatColumns="0" formatRows="0"/>
  <mergeCells count="2">
    <mergeCell ref="A1:G1"/>
    <mergeCell ref="B18:G18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"/>
  <sheetViews>
    <sheetView workbookViewId="0" topLeftCell="A1">
      <selection activeCell="J17" sqref="J17"/>
    </sheetView>
  </sheetViews>
  <sheetFormatPr defaultColWidth="9.140625" defaultRowHeight="15"/>
  <cols>
    <col min="1" max="1" width="23.28125" style="2" customWidth="1"/>
    <col min="2" max="2" width="17.57421875" style="2" customWidth="1"/>
    <col min="3" max="3" width="20.8515625" style="2" customWidth="1"/>
    <col min="4" max="4" width="2.140625" style="2" customWidth="1"/>
    <col min="5" max="5" width="23.421875" style="2" customWidth="1"/>
    <col min="6" max="16384" width="8.8515625" style="2" customWidth="1"/>
  </cols>
  <sheetData>
    <row r="1" spans="1:3" ht="15">
      <c r="A1" s="118"/>
      <c r="B1" s="118"/>
      <c r="C1" s="118"/>
    </row>
    <row r="2" spans="1:5" ht="46.5" customHeight="1">
      <c r="A2" s="105"/>
      <c r="B2" s="106"/>
      <c r="C2" s="104"/>
      <c r="D2" s="50"/>
      <c r="E2" s="46" t="s">
        <v>25</v>
      </c>
    </row>
    <row r="3" spans="1:5" ht="28.8">
      <c r="A3" s="107" t="s">
        <v>2</v>
      </c>
      <c r="B3" s="108" t="s">
        <v>0</v>
      </c>
      <c r="C3" s="108" t="s">
        <v>1</v>
      </c>
      <c r="D3" s="102"/>
      <c r="E3" s="47"/>
    </row>
    <row r="4" spans="1:5" ht="15">
      <c r="A4" s="109" t="s">
        <v>3</v>
      </c>
      <c r="B4" s="110"/>
      <c r="C4" s="111"/>
      <c r="D4" s="6"/>
      <c r="E4" s="7" t="s">
        <v>3</v>
      </c>
    </row>
    <row r="5" spans="1:5" ht="15">
      <c r="A5" s="86" t="s">
        <v>120</v>
      </c>
      <c r="B5" s="71" t="s">
        <v>121</v>
      </c>
      <c r="C5" s="71"/>
      <c r="D5" s="8"/>
      <c r="E5" s="33"/>
    </row>
    <row r="6" spans="1:5" ht="15">
      <c r="A6" s="78" t="s">
        <v>122</v>
      </c>
      <c r="B6" s="119"/>
      <c r="C6" s="79" t="s">
        <v>123</v>
      </c>
      <c r="D6" s="8"/>
      <c r="E6" s="34"/>
    </row>
    <row r="7" spans="1:5" ht="28.8">
      <c r="A7" s="78" t="s">
        <v>124</v>
      </c>
      <c r="B7" s="119" t="s">
        <v>21</v>
      </c>
      <c r="C7" s="79"/>
      <c r="D7" s="8"/>
      <c r="E7" s="34"/>
    </row>
    <row r="8" spans="1:5" ht="15">
      <c r="A8" s="80" t="s">
        <v>111</v>
      </c>
      <c r="B8" s="80"/>
      <c r="C8" s="80"/>
      <c r="D8" s="50"/>
      <c r="E8" s="13" t="s">
        <v>111</v>
      </c>
    </row>
    <row r="9" spans="1:5" ht="15">
      <c r="A9" s="84" t="s">
        <v>58</v>
      </c>
      <c r="B9" s="115" t="s">
        <v>21</v>
      </c>
      <c r="C9" s="115"/>
      <c r="D9" s="50"/>
      <c r="E9" s="12"/>
    </row>
    <row r="10" spans="1:5" ht="15">
      <c r="A10" s="84" t="s">
        <v>125</v>
      </c>
      <c r="B10" s="115" t="s">
        <v>21</v>
      </c>
      <c r="C10" s="115"/>
      <c r="D10" s="50"/>
      <c r="E10" s="12"/>
    </row>
    <row r="11" spans="1:5" ht="15">
      <c r="A11" s="80" t="s">
        <v>24</v>
      </c>
      <c r="B11" s="80"/>
      <c r="C11" s="80"/>
      <c r="D11" s="103"/>
      <c r="E11" s="13" t="s">
        <v>24</v>
      </c>
    </row>
    <row r="12" spans="1:5" ht="15">
      <c r="A12" s="116" t="s">
        <v>126</v>
      </c>
      <c r="B12" s="65"/>
      <c r="C12" s="65" t="s">
        <v>127</v>
      </c>
      <c r="D12" s="103"/>
      <c r="E12" s="12"/>
    </row>
    <row r="13" spans="1:5" ht="15">
      <c r="A13" s="116" t="s">
        <v>63</v>
      </c>
      <c r="B13" s="65"/>
      <c r="C13" s="65" t="s">
        <v>155</v>
      </c>
      <c r="D13" s="103"/>
      <c r="E13" s="12"/>
    </row>
    <row r="14" spans="1:5" ht="15">
      <c r="A14" s="113"/>
      <c r="B14" s="113"/>
      <c r="C14" s="114"/>
      <c r="D14" s="103"/>
      <c r="E14" s="12"/>
    </row>
    <row r="15" spans="1:5" ht="15">
      <c r="A15" s="113"/>
      <c r="B15" s="113"/>
      <c r="C15" s="114"/>
      <c r="D15" s="88"/>
      <c r="E15" s="3"/>
    </row>
  </sheetData>
  <sheetProtection algorithmName="SHA-512" hashValue="t6RFiFw8DxiiccheHckiOxJJSRCfgNMn6kwd0wxDBmLDrcSgDbm/6SpwTBv4djqAgKU869SH3Rk8xloQkhWlYg==" saltValue="FeoThDLP/b6PyA1iL5MQSA==" spinCount="100000" sheet="1" objects="1" scenarios="1" formatCells="0" formatColumns="0" formatRows="0"/>
  <mergeCells count="4">
    <mergeCell ref="A4:C4"/>
    <mergeCell ref="A8:C8"/>
    <mergeCell ref="A11:C11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"/>
  <sheetViews>
    <sheetView workbookViewId="0" topLeftCell="A1">
      <selection activeCell="A1" sqref="A1:C22"/>
    </sheetView>
  </sheetViews>
  <sheetFormatPr defaultColWidth="9.140625" defaultRowHeight="15"/>
  <cols>
    <col min="1" max="1" width="23.421875" style="2" customWidth="1"/>
    <col min="2" max="2" width="17.140625" style="2" customWidth="1"/>
    <col min="3" max="3" width="20.8515625" style="2" customWidth="1"/>
    <col min="4" max="4" width="2.57421875" style="2" customWidth="1"/>
    <col min="5" max="5" width="34.28125" style="2" customWidth="1"/>
    <col min="6" max="16384" width="8.8515625" style="2" customWidth="1"/>
  </cols>
  <sheetData>
    <row r="1" spans="1:3" ht="15">
      <c r="A1" s="118"/>
      <c r="B1" s="118"/>
      <c r="C1" s="118"/>
    </row>
    <row r="2" spans="1:3" ht="15">
      <c r="A2" s="118"/>
      <c r="B2" s="118"/>
      <c r="C2" s="118"/>
    </row>
    <row r="3" spans="1:5" ht="46.5" customHeight="1">
      <c r="A3" s="120"/>
      <c r="B3" s="54"/>
      <c r="C3" s="54"/>
      <c r="D3" s="6"/>
      <c r="E3" s="45" t="s">
        <v>144</v>
      </c>
    </row>
    <row r="4" spans="1:5" ht="28.8">
      <c r="A4" s="55" t="s">
        <v>2</v>
      </c>
      <c r="B4" s="55" t="s">
        <v>20</v>
      </c>
      <c r="C4" s="55" t="s">
        <v>1</v>
      </c>
      <c r="D4" s="6"/>
      <c r="E4" s="45"/>
    </row>
    <row r="5" spans="1:5" ht="15">
      <c r="A5" s="56" t="s">
        <v>30</v>
      </c>
      <c r="B5" s="57"/>
      <c r="C5" s="56"/>
      <c r="D5" s="6"/>
      <c r="E5" s="7" t="s">
        <v>30</v>
      </c>
    </row>
    <row r="6" spans="1:5" ht="15">
      <c r="A6" s="58" t="s">
        <v>31</v>
      </c>
      <c r="B6" s="59"/>
      <c r="C6" s="76">
        <v>8</v>
      </c>
      <c r="D6" s="8"/>
      <c r="E6" s="9"/>
    </row>
    <row r="7" spans="1:5" ht="15">
      <c r="A7" s="56" t="s">
        <v>32</v>
      </c>
      <c r="B7" s="77"/>
      <c r="C7" s="56"/>
      <c r="D7" s="8"/>
      <c r="E7" s="10" t="s">
        <v>32</v>
      </c>
    </row>
    <row r="8" spans="1:5" ht="15">
      <c r="A8" s="58" t="s">
        <v>33</v>
      </c>
      <c r="B8" s="59"/>
      <c r="C8" s="60" t="s">
        <v>128</v>
      </c>
      <c r="D8" s="8"/>
      <c r="E8" s="9"/>
    </row>
    <row r="9" spans="1:5" ht="15">
      <c r="A9" s="56" t="s">
        <v>35</v>
      </c>
      <c r="B9" s="56"/>
      <c r="C9" s="56"/>
      <c r="D9" s="8"/>
      <c r="E9" s="10" t="s">
        <v>35</v>
      </c>
    </row>
    <row r="10" spans="1:5" ht="15">
      <c r="A10" s="58" t="s">
        <v>43</v>
      </c>
      <c r="B10" s="59"/>
      <c r="C10" s="60" t="s">
        <v>129</v>
      </c>
      <c r="D10" s="8"/>
      <c r="E10" s="9"/>
    </row>
    <row r="11" spans="1:5" ht="15">
      <c r="A11" s="56" t="s">
        <v>37</v>
      </c>
      <c r="B11" s="56"/>
      <c r="C11" s="56"/>
      <c r="D11" s="8"/>
      <c r="E11" s="10" t="s">
        <v>37</v>
      </c>
    </row>
    <row r="12" spans="1:5" ht="15">
      <c r="A12" s="58" t="s">
        <v>42</v>
      </c>
      <c r="B12" s="59" t="s">
        <v>130</v>
      </c>
      <c r="C12" s="60"/>
      <c r="D12" s="8"/>
      <c r="E12" s="9"/>
    </row>
    <row r="13" spans="1:5" ht="15">
      <c r="A13" s="58" t="s">
        <v>39</v>
      </c>
      <c r="B13" s="61"/>
      <c r="C13" s="60" t="s">
        <v>131</v>
      </c>
      <c r="D13" s="8"/>
      <c r="E13" s="9"/>
    </row>
    <row r="14" spans="1:5" ht="15">
      <c r="A14" s="58" t="s">
        <v>132</v>
      </c>
      <c r="B14" s="61"/>
      <c r="C14" s="60" t="s">
        <v>133</v>
      </c>
      <c r="D14" s="8"/>
      <c r="E14" s="9"/>
    </row>
    <row r="15" spans="1:5" ht="15">
      <c r="A15" s="56" t="s">
        <v>47</v>
      </c>
      <c r="B15" s="56"/>
      <c r="C15" s="56"/>
      <c r="D15" s="8"/>
      <c r="E15" s="10" t="s">
        <v>47</v>
      </c>
    </row>
    <row r="16" spans="1:5" ht="15">
      <c r="A16" s="62" t="s">
        <v>134</v>
      </c>
      <c r="B16" s="64" t="s">
        <v>21</v>
      </c>
      <c r="C16" s="65"/>
      <c r="D16" s="8"/>
      <c r="E16" s="9"/>
    </row>
    <row r="17" spans="1:5" ht="15">
      <c r="A17" s="57" t="s">
        <v>23</v>
      </c>
      <c r="B17" s="57"/>
      <c r="C17" s="57"/>
      <c r="D17" s="8"/>
      <c r="E17" s="10" t="s">
        <v>23</v>
      </c>
    </row>
    <row r="18" spans="1:5" ht="15">
      <c r="A18" s="78" t="s">
        <v>135</v>
      </c>
      <c r="B18" s="79"/>
      <c r="C18" s="79" t="s">
        <v>61</v>
      </c>
      <c r="D18" s="8"/>
      <c r="E18" s="9"/>
    </row>
    <row r="19" spans="1:5" ht="15">
      <c r="A19" s="78" t="s">
        <v>136</v>
      </c>
      <c r="B19" s="79" t="s">
        <v>21</v>
      </c>
      <c r="C19" s="79"/>
      <c r="D19" s="8"/>
      <c r="E19" s="9"/>
    </row>
    <row r="20" spans="1:5" ht="15">
      <c r="A20" s="80" t="s">
        <v>24</v>
      </c>
      <c r="B20" s="80"/>
      <c r="C20" s="80"/>
      <c r="D20" s="5"/>
      <c r="E20" s="10" t="s">
        <v>24</v>
      </c>
    </row>
    <row r="21" spans="1:5" ht="15">
      <c r="A21" s="72" t="s">
        <v>71</v>
      </c>
      <c r="B21" s="59" t="s">
        <v>21</v>
      </c>
      <c r="C21" s="72"/>
      <c r="D21" s="5"/>
      <c r="E21" s="11"/>
    </row>
    <row r="22" spans="1:5" ht="15">
      <c r="A22" s="121" t="s">
        <v>63</v>
      </c>
      <c r="B22" s="122"/>
      <c r="C22" s="65" t="s">
        <v>156</v>
      </c>
      <c r="D22" s="4"/>
      <c r="E22" s="1"/>
    </row>
  </sheetData>
  <sheetProtection algorithmName="SHA-512" hashValue="j/NjtY230F8OTIlx7UU2ePwR5JfQZT6qUs8EigRT2YMcXcIgU3FhrNPPwdr3JR1t8NEM1ZN/Oj9QYUGydNLkeA==" saltValue="zG1eUu6aHsNy0YOSCA9VJg==" spinCount="100000" sheet="1" objects="1" scenarios="1" formatCells="0" formatColumns="0" formatRows="0"/>
  <mergeCells count="8">
    <mergeCell ref="A17:C17"/>
    <mergeCell ref="A20:C20"/>
    <mergeCell ref="E3:E4"/>
    <mergeCell ref="A5:C5"/>
    <mergeCell ref="A7:C7"/>
    <mergeCell ref="A9:C9"/>
    <mergeCell ref="A11:C11"/>
    <mergeCell ref="A15:C15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workbookViewId="0" topLeftCell="A1">
      <selection activeCell="K6" sqref="K6"/>
    </sheetView>
  </sheetViews>
  <sheetFormatPr defaultColWidth="9.140625" defaultRowHeight="15"/>
  <cols>
    <col min="1" max="1" width="25.140625" style="2" customWidth="1"/>
    <col min="2" max="2" width="15.421875" style="2" customWidth="1"/>
    <col min="3" max="3" width="20.421875" style="2" customWidth="1"/>
    <col min="4" max="4" width="2.7109375" style="2" customWidth="1"/>
    <col min="5" max="5" width="32.7109375" style="2" customWidth="1"/>
    <col min="6" max="16384" width="8.8515625" style="2" customWidth="1"/>
  </cols>
  <sheetData>
    <row r="1" spans="1:5" ht="33.6" customHeight="1">
      <c r="A1" s="105"/>
      <c r="B1" s="106"/>
      <c r="C1" s="104"/>
      <c r="D1" s="50"/>
      <c r="E1" s="46" t="s">
        <v>25</v>
      </c>
    </row>
    <row r="2" spans="1:5" ht="28.8">
      <c r="A2" s="107" t="s">
        <v>2</v>
      </c>
      <c r="B2" s="108" t="s">
        <v>0</v>
      </c>
      <c r="C2" s="108" t="s">
        <v>1</v>
      </c>
      <c r="D2" s="102"/>
      <c r="E2" s="47"/>
    </row>
    <row r="3" spans="1:5" ht="15">
      <c r="A3" s="123" t="s">
        <v>3</v>
      </c>
      <c r="B3" s="124"/>
      <c r="C3" s="125"/>
      <c r="D3" s="6"/>
      <c r="E3" s="35" t="s">
        <v>3</v>
      </c>
    </row>
    <row r="4" spans="1:5" ht="15">
      <c r="A4" s="78" t="s">
        <v>139</v>
      </c>
      <c r="B4" s="79"/>
      <c r="C4" s="79">
        <v>3</v>
      </c>
      <c r="D4" s="8"/>
      <c r="E4" s="34"/>
    </row>
    <row r="5" spans="1:5" ht="15">
      <c r="A5" s="78" t="s">
        <v>140</v>
      </c>
      <c r="B5" s="79" t="s">
        <v>21</v>
      </c>
      <c r="C5" s="79"/>
      <c r="D5" s="8"/>
      <c r="E5" s="34"/>
    </row>
    <row r="6" spans="1:5" ht="28.8">
      <c r="A6" s="78" t="s">
        <v>142</v>
      </c>
      <c r="B6" s="79" t="s">
        <v>21</v>
      </c>
      <c r="C6" s="79"/>
      <c r="D6" s="8"/>
      <c r="E6" s="34"/>
    </row>
    <row r="7" spans="1:5" ht="15">
      <c r="A7" s="78" t="s">
        <v>126</v>
      </c>
      <c r="B7" s="79"/>
      <c r="C7" s="79" t="s">
        <v>141</v>
      </c>
      <c r="D7" s="8"/>
      <c r="E7" s="34"/>
    </row>
    <row r="8" spans="1:5" ht="15">
      <c r="A8" s="80" t="s">
        <v>24</v>
      </c>
      <c r="B8" s="80"/>
      <c r="C8" s="80"/>
      <c r="D8" s="103"/>
      <c r="E8" s="13" t="s">
        <v>24</v>
      </c>
    </row>
    <row r="9" spans="1:5" ht="15">
      <c r="A9" s="116" t="s">
        <v>63</v>
      </c>
      <c r="B9" s="65"/>
      <c r="C9" s="65" t="s">
        <v>157</v>
      </c>
      <c r="D9" s="103"/>
      <c r="E9" s="12"/>
    </row>
    <row r="10" spans="1:5" ht="15">
      <c r="A10" s="113"/>
      <c r="B10" s="113"/>
      <c r="C10" s="114"/>
      <c r="D10" s="103"/>
      <c r="E10" s="12"/>
    </row>
  </sheetData>
  <sheetProtection algorithmName="SHA-512" hashValue="wjd8RC+i4ap3R+EMdQG0HSLw9HhAa2IcV/qtRPZW/cFUkl6PnW2pmNDaLh5dh5hI3QoRxujK6tYmjsrsBDu4Iw==" saltValue="twpECZ5jA3m5/LdXUsWW8w==" spinCount="100000" sheet="1" objects="1" scenarios="1" formatCells="0" formatColumns="0" formatRows="0"/>
  <mergeCells count="3">
    <mergeCell ref="A3:C3"/>
    <mergeCell ref="A8:C8"/>
    <mergeCell ref="E1:E2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3"/>
  <sheetViews>
    <sheetView workbookViewId="0" topLeftCell="A1">
      <selection activeCell="B1" sqref="B1:D23"/>
    </sheetView>
  </sheetViews>
  <sheetFormatPr defaultColWidth="8.7109375" defaultRowHeight="15"/>
  <cols>
    <col min="1" max="1" width="1.7109375" style="50" customWidth="1"/>
    <col min="2" max="2" width="29.421875" style="50" customWidth="1"/>
    <col min="3" max="3" width="22.28125" style="50" customWidth="1"/>
    <col min="4" max="4" width="26.28125" style="50" customWidth="1"/>
    <col min="5" max="5" width="2.7109375" style="50" customWidth="1"/>
    <col min="6" max="6" width="33.7109375" style="50" customWidth="1"/>
    <col min="7" max="16384" width="8.7109375" style="50" customWidth="1"/>
  </cols>
  <sheetData>
    <row r="1" spans="2:4" ht="15">
      <c r="B1" s="53"/>
      <c r="C1" s="53"/>
      <c r="D1" s="53"/>
    </row>
    <row r="2" spans="2:6" ht="15">
      <c r="B2" s="54"/>
      <c r="C2" s="54"/>
      <c r="D2" s="54"/>
      <c r="E2" s="6"/>
      <c r="F2" s="45" t="s">
        <v>144</v>
      </c>
    </row>
    <row r="3" spans="2:6" ht="30.75" customHeight="1">
      <c r="B3" s="54"/>
      <c r="C3" s="54"/>
      <c r="D3" s="54"/>
      <c r="E3" s="6"/>
      <c r="F3" s="45"/>
    </row>
    <row r="4" spans="2:6" ht="28.8">
      <c r="B4" s="55" t="s">
        <v>2</v>
      </c>
      <c r="C4" s="55" t="s">
        <v>20</v>
      </c>
      <c r="D4" s="55" t="s">
        <v>1</v>
      </c>
      <c r="E4" s="6"/>
      <c r="F4" s="45"/>
    </row>
    <row r="5" spans="2:6" ht="15" customHeight="1">
      <c r="B5" s="56" t="s">
        <v>30</v>
      </c>
      <c r="C5" s="57"/>
      <c r="D5" s="56"/>
      <c r="E5" s="6"/>
      <c r="F5" s="7" t="s">
        <v>30</v>
      </c>
    </row>
    <row r="6" spans="2:6" ht="18" customHeight="1">
      <c r="B6" s="58" t="s">
        <v>31</v>
      </c>
      <c r="C6" s="59"/>
      <c r="D6" s="60">
        <v>8</v>
      </c>
      <c r="E6" s="8"/>
      <c r="F6" s="9"/>
    </row>
    <row r="7" spans="2:6" ht="18" customHeight="1">
      <c r="B7" s="56" t="s">
        <v>32</v>
      </c>
      <c r="C7" s="56"/>
      <c r="D7" s="56"/>
      <c r="E7" s="8"/>
      <c r="F7" s="10" t="s">
        <v>32</v>
      </c>
    </row>
    <row r="8" spans="2:6" ht="18" customHeight="1">
      <c r="B8" s="58" t="s">
        <v>33</v>
      </c>
      <c r="C8" s="59"/>
      <c r="D8" s="60" t="s">
        <v>34</v>
      </c>
      <c r="E8" s="8"/>
      <c r="F8" s="9"/>
    </row>
    <row r="9" spans="2:6" ht="18" customHeight="1">
      <c r="B9" s="56" t="s">
        <v>35</v>
      </c>
      <c r="C9" s="56"/>
      <c r="D9" s="56"/>
      <c r="E9" s="8"/>
      <c r="F9" s="10" t="s">
        <v>35</v>
      </c>
    </row>
    <row r="10" spans="2:6" ht="18" customHeight="1">
      <c r="B10" s="58" t="s">
        <v>43</v>
      </c>
      <c r="C10" s="59"/>
      <c r="D10" s="60" t="s">
        <v>36</v>
      </c>
      <c r="E10" s="8"/>
      <c r="F10" s="9"/>
    </row>
    <row r="11" spans="2:6" ht="18" customHeight="1">
      <c r="B11" s="56" t="s">
        <v>37</v>
      </c>
      <c r="C11" s="56"/>
      <c r="D11" s="56"/>
      <c r="E11" s="8"/>
      <c r="F11" s="10" t="s">
        <v>37</v>
      </c>
    </row>
    <row r="12" spans="2:6" ht="18" customHeight="1">
      <c r="B12" s="58" t="s">
        <v>42</v>
      </c>
      <c r="C12" s="59" t="s">
        <v>38</v>
      </c>
      <c r="D12" s="60"/>
      <c r="E12" s="8"/>
      <c r="F12" s="9"/>
    </row>
    <row r="13" spans="2:6" ht="18" customHeight="1">
      <c r="B13" s="58" t="s">
        <v>39</v>
      </c>
      <c r="C13" s="61"/>
      <c r="D13" s="60" t="s">
        <v>41</v>
      </c>
      <c r="E13" s="8"/>
      <c r="F13" s="9"/>
    </row>
    <row r="14" spans="2:6" ht="18" customHeight="1">
      <c r="B14" s="58" t="s">
        <v>40</v>
      </c>
      <c r="C14" s="61">
        <v>0.6736111111111112</v>
      </c>
      <c r="D14" s="60"/>
      <c r="E14" s="8"/>
      <c r="F14" s="9"/>
    </row>
    <row r="15" spans="2:6" ht="18" customHeight="1">
      <c r="B15" s="56" t="s">
        <v>44</v>
      </c>
      <c r="C15" s="56"/>
      <c r="D15" s="56"/>
      <c r="E15" s="8"/>
      <c r="F15" s="10" t="s">
        <v>44</v>
      </c>
    </row>
    <row r="16" spans="2:6" ht="18" customHeight="1">
      <c r="B16" s="58" t="s">
        <v>45</v>
      </c>
      <c r="C16" s="59" t="s">
        <v>21</v>
      </c>
      <c r="D16" s="60"/>
      <c r="E16" s="8"/>
      <c r="F16" s="9"/>
    </row>
    <row r="17" spans="2:6" ht="15">
      <c r="B17" s="62" t="s">
        <v>46</v>
      </c>
      <c r="C17" s="59"/>
      <c r="D17" s="63" t="s">
        <v>49</v>
      </c>
      <c r="E17" s="8"/>
      <c r="F17" s="9"/>
    </row>
    <row r="18" spans="2:6" ht="15">
      <c r="B18" s="56" t="s">
        <v>47</v>
      </c>
      <c r="C18" s="56"/>
      <c r="D18" s="56"/>
      <c r="E18" s="8"/>
      <c r="F18" s="10" t="s">
        <v>47</v>
      </c>
    </row>
    <row r="19" spans="2:6" ht="15">
      <c r="B19" s="62" t="s">
        <v>48</v>
      </c>
      <c r="C19" s="64" t="s">
        <v>21</v>
      </c>
      <c r="D19" s="65"/>
      <c r="E19" s="8"/>
      <c r="F19" s="9"/>
    </row>
    <row r="20" spans="2:6" ht="15">
      <c r="B20" s="66" t="s">
        <v>24</v>
      </c>
      <c r="C20" s="67"/>
      <c r="D20" s="68"/>
      <c r="E20" s="5"/>
      <c r="F20" s="10" t="s">
        <v>24</v>
      </c>
    </row>
    <row r="21" spans="2:6" ht="15">
      <c r="B21" s="69" t="s">
        <v>22</v>
      </c>
      <c r="C21" s="70"/>
      <c r="D21" s="71" t="s">
        <v>149</v>
      </c>
      <c r="E21" s="5"/>
      <c r="F21" s="31"/>
    </row>
    <row r="22" spans="2:6" ht="15">
      <c r="B22" s="72"/>
      <c r="C22" s="72"/>
      <c r="D22" s="72"/>
      <c r="E22" s="5"/>
      <c r="F22" s="41"/>
    </row>
    <row r="23" spans="2:6" ht="15">
      <c r="B23" s="72"/>
      <c r="C23" s="72"/>
      <c r="D23" s="72"/>
      <c r="E23" s="5"/>
      <c r="F23" s="41"/>
    </row>
  </sheetData>
  <sheetProtection algorithmName="SHA-512" hashValue="+LE0cCPZEKeG3W5lLKIYHCAT3PklFZu4zmH7vwnedfi8GFckvqhoK9POK7wmWJQ+X4G/Dn4SWPeQdO+KVbwysw==" saltValue="H8MrePN6CXVWL+Z7Z5kJdQ==" spinCount="100000" sheet="1" objects="1" scenarios="1" formatCells="0" formatColumns="0" formatRows="0"/>
  <mergeCells count="8">
    <mergeCell ref="F2:F4"/>
    <mergeCell ref="B5:D5"/>
    <mergeCell ref="B20:D20"/>
    <mergeCell ref="B7:D7"/>
    <mergeCell ref="B9:D9"/>
    <mergeCell ref="B11:D11"/>
    <mergeCell ref="B15:D15"/>
    <mergeCell ref="B18:D18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 topLeftCell="A1">
      <selection activeCell="A1" sqref="A1:C29"/>
    </sheetView>
  </sheetViews>
  <sheetFormatPr defaultColWidth="8.7109375" defaultRowHeight="15"/>
  <cols>
    <col min="1" max="1" width="25.140625" style="50" customWidth="1"/>
    <col min="2" max="2" width="16.8515625" style="74" customWidth="1"/>
    <col min="3" max="3" width="21.28125" style="50" customWidth="1"/>
    <col min="4" max="4" width="2.421875" style="50" customWidth="1"/>
    <col min="5" max="5" width="27.140625" style="50" customWidth="1"/>
    <col min="6" max="16384" width="8.7109375" style="50" customWidth="1"/>
  </cols>
  <sheetData>
    <row r="1" spans="1:3" ht="15">
      <c r="A1" s="53"/>
      <c r="B1" s="75"/>
      <c r="C1" s="53"/>
    </row>
    <row r="2" spans="1:5" ht="45.75" customHeight="1">
      <c r="A2" s="54"/>
      <c r="B2" s="54"/>
      <c r="C2" s="54"/>
      <c r="D2" s="6"/>
      <c r="E2" s="45" t="s">
        <v>144</v>
      </c>
    </row>
    <row r="3" spans="1:5" ht="28.8">
      <c r="A3" s="55" t="s">
        <v>2</v>
      </c>
      <c r="B3" s="55" t="s">
        <v>20</v>
      </c>
      <c r="C3" s="55" t="s">
        <v>1</v>
      </c>
      <c r="D3" s="6"/>
      <c r="E3" s="45"/>
    </row>
    <row r="4" spans="1:5" ht="15">
      <c r="A4" s="56" t="s">
        <v>30</v>
      </c>
      <c r="B4" s="57"/>
      <c r="C4" s="56"/>
      <c r="D4" s="6"/>
      <c r="E4" s="7" t="s">
        <v>30</v>
      </c>
    </row>
    <row r="5" spans="1:5" ht="28.8">
      <c r="A5" s="58" t="s">
        <v>53</v>
      </c>
      <c r="B5" s="59"/>
      <c r="C5" s="76">
        <v>10000</v>
      </c>
      <c r="D5" s="8"/>
      <c r="E5" s="9"/>
    </row>
    <row r="6" spans="1:5" ht="15">
      <c r="A6" s="58" t="s">
        <v>97</v>
      </c>
      <c r="B6" s="59" t="s">
        <v>21</v>
      </c>
      <c r="C6" s="76"/>
      <c r="D6" s="8"/>
      <c r="E6" s="9"/>
    </row>
    <row r="7" spans="1:5" ht="15">
      <c r="A7" s="56" t="s">
        <v>32</v>
      </c>
      <c r="B7" s="77"/>
      <c r="C7" s="56"/>
      <c r="D7" s="8"/>
      <c r="E7" s="10" t="s">
        <v>32</v>
      </c>
    </row>
    <row r="8" spans="1:5" ht="15">
      <c r="A8" s="58" t="s">
        <v>33</v>
      </c>
      <c r="B8" s="59"/>
      <c r="C8" s="60" t="s">
        <v>54</v>
      </c>
      <c r="D8" s="8"/>
      <c r="E8" s="9"/>
    </row>
    <row r="9" spans="1:5" ht="15">
      <c r="A9" s="56" t="s">
        <v>35</v>
      </c>
      <c r="B9" s="56"/>
      <c r="C9" s="56"/>
      <c r="D9" s="8"/>
      <c r="E9" s="10" t="s">
        <v>35</v>
      </c>
    </row>
    <row r="10" spans="1:5" ht="15">
      <c r="A10" s="58" t="s">
        <v>43</v>
      </c>
      <c r="B10" s="59"/>
      <c r="C10" s="60" t="s">
        <v>56</v>
      </c>
      <c r="D10" s="8"/>
      <c r="E10" s="9"/>
    </row>
    <row r="11" spans="1:5" ht="15">
      <c r="A11" s="56" t="s">
        <v>37</v>
      </c>
      <c r="B11" s="56"/>
      <c r="C11" s="56"/>
      <c r="D11" s="8"/>
      <c r="E11" s="10" t="s">
        <v>37</v>
      </c>
    </row>
    <row r="12" spans="1:5" ht="15">
      <c r="A12" s="58" t="s">
        <v>42</v>
      </c>
      <c r="B12" s="59" t="s">
        <v>51</v>
      </c>
      <c r="C12" s="60"/>
      <c r="D12" s="8"/>
      <c r="E12" s="9"/>
    </row>
    <row r="13" spans="1:5" ht="15">
      <c r="A13" s="58" t="s">
        <v>39</v>
      </c>
      <c r="B13" s="61"/>
      <c r="C13" s="60" t="s">
        <v>145</v>
      </c>
      <c r="D13" s="8"/>
      <c r="E13" s="9"/>
    </row>
    <row r="14" spans="1:5" ht="15">
      <c r="A14" s="58" t="s">
        <v>40</v>
      </c>
      <c r="B14" s="61">
        <v>0.6729166666666666</v>
      </c>
      <c r="C14" s="60"/>
      <c r="D14" s="8"/>
      <c r="E14" s="9"/>
    </row>
    <row r="15" spans="1:5" ht="15">
      <c r="A15" s="58" t="s">
        <v>52</v>
      </c>
      <c r="B15" s="61" t="s">
        <v>21</v>
      </c>
      <c r="C15" s="60"/>
      <c r="D15" s="8"/>
      <c r="E15" s="9"/>
    </row>
    <row r="16" spans="1:5" ht="15">
      <c r="A16" s="56" t="s">
        <v>47</v>
      </c>
      <c r="B16" s="56"/>
      <c r="C16" s="56"/>
      <c r="D16" s="8"/>
      <c r="E16" s="10" t="s">
        <v>47</v>
      </c>
    </row>
    <row r="17" spans="1:5" ht="15">
      <c r="A17" s="62" t="s">
        <v>55</v>
      </c>
      <c r="B17" s="64" t="s">
        <v>21</v>
      </c>
      <c r="C17" s="65"/>
      <c r="D17" s="8"/>
      <c r="E17" s="9"/>
    </row>
    <row r="18" spans="1:5" ht="15">
      <c r="A18" s="57" t="s">
        <v>23</v>
      </c>
      <c r="B18" s="57"/>
      <c r="C18" s="57"/>
      <c r="D18" s="8"/>
      <c r="E18" s="10" t="s">
        <v>23</v>
      </c>
    </row>
    <row r="19" spans="1:5" ht="15">
      <c r="A19" s="78" t="s">
        <v>57</v>
      </c>
      <c r="B19" s="79" t="s">
        <v>58</v>
      </c>
      <c r="C19" s="79"/>
      <c r="D19" s="8"/>
      <c r="E19" s="9"/>
    </row>
    <row r="20" spans="1:5" ht="15">
      <c r="A20" s="78" t="s">
        <v>59</v>
      </c>
      <c r="B20" s="79"/>
      <c r="C20" s="79">
        <v>2</v>
      </c>
      <c r="D20" s="8"/>
      <c r="E20" s="9"/>
    </row>
    <row r="21" spans="1:5" ht="15.75" customHeight="1">
      <c r="A21" s="78" t="s">
        <v>60</v>
      </c>
      <c r="B21" s="79"/>
      <c r="C21" s="79">
        <v>1</v>
      </c>
      <c r="D21" s="8"/>
      <c r="E21" s="9"/>
    </row>
    <row r="22" spans="1:5" ht="15">
      <c r="A22" s="80" t="s">
        <v>24</v>
      </c>
      <c r="B22" s="80"/>
      <c r="C22" s="80"/>
      <c r="D22" s="5"/>
      <c r="E22" s="10" t="s">
        <v>24</v>
      </c>
    </row>
    <row r="23" spans="1:5" ht="15">
      <c r="A23" s="72" t="s">
        <v>62</v>
      </c>
      <c r="B23" s="59" t="s">
        <v>21</v>
      </c>
      <c r="C23" s="72"/>
      <c r="D23" s="5"/>
      <c r="E23" s="11"/>
    </row>
    <row r="24" spans="1:5" ht="15">
      <c r="A24" s="81" t="s">
        <v>63</v>
      </c>
      <c r="B24" s="82"/>
      <c r="C24" s="83" t="s">
        <v>150</v>
      </c>
      <c r="D24" s="4"/>
      <c r="E24" s="1"/>
    </row>
    <row r="25" spans="1:5" ht="15">
      <c r="A25" s="84"/>
      <c r="B25" s="84"/>
      <c r="C25" s="84"/>
      <c r="D25" s="4"/>
      <c r="E25" s="1"/>
    </row>
    <row r="26" spans="1:5" ht="15">
      <c r="A26" s="72"/>
      <c r="B26" s="59"/>
      <c r="C26" s="72"/>
      <c r="E26" s="73"/>
    </row>
    <row r="27" spans="1:5" ht="15">
      <c r="A27" s="72"/>
      <c r="B27" s="59"/>
      <c r="C27" s="72"/>
      <c r="E27" s="73"/>
    </row>
    <row r="28" spans="1:5" ht="15">
      <c r="A28" s="72"/>
      <c r="B28" s="59"/>
      <c r="C28" s="72"/>
      <c r="E28" s="73"/>
    </row>
    <row r="29" spans="1:3" ht="15">
      <c r="A29" s="53"/>
      <c r="B29" s="75"/>
      <c r="C29" s="53"/>
    </row>
  </sheetData>
  <sheetProtection algorithmName="SHA-512" hashValue="sdiLum6h30EmBQvMmKuVKJ7Y0qDHvQfp8H9SQi8gGSU65sgeRVGo7sCHRtAcAPa0w9NzpVizfqGS+RYC2+5nDw==" saltValue="1k8SsZZqsWrpTKNsP/Q1Jg==" spinCount="100000" sheet="1" objects="1" scenarios="1" formatCells="0" formatColumns="0" formatRows="0"/>
  <mergeCells count="8">
    <mergeCell ref="A18:C18"/>
    <mergeCell ref="A4:C4"/>
    <mergeCell ref="A22:C22"/>
    <mergeCell ref="E2:E3"/>
    <mergeCell ref="A7:C7"/>
    <mergeCell ref="A9:C9"/>
    <mergeCell ref="A11:C11"/>
    <mergeCell ref="A16:C16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 topLeftCell="A1">
      <selection activeCell="A1" sqref="A1:C33"/>
    </sheetView>
  </sheetViews>
  <sheetFormatPr defaultColWidth="8.7109375" defaultRowHeight="15"/>
  <cols>
    <col min="1" max="1" width="30.421875" style="4" customWidth="1"/>
    <col min="2" max="2" width="19.421875" style="4" customWidth="1"/>
    <col min="3" max="3" width="20.8515625" style="4" customWidth="1"/>
    <col min="4" max="4" width="2.421875" style="4" customWidth="1"/>
    <col min="5" max="5" width="33.421875" style="4" customWidth="1"/>
    <col min="6" max="6" width="19.421875" style="4" customWidth="1"/>
    <col min="7" max="7" width="50.8515625" style="4" customWidth="1"/>
    <col min="8" max="16384" width="8.7109375" style="4" customWidth="1"/>
  </cols>
  <sheetData>
    <row r="1" spans="1:3" ht="15">
      <c r="A1" s="85"/>
      <c r="B1" s="85"/>
      <c r="C1" s="85"/>
    </row>
    <row r="2" spans="1:5" ht="37.5" customHeight="1">
      <c r="A2" s="54"/>
      <c r="B2" s="54"/>
      <c r="C2" s="54"/>
      <c r="D2" s="6"/>
      <c r="E2" s="45" t="s">
        <v>144</v>
      </c>
    </row>
    <row r="3" spans="1:5" ht="28.8">
      <c r="A3" s="55" t="s">
        <v>2</v>
      </c>
      <c r="B3" s="55" t="s">
        <v>20</v>
      </c>
      <c r="C3" s="55" t="s">
        <v>1</v>
      </c>
      <c r="D3" s="6"/>
      <c r="E3" s="45"/>
    </row>
    <row r="4" spans="1:5" ht="15">
      <c r="A4" s="56" t="s">
        <v>30</v>
      </c>
      <c r="B4" s="57"/>
      <c r="C4" s="56"/>
      <c r="D4" s="6"/>
      <c r="E4" s="7" t="s">
        <v>30</v>
      </c>
    </row>
    <row r="5" spans="1:5" ht="15">
      <c r="A5" s="58" t="s">
        <v>53</v>
      </c>
      <c r="B5" s="59"/>
      <c r="C5" s="76">
        <v>10000</v>
      </c>
      <c r="D5" s="8"/>
      <c r="E5" s="9"/>
    </row>
    <row r="6" spans="1:5" ht="15">
      <c r="A6" s="58" t="s">
        <v>97</v>
      </c>
      <c r="B6" s="59" t="s">
        <v>21</v>
      </c>
      <c r="C6" s="76"/>
      <c r="D6" s="8"/>
      <c r="E6" s="9"/>
    </row>
    <row r="7" spans="1:5" ht="15">
      <c r="A7" s="56" t="s">
        <v>32</v>
      </c>
      <c r="B7" s="77"/>
      <c r="C7" s="56"/>
      <c r="D7" s="8"/>
      <c r="E7" s="10" t="s">
        <v>32</v>
      </c>
    </row>
    <row r="8" spans="1:5" ht="15">
      <c r="A8" s="58" t="s">
        <v>33</v>
      </c>
      <c r="B8" s="59"/>
      <c r="C8" s="60" t="s">
        <v>54</v>
      </c>
      <c r="D8" s="8"/>
      <c r="E8" s="9"/>
    </row>
    <row r="9" spans="1:5" ht="15">
      <c r="A9" s="56" t="s">
        <v>35</v>
      </c>
      <c r="B9" s="56"/>
      <c r="C9" s="56"/>
      <c r="D9" s="8"/>
      <c r="E9" s="10" t="s">
        <v>35</v>
      </c>
    </row>
    <row r="10" spans="1:5" ht="15">
      <c r="A10" s="58" t="s">
        <v>43</v>
      </c>
      <c r="B10" s="59"/>
      <c r="C10" s="60" t="s">
        <v>56</v>
      </c>
      <c r="D10" s="8"/>
      <c r="E10" s="9"/>
    </row>
    <row r="11" spans="1:5" ht="15">
      <c r="A11" s="56" t="s">
        <v>37</v>
      </c>
      <c r="B11" s="56"/>
      <c r="C11" s="56"/>
      <c r="D11" s="8"/>
      <c r="E11" s="10" t="s">
        <v>37</v>
      </c>
    </row>
    <row r="12" spans="1:5" ht="15">
      <c r="A12" s="58" t="s">
        <v>42</v>
      </c>
      <c r="B12" s="59" t="s">
        <v>67</v>
      </c>
      <c r="C12" s="60"/>
      <c r="D12" s="8"/>
      <c r="E12" s="9"/>
    </row>
    <row r="13" spans="1:5" ht="15">
      <c r="A13" s="58" t="s">
        <v>39</v>
      </c>
      <c r="B13" s="61"/>
      <c r="C13" s="60" t="s">
        <v>145</v>
      </c>
      <c r="D13" s="8"/>
      <c r="E13" s="9"/>
    </row>
    <row r="14" spans="1:5" ht="15">
      <c r="A14" s="58" t="s">
        <v>40</v>
      </c>
      <c r="B14" s="61">
        <v>0.6729166666666666</v>
      </c>
      <c r="C14" s="60"/>
      <c r="D14" s="8"/>
      <c r="E14" s="9"/>
    </row>
    <row r="15" spans="1:5" ht="15">
      <c r="A15" s="58" t="s">
        <v>52</v>
      </c>
      <c r="B15" s="61" t="s">
        <v>21</v>
      </c>
      <c r="C15" s="60"/>
      <c r="D15" s="8"/>
      <c r="E15" s="9"/>
    </row>
    <row r="16" spans="1:5" ht="15">
      <c r="A16" s="56" t="s">
        <v>47</v>
      </c>
      <c r="B16" s="56"/>
      <c r="C16" s="56"/>
      <c r="D16" s="8"/>
      <c r="E16" s="10" t="s">
        <v>47</v>
      </c>
    </row>
    <row r="17" spans="1:5" ht="15">
      <c r="A17" s="62" t="s">
        <v>55</v>
      </c>
      <c r="B17" s="64" t="s">
        <v>21</v>
      </c>
      <c r="C17" s="65"/>
      <c r="D17" s="8"/>
      <c r="E17" s="9"/>
    </row>
    <row r="18" spans="1:5" ht="15">
      <c r="A18" s="86" t="s">
        <v>68</v>
      </c>
      <c r="B18" s="87" t="s">
        <v>21</v>
      </c>
      <c r="C18" s="83"/>
      <c r="D18" s="8"/>
      <c r="E18" s="9"/>
    </row>
    <row r="19" spans="1:5" ht="15">
      <c r="A19" s="57" t="s">
        <v>23</v>
      </c>
      <c r="B19" s="57"/>
      <c r="C19" s="57"/>
      <c r="D19" s="8"/>
      <c r="E19" s="10" t="s">
        <v>23</v>
      </c>
    </row>
    <row r="20" spans="1:5" ht="15">
      <c r="A20" s="78" t="s">
        <v>57</v>
      </c>
      <c r="B20" s="79" t="s">
        <v>58</v>
      </c>
      <c r="C20" s="79"/>
      <c r="D20" s="8"/>
      <c r="E20" s="9"/>
    </row>
    <row r="21" spans="1:5" ht="15">
      <c r="A21" s="78" t="s">
        <v>59</v>
      </c>
      <c r="B21" s="79"/>
      <c r="C21" s="79">
        <v>2</v>
      </c>
      <c r="D21" s="8"/>
      <c r="E21" s="9"/>
    </row>
    <row r="22" spans="1:5" ht="15">
      <c r="A22" s="78" t="s">
        <v>60</v>
      </c>
      <c r="B22" s="79"/>
      <c r="C22" s="79">
        <v>1</v>
      </c>
      <c r="D22" s="8"/>
      <c r="E22" s="9"/>
    </row>
    <row r="23" spans="1:5" ht="15">
      <c r="A23" s="78" t="s">
        <v>69</v>
      </c>
      <c r="B23" s="79"/>
      <c r="C23" s="79">
        <v>1</v>
      </c>
      <c r="D23" s="8"/>
      <c r="E23" s="9"/>
    </row>
    <row r="24" spans="1:5" ht="15">
      <c r="A24" s="80" t="s">
        <v>24</v>
      </c>
      <c r="B24" s="80"/>
      <c r="C24" s="80"/>
      <c r="D24" s="5"/>
      <c r="E24" s="10" t="s">
        <v>24</v>
      </c>
    </row>
    <row r="25" spans="1:5" ht="15">
      <c r="A25" s="72" t="s">
        <v>62</v>
      </c>
      <c r="B25" s="59" t="s">
        <v>21</v>
      </c>
      <c r="C25" s="72"/>
      <c r="D25" s="5"/>
      <c r="E25" s="31"/>
    </row>
    <row r="26" spans="1:5" ht="15">
      <c r="A26" s="72" t="s">
        <v>70</v>
      </c>
      <c r="B26" s="59" t="s">
        <v>21</v>
      </c>
      <c r="C26" s="72"/>
      <c r="D26" s="5"/>
      <c r="E26" s="32"/>
    </row>
    <row r="27" spans="1:5" ht="15">
      <c r="A27" s="72" t="s">
        <v>71</v>
      </c>
      <c r="B27" s="59" t="s">
        <v>21</v>
      </c>
      <c r="C27" s="72"/>
      <c r="D27" s="5"/>
      <c r="E27" s="32"/>
    </row>
    <row r="28" spans="1:5" ht="15">
      <c r="A28" s="72" t="s">
        <v>72</v>
      </c>
      <c r="B28" s="59" t="s">
        <v>21</v>
      </c>
      <c r="C28" s="72"/>
      <c r="D28" s="5"/>
      <c r="E28" s="32"/>
    </row>
    <row r="29" spans="1:5" ht="15">
      <c r="A29" s="81" t="s">
        <v>63</v>
      </c>
      <c r="B29" s="82"/>
      <c r="C29" s="83" t="s">
        <v>151</v>
      </c>
      <c r="E29" s="1"/>
    </row>
    <row r="30" spans="1:5" ht="15">
      <c r="A30" s="84"/>
      <c r="B30" s="84"/>
      <c r="C30" s="84"/>
      <c r="E30" s="1"/>
    </row>
    <row r="31" spans="1:5" ht="15">
      <c r="A31" s="84"/>
      <c r="B31" s="84"/>
      <c r="C31" s="84"/>
      <c r="E31" s="1"/>
    </row>
    <row r="32" spans="1:5" ht="15">
      <c r="A32" s="84"/>
      <c r="B32" s="84"/>
      <c r="C32" s="84"/>
      <c r="E32" s="1"/>
    </row>
    <row r="33" spans="1:5" ht="15">
      <c r="A33" s="84"/>
      <c r="B33" s="84"/>
      <c r="C33" s="84"/>
      <c r="E33" s="1"/>
    </row>
  </sheetData>
  <sheetProtection algorithmName="SHA-512" hashValue="DI8rwr4TvUCW8ZbuD3O+UHlMgsHPd2FbkkQ1+E1ux5JWVm/J34mQtSfDXhiGmN8eBcNljtpMfufXVKU6+4Tf7A==" saltValue="27hjKZI7SB01/7AOHJzC5w==" spinCount="100000" sheet="1" objects="1" scenarios="1" formatCells="0" formatColumns="0" formatRows="0"/>
  <mergeCells count="8">
    <mergeCell ref="A19:C19"/>
    <mergeCell ref="A24:C24"/>
    <mergeCell ref="A4:C4"/>
    <mergeCell ref="A16:C16"/>
    <mergeCell ref="E2:E3"/>
    <mergeCell ref="A7:C7"/>
    <mergeCell ref="A9:C9"/>
    <mergeCell ref="A11:C11"/>
  </mergeCells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 topLeftCell="A1">
      <selection activeCell="H10" sqref="H10"/>
    </sheetView>
  </sheetViews>
  <sheetFormatPr defaultColWidth="8.7109375" defaultRowHeight="15"/>
  <cols>
    <col min="1" max="1" width="29.140625" style="89" customWidth="1"/>
    <col min="2" max="2" width="20.57421875" style="90" customWidth="1"/>
    <col min="3" max="3" width="20.421875" style="90" customWidth="1"/>
    <col min="4" max="4" width="2.7109375" style="88" customWidth="1"/>
    <col min="5" max="5" width="34.421875" style="88" customWidth="1"/>
    <col min="6" max="16384" width="8.7109375" style="88" customWidth="1"/>
  </cols>
  <sheetData>
    <row r="1" spans="1:3" ht="15">
      <c r="A1" s="91"/>
      <c r="B1" s="92"/>
      <c r="C1" s="92"/>
    </row>
    <row r="2" spans="1:5" ht="52.5" customHeight="1">
      <c r="A2" s="54"/>
      <c r="B2" s="54"/>
      <c r="C2" s="54"/>
      <c r="D2" s="6"/>
      <c r="E2" s="45" t="s">
        <v>144</v>
      </c>
    </row>
    <row r="3" spans="1:5" ht="28.8">
      <c r="A3" s="55" t="s">
        <v>2</v>
      </c>
      <c r="B3" s="55" t="s">
        <v>20</v>
      </c>
      <c r="C3" s="55" t="s">
        <v>1</v>
      </c>
      <c r="D3" s="6"/>
      <c r="E3" s="45"/>
    </row>
    <row r="4" spans="1:5" ht="15">
      <c r="A4" s="56" t="s">
        <v>30</v>
      </c>
      <c r="B4" s="57"/>
      <c r="C4" s="56"/>
      <c r="D4" s="6"/>
      <c r="E4" s="7" t="s">
        <v>30</v>
      </c>
    </row>
    <row r="5" spans="1:5" ht="15">
      <c r="A5" s="58" t="s">
        <v>53</v>
      </c>
      <c r="B5" s="59"/>
      <c r="C5" s="93">
        <v>10000</v>
      </c>
      <c r="D5" s="8"/>
      <c r="E5" s="9"/>
    </row>
    <row r="6" spans="1:5" ht="15">
      <c r="A6" s="58" t="s">
        <v>97</v>
      </c>
      <c r="B6" s="59" t="s">
        <v>21</v>
      </c>
      <c r="C6" s="94"/>
      <c r="D6" s="8"/>
      <c r="E6" s="9"/>
    </row>
    <row r="7" spans="1:5" ht="15">
      <c r="A7" s="56" t="s">
        <v>32</v>
      </c>
      <c r="B7" s="77"/>
      <c r="C7" s="77"/>
      <c r="D7" s="8"/>
      <c r="E7" s="10" t="s">
        <v>32</v>
      </c>
    </row>
    <row r="8" spans="1:5" ht="15">
      <c r="A8" s="58" t="s">
        <v>33</v>
      </c>
      <c r="B8" s="59"/>
      <c r="C8" s="60" t="s">
        <v>54</v>
      </c>
      <c r="D8" s="8"/>
      <c r="E8" s="9"/>
    </row>
    <row r="9" spans="1:5" ht="15">
      <c r="A9" s="56" t="s">
        <v>35</v>
      </c>
      <c r="B9" s="56"/>
      <c r="C9" s="56"/>
      <c r="D9" s="8"/>
      <c r="E9" s="10" t="s">
        <v>35</v>
      </c>
    </row>
    <row r="10" spans="1:5" ht="15">
      <c r="A10" s="58" t="s">
        <v>43</v>
      </c>
      <c r="B10" s="59"/>
      <c r="C10" s="60" t="s">
        <v>74</v>
      </c>
      <c r="D10" s="8"/>
      <c r="E10" s="9"/>
    </row>
    <row r="11" spans="1:5" ht="15">
      <c r="A11" s="56" t="s">
        <v>37</v>
      </c>
      <c r="B11" s="56"/>
      <c r="C11" s="56"/>
      <c r="D11" s="8"/>
      <c r="E11" s="10" t="s">
        <v>37</v>
      </c>
    </row>
    <row r="12" spans="1:5" ht="15">
      <c r="A12" s="58" t="s">
        <v>42</v>
      </c>
      <c r="B12" s="59" t="s">
        <v>51</v>
      </c>
      <c r="C12" s="60"/>
      <c r="D12" s="8"/>
      <c r="E12" s="9"/>
    </row>
    <row r="13" spans="1:5" ht="15">
      <c r="A13" s="58" t="s">
        <v>39</v>
      </c>
      <c r="B13" s="61"/>
      <c r="C13" s="60" t="s">
        <v>146</v>
      </c>
      <c r="D13" s="8"/>
      <c r="E13" s="9"/>
    </row>
    <row r="14" spans="1:5" ht="15">
      <c r="A14" s="58" t="s">
        <v>40</v>
      </c>
      <c r="B14" s="61">
        <v>0.6729166666666666</v>
      </c>
      <c r="C14" s="60"/>
      <c r="D14" s="8"/>
      <c r="E14" s="9"/>
    </row>
    <row r="15" spans="1:5" ht="15">
      <c r="A15" s="56" t="s">
        <v>47</v>
      </c>
      <c r="B15" s="56"/>
      <c r="C15" s="56"/>
      <c r="D15" s="8"/>
      <c r="E15" s="10" t="s">
        <v>47</v>
      </c>
    </row>
    <row r="16" spans="1:5" ht="15">
      <c r="A16" s="62" t="s">
        <v>55</v>
      </c>
      <c r="B16" s="64" t="s">
        <v>21</v>
      </c>
      <c r="C16" s="65"/>
      <c r="D16" s="8"/>
      <c r="E16" s="9"/>
    </row>
    <row r="17" spans="1:5" ht="15">
      <c r="A17" s="57" t="s">
        <v>23</v>
      </c>
      <c r="B17" s="57"/>
      <c r="C17" s="57"/>
      <c r="D17" s="8"/>
      <c r="E17" s="10" t="s">
        <v>23</v>
      </c>
    </row>
    <row r="18" spans="1:5" ht="15">
      <c r="A18" s="78" t="s">
        <v>57</v>
      </c>
      <c r="B18" s="79" t="s">
        <v>58</v>
      </c>
      <c r="C18" s="79"/>
      <c r="D18" s="8"/>
      <c r="E18" s="9"/>
    </row>
    <row r="19" spans="1:5" ht="15">
      <c r="A19" s="78" t="s">
        <v>59</v>
      </c>
      <c r="B19" s="79"/>
      <c r="C19" s="79">
        <v>2</v>
      </c>
      <c r="D19" s="8"/>
      <c r="E19" s="9"/>
    </row>
    <row r="20" spans="1:5" ht="15">
      <c r="A20" s="78" t="s">
        <v>69</v>
      </c>
      <c r="B20" s="79"/>
      <c r="C20" s="79">
        <v>2</v>
      </c>
      <c r="D20" s="8"/>
      <c r="E20" s="9"/>
    </row>
    <row r="21" spans="1:5" ht="15">
      <c r="A21" s="91" t="s">
        <v>75</v>
      </c>
      <c r="B21" s="79"/>
      <c r="C21" s="79">
        <v>1</v>
      </c>
      <c r="D21" s="8"/>
      <c r="E21" s="9"/>
    </row>
    <row r="22" spans="1:5" ht="15">
      <c r="A22" s="80" t="s">
        <v>24</v>
      </c>
      <c r="B22" s="80"/>
      <c r="C22" s="80"/>
      <c r="D22" s="5"/>
      <c r="E22" s="10" t="s">
        <v>24</v>
      </c>
    </row>
    <row r="23" spans="1:5" ht="15">
      <c r="A23" s="81" t="s">
        <v>63</v>
      </c>
      <c r="B23" s="82"/>
      <c r="C23" s="83" t="s">
        <v>152</v>
      </c>
      <c r="D23" s="4"/>
      <c r="E23" s="1"/>
    </row>
    <row r="24" spans="1:5" ht="15">
      <c r="A24" s="95"/>
      <c r="B24" s="96"/>
      <c r="C24" s="96"/>
      <c r="E24" s="3"/>
    </row>
    <row r="25" spans="1:5" ht="15">
      <c r="A25" s="95"/>
      <c r="B25" s="96"/>
      <c r="C25" s="96"/>
      <c r="E25" s="3"/>
    </row>
  </sheetData>
  <sheetProtection algorithmName="SHA-512" hashValue="nW5vbMGST9tMcPZnD6DNoaQpkr24aZX/01cXUY4noDeprPsS87MYmPW/CeDLX9tTabEz8QTk0QoNOB7Tp+dWkA==" saltValue="6pGGKO2PF4IwhTADSGMj+A==" spinCount="100000" sheet="1" objects="1" scenarios="1" formatCells="0" formatColumns="0" formatRows="0"/>
  <mergeCells count="8">
    <mergeCell ref="A15:C15"/>
    <mergeCell ref="A17:C17"/>
    <mergeCell ref="A22:C22"/>
    <mergeCell ref="A4:C4"/>
    <mergeCell ref="E2:E3"/>
    <mergeCell ref="A7:C7"/>
    <mergeCell ref="A9:C9"/>
    <mergeCell ref="A11:C11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 topLeftCell="A1">
      <selection activeCell="J26" sqref="J26"/>
    </sheetView>
  </sheetViews>
  <sheetFormatPr defaultColWidth="8.7109375" defaultRowHeight="15"/>
  <cols>
    <col min="1" max="1" width="34.00390625" style="4" customWidth="1"/>
    <col min="2" max="2" width="21.00390625" style="74" customWidth="1"/>
    <col min="3" max="3" width="22.00390625" style="50" customWidth="1"/>
    <col min="4" max="4" width="2.421875" style="50" customWidth="1"/>
    <col min="5" max="5" width="33.8515625" style="50" customWidth="1"/>
    <col min="6" max="16384" width="8.7109375" style="50" customWidth="1"/>
  </cols>
  <sheetData>
    <row r="1" spans="1:3" ht="15">
      <c r="A1" s="85"/>
      <c r="B1" s="75"/>
      <c r="C1" s="53"/>
    </row>
    <row r="2" spans="1:5" ht="44.25" customHeight="1">
      <c r="A2" s="54"/>
      <c r="B2" s="54"/>
      <c r="C2" s="54"/>
      <c r="D2" s="6"/>
      <c r="E2" s="45" t="s">
        <v>144</v>
      </c>
    </row>
    <row r="3" spans="1:5" ht="28.8">
      <c r="A3" s="55" t="s">
        <v>2</v>
      </c>
      <c r="B3" s="55" t="s">
        <v>20</v>
      </c>
      <c r="C3" s="55" t="s">
        <v>1</v>
      </c>
      <c r="D3" s="6"/>
      <c r="E3" s="45"/>
    </row>
    <row r="4" spans="1:7" ht="15">
      <c r="A4" s="56" t="s">
        <v>30</v>
      </c>
      <c r="B4" s="57"/>
      <c r="C4" s="56"/>
      <c r="D4" s="6"/>
      <c r="E4" s="7" t="s">
        <v>30</v>
      </c>
      <c r="F4" s="97"/>
      <c r="G4" s="97"/>
    </row>
    <row r="5" spans="1:5" ht="15">
      <c r="A5" s="98" t="s">
        <v>53</v>
      </c>
      <c r="B5" s="99"/>
      <c r="C5" s="93">
        <v>39000</v>
      </c>
      <c r="D5" s="8"/>
      <c r="E5" s="9"/>
    </row>
    <row r="6" spans="1:5" ht="15">
      <c r="A6" s="78" t="s">
        <v>31</v>
      </c>
      <c r="B6" s="59"/>
      <c r="C6" s="94">
        <v>12</v>
      </c>
      <c r="D6" s="8"/>
      <c r="E6" s="9"/>
    </row>
    <row r="7" spans="1:5" ht="15">
      <c r="A7" s="78" t="s">
        <v>97</v>
      </c>
      <c r="B7" s="59" t="s">
        <v>21</v>
      </c>
      <c r="C7" s="94"/>
      <c r="D7" s="8"/>
      <c r="E7" s="9"/>
    </row>
    <row r="8" spans="1:5" ht="15">
      <c r="A8" s="80" t="s">
        <v>90</v>
      </c>
      <c r="B8" s="80"/>
      <c r="C8" s="80"/>
      <c r="D8" s="8"/>
      <c r="E8" s="10" t="s">
        <v>90</v>
      </c>
    </row>
    <row r="9" spans="1:5" ht="15">
      <c r="A9" s="78" t="s">
        <v>91</v>
      </c>
      <c r="B9" s="59"/>
      <c r="C9" s="94" t="s">
        <v>92</v>
      </c>
      <c r="D9" s="8"/>
      <c r="E9" s="9"/>
    </row>
    <row r="10" spans="1:5" ht="15">
      <c r="A10" s="80" t="s">
        <v>32</v>
      </c>
      <c r="B10" s="80"/>
      <c r="C10" s="80"/>
      <c r="D10" s="8"/>
      <c r="E10" s="10" t="s">
        <v>32</v>
      </c>
    </row>
    <row r="11" spans="1:5" ht="15">
      <c r="A11" s="78" t="s">
        <v>33</v>
      </c>
      <c r="B11" s="59"/>
      <c r="C11" s="79" t="s">
        <v>77</v>
      </c>
      <c r="D11" s="8"/>
      <c r="E11" s="9"/>
    </row>
    <row r="12" spans="1:5" ht="15">
      <c r="A12" s="78" t="s">
        <v>78</v>
      </c>
      <c r="B12" s="59"/>
      <c r="C12" s="79" t="s">
        <v>79</v>
      </c>
      <c r="D12" s="8"/>
      <c r="E12" s="9"/>
    </row>
    <row r="13" spans="1:5" ht="15">
      <c r="A13" s="80" t="s">
        <v>35</v>
      </c>
      <c r="B13" s="80"/>
      <c r="C13" s="80"/>
      <c r="D13" s="8"/>
      <c r="E13" s="10" t="s">
        <v>35</v>
      </c>
    </row>
    <row r="14" spans="1:5" ht="15">
      <c r="A14" s="78" t="s">
        <v>43</v>
      </c>
      <c r="B14" s="59"/>
      <c r="C14" s="79" t="s">
        <v>56</v>
      </c>
      <c r="D14" s="8"/>
      <c r="E14" s="9"/>
    </row>
    <row r="15" spans="1:5" ht="15">
      <c r="A15" s="78" t="s">
        <v>84</v>
      </c>
      <c r="B15" s="59"/>
      <c r="C15" s="79" t="s">
        <v>85</v>
      </c>
      <c r="D15" s="8"/>
      <c r="E15" s="9"/>
    </row>
    <row r="16" spans="1:5" ht="15">
      <c r="A16" s="57" t="s">
        <v>86</v>
      </c>
      <c r="B16" s="57"/>
      <c r="C16" s="57"/>
      <c r="D16" s="8"/>
      <c r="E16" s="10" t="s">
        <v>86</v>
      </c>
    </row>
    <row r="17" spans="1:5" ht="15">
      <c r="A17" s="72" t="s">
        <v>87</v>
      </c>
      <c r="B17" s="59" t="s">
        <v>21</v>
      </c>
      <c r="C17" s="72"/>
      <c r="E17" s="9"/>
    </row>
    <row r="18" spans="1:5" ht="15">
      <c r="A18" s="72" t="s">
        <v>88</v>
      </c>
      <c r="B18" s="59" t="s">
        <v>21</v>
      </c>
      <c r="C18" s="72"/>
      <c r="E18" s="9"/>
    </row>
    <row r="19" spans="1:5" ht="15">
      <c r="A19" s="72" t="s">
        <v>89</v>
      </c>
      <c r="B19" s="59"/>
      <c r="C19" s="72">
        <v>1</v>
      </c>
      <c r="E19" s="9"/>
    </row>
    <row r="20" spans="1:5" ht="15">
      <c r="A20" s="100" t="s">
        <v>80</v>
      </c>
      <c r="B20" s="100"/>
      <c r="C20" s="100"/>
      <c r="D20" s="8"/>
      <c r="E20" s="10" t="s">
        <v>80</v>
      </c>
    </row>
    <row r="21" spans="1:5" ht="15">
      <c r="A21" s="84" t="s">
        <v>81</v>
      </c>
      <c r="B21" s="59"/>
      <c r="C21" s="72">
        <v>3</v>
      </c>
      <c r="E21" s="1"/>
    </row>
    <row r="22" spans="1:5" ht="15">
      <c r="A22" s="84" t="s">
        <v>82</v>
      </c>
      <c r="B22" s="59"/>
      <c r="C22" s="59" t="s">
        <v>83</v>
      </c>
      <c r="E22" s="1"/>
    </row>
    <row r="23" spans="1:5" ht="15">
      <c r="A23" s="80" t="s">
        <v>93</v>
      </c>
      <c r="B23" s="80"/>
      <c r="C23" s="80"/>
      <c r="D23" s="5"/>
      <c r="E23" s="10" t="s">
        <v>93</v>
      </c>
    </row>
    <row r="24" spans="1:5" ht="15">
      <c r="A24" s="84" t="s">
        <v>94</v>
      </c>
      <c r="B24" s="59"/>
      <c r="C24" s="72" t="s">
        <v>95</v>
      </c>
      <c r="E24" s="1"/>
    </row>
    <row r="25" spans="1:5" ht="15">
      <c r="A25" s="80" t="s">
        <v>24</v>
      </c>
      <c r="B25" s="80"/>
      <c r="C25" s="80"/>
      <c r="D25" s="5"/>
      <c r="E25" s="10" t="s">
        <v>24</v>
      </c>
    </row>
    <row r="26" spans="1:5" ht="15">
      <c r="A26" s="72" t="s">
        <v>96</v>
      </c>
      <c r="B26" s="59"/>
      <c r="C26" s="72">
        <v>4</v>
      </c>
      <c r="D26" s="5"/>
      <c r="E26" s="31"/>
    </row>
    <row r="27" spans="1:5" ht="15">
      <c r="A27" s="78" t="s">
        <v>63</v>
      </c>
      <c r="B27" s="79"/>
      <c r="C27" s="79" t="s">
        <v>147</v>
      </c>
      <c r="D27" s="4"/>
      <c r="E27" s="1"/>
    </row>
    <row r="28" spans="1:3" ht="15">
      <c r="A28" s="85"/>
      <c r="B28" s="75"/>
      <c r="C28" s="53"/>
    </row>
  </sheetData>
  <sheetProtection algorithmName="SHA-512" hashValue="T1VzsdcE2CL7jULXHOufkvi8VRuctkvHxzlbbhMWP44pAcLAYZu5V2m8TiAXsuk/1h/CFvZVL47v598IOSA/uQ==" saltValue="iKptbR36+AjQSEKPlv8aBg==" spinCount="100000" sheet="1" objects="1" scenarios="1" formatCells="0" formatColumns="0" formatRows="0"/>
  <mergeCells count="9">
    <mergeCell ref="A4:C4"/>
    <mergeCell ref="E2:E3"/>
    <mergeCell ref="A10:C10"/>
    <mergeCell ref="A13:C13"/>
    <mergeCell ref="A25:C25"/>
    <mergeCell ref="A20:C20"/>
    <mergeCell ref="A16:C16"/>
    <mergeCell ref="A8:C8"/>
    <mergeCell ref="A23:C23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zoomScaleSheetLayoutView="100" workbookViewId="0" topLeftCell="A1">
      <selection activeCell="A1" sqref="A1:C12"/>
    </sheetView>
  </sheetViews>
  <sheetFormatPr defaultColWidth="8.8515625" defaultRowHeight="15"/>
  <cols>
    <col min="1" max="1" width="27.8515625" style="4" customWidth="1"/>
    <col min="2" max="2" width="23.28125" style="101" customWidth="1"/>
    <col min="3" max="3" width="20.421875" style="101" customWidth="1"/>
    <col min="4" max="4" width="3.421875" style="50" customWidth="1"/>
    <col min="5" max="5" width="31.421875" style="50" customWidth="1"/>
    <col min="6" max="6" width="5.140625" style="50" customWidth="1"/>
    <col min="7" max="16384" width="8.8515625" style="50" customWidth="1"/>
  </cols>
  <sheetData>
    <row r="1" spans="1:3" ht="15">
      <c r="A1" s="85"/>
      <c r="B1" s="104"/>
      <c r="C1" s="104"/>
    </row>
    <row r="2" spans="1:5" ht="39.75" customHeight="1">
      <c r="A2" s="105"/>
      <c r="B2" s="106"/>
      <c r="C2" s="104"/>
      <c r="E2" s="46" t="s">
        <v>25</v>
      </c>
    </row>
    <row r="3" spans="1:5" ht="28.8">
      <c r="A3" s="107" t="s">
        <v>2</v>
      </c>
      <c r="B3" s="108" t="s">
        <v>0</v>
      </c>
      <c r="C3" s="108" t="s">
        <v>1</v>
      </c>
      <c r="D3" s="102"/>
      <c r="E3" s="47"/>
    </row>
    <row r="4" spans="1:5" ht="15">
      <c r="A4" s="109" t="s">
        <v>35</v>
      </c>
      <c r="B4" s="110"/>
      <c r="C4" s="111"/>
      <c r="D4" s="6"/>
      <c r="E4" s="7" t="s">
        <v>35</v>
      </c>
    </row>
    <row r="5" spans="1:5" ht="15">
      <c r="A5" s="62" t="s">
        <v>99</v>
      </c>
      <c r="B5" s="63" t="s">
        <v>100</v>
      </c>
      <c r="C5" s="63"/>
      <c r="D5" s="8"/>
      <c r="E5" s="9"/>
    </row>
    <row r="6" spans="1:5" ht="15">
      <c r="A6" s="62" t="s">
        <v>43</v>
      </c>
      <c r="B6" s="63"/>
      <c r="C6" s="63" t="s">
        <v>101</v>
      </c>
      <c r="D6" s="8"/>
      <c r="E6" s="9"/>
    </row>
    <row r="7" spans="1:5" ht="15">
      <c r="A7" s="62" t="s">
        <v>102</v>
      </c>
      <c r="B7" s="63"/>
      <c r="C7" s="63" t="s">
        <v>106</v>
      </c>
      <c r="D7" s="8"/>
      <c r="E7" s="9"/>
    </row>
    <row r="8" spans="1:5" ht="15">
      <c r="A8" s="62" t="s">
        <v>103</v>
      </c>
      <c r="B8" s="71"/>
      <c r="C8" s="63">
        <v>7.2</v>
      </c>
      <c r="D8" s="8"/>
      <c r="E8" s="9"/>
    </row>
    <row r="9" spans="1:5" ht="15">
      <c r="A9" s="58" t="s">
        <v>104</v>
      </c>
      <c r="B9" s="79" t="s">
        <v>21</v>
      </c>
      <c r="C9" s="60"/>
      <c r="D9" s="8"/>
      <c r="E9" s="9"/>
    </row>
    <row r="10" spans="1:5" ht="15">
      <c r="A10" s="112" t="s">
        <v>24</v>
      </c>
      <c r="B10" s="67"/>
      <c r="C10" s="68"/>
      <c r="D10" s="103"/>
      <c r="E10" s="10" t="s">
        <v>24</v>
      </c>
    </row>
    <row r="11" spans="1:5" ht="15">
      <c r="A11" s="62" t="s">
        <v>63</v>
      </c>
      <c r="B11" s="63"/>
      <c r="C11" s="63" t="s">
        <v>105</v>
      </c>
      <c r="D11" s="103"/>
      <c r="E11" s="12"/>
    </row>
    <row r="12" spans="1:5" ht="15">
      <c r="A12" s="113"/>
      <c r="B12" s="113"/>
      <c r="C12" s="114"/>
      <c r="D12" s="103"/>
      <c r="E12" s="12"/>
    </row>
  </sheetData>
  <sheetProtection algorithmName="SHA-512" hashValue="Cwb2k/MhWhvIicfRzqv+JLe5Rult8VvwjrYroMe8dt319U/GptTDwvasndUHfgygwySGozOLTDfVUhAiU0wvFg==" saltValue="G0FerE+vhc0yDSnU9D01Ew==" spinCount="100000" sheet="1" objects="1" scenarios="1" formatCells="0" formatColumns="0" formatRows="0"/>
  <mergeCells count="3">
    <mergeCell ref="A4:C4"/>
    <mergeCell ref="A10:C10"/>
    <mergeCell ref="E2:E3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zoomScaleSheetLayoutView="100" workbookViewId="0" topLeftCell="A1">
      <selection activeCell="A1" sqref="A1:C13"/>
    </sheetView>
  </sheetViews>
  <sheetFormatPr defaultColWidth="8.8515625" defaultRowHeight="15"/>
  <cols>
    <col min="1" max="1" width="25.00390625" style="4" customWidth="1"/>
    <col min="2" max="2" width="23.28125" style="101" customWidth="1"/>
    <col min="3" max="3" width="21.421875" style="101" customWidth="1"/>
    <col min="4" max="4" width="3.421875" style="50" customWidth="1"/>
    <col min="5" max="5" width="37.28125" style="50" customWidth="1"/>
    <col min="6" max="16384" width="8.8515625" style="50" customWidth="1"/>
  </cols>
  <sheetData>
    <row r="1" spans="1:5" ht="34.5" customHeight="1">
      <c r="A1" s="105"/>
      <c r="B1" s="106"/>
      <c r="C1" s="104"/>
      <c r="E1" s="48" t="s">
        <v>25</v>
      </c>
    </row>
    <row r="2" spans="1:5" ht="28.8">
      <c r="A2" s="107" t="s">
        <v>2</v>
      </c>
      <c r="B2" s="108" t="s">
        <v>0</v>
      </c>
      <c r="C2" s="108" t="s">
        <v>1</v>
      </c>
      <c r="D2" s="102"/>
      <c r="E2" s="49"/>
    </row>
    <row r="3" spans="1:5" ht="15">
      <c r="A3" s="109" t="s">
        <v>35</v>
      </c>
      <c r="B3" s="110"/>
      <c r="C3" s="111"/>
      <c r="D3" s="6"/>
      <c r="E3" s="7" t="s">
        <v>35</v>
      </c>
    </row>
    <row r="4" spans="1:5" ht="15">
      <c r="A4" s="62" t="s">
        <v>99</v>
      </c>
      <c r="B4" s="63" t="s">
        <v>100</v>
      </c>
      <c r="C4" s="63"/>
      <c r="D4" s="8"/>
      <c r="E4" s="9"/>
    </row>
    <row r="5" spans="1:5" ht="15">
      <c r="A5" s="86" t="s">
        <v>43</v>
      </c>
      <c r="B5" s="71"/>
      <c r="C5" s="71" t="s">
        <v>108</v>
      </c>
      <c r="D5" s="8"/>
      <c r="E5" s="9"/>
    </row>
    <row r="6" spans="1:5" ht="15">
      <c r="A6" s="78" t="s">
        <v>109</v>
      </c>
      <c r="B6" s="79" t="s">
        <v>110</v>
      </c>
      <c r="C6" s="79"/>
      <c r="D6" s="8"/>
      <c r="E6" s="9"/>
    </row>
    <row r="7" spans="1:5" ht="15">
      <c r="A7" s="80" t="s">
        <v>111</v>
      </c>
      <c r="B7" s="80"/>
      <c r="C7" s="80"/>
      <c r="E7" s="7" t="s">
        <v>111</v>
      </c>
    </row>
    <row r="8" spans="1:5" ht="15">
      <c r="A8" s="84" t="s">
        <v>112</v>
      </c>
      <c r="B8" s="115" t="s">
        <v>21</v>
      </c>
      <c r="C8" s="115"/>
      <c r="E8" s="12"/>
    </row>
    <row r="9" spans="1:5" ht="15">
      <c r="A9" s="113" t="s">
        <v>113</v>
      </c>
      <c r="B9" s="114" t="s">
        <v>114</v>
      </c>
      <c r="C9" s="114"/>
      <c r="D9" s="103"/>
      <c r="E9" s="12"/>
    </row>
    <row r="10" spans="1:5" ht="15">
      <c r="A10" s="80" t="s">
        <v>24</v>
      </c>
      <c r="B10" s="80"/>
      <c r="C10" s="80"/>
      <c r="D10" s="103"/>
      <c r="E10" s="7" t="s">
        <v>24</v>
      </c>
    </row>
    <row r="11" spans="1:5" ht="15">
      <c r="A11" s="116" t="s">
        <v>63</v>
      </c>
      <c r="B11" s="65"/>
      <c r="C11" s="65" t="s">
        <v>153</v>
      </c>
      <c r="D11" s="103"/>
      <c r="E11" s="12"/>
    </row>
    <row r="12" spans="1:5" ht="15">
      <c r="A12" s="113"/>
      <c r="B12" s="113"/>
      <c r="C12" s="114"/>
      <c r="D12" s="103"/>
      <c r="E12" s="12"/>
    </row>
    <row r="13" spans="1:5" ht="15">
      <c r="A13" s="113"/>
      <c r="B13" s="113"/>
      <c r="C13" s="114"/>
      <c r="D13" s="88"/>
      <c r="E13" s="3"/>
    </row>
  </sheetData>
  <sheetProtection algorithmName="SHA-512" hashValue="V0Wy2c5G2w/x9QCcPIpOhCMhPE6oCrC5iqcWkUkxMOoSyWs+jvS95zSUBhF1+flK18B4IJJblkeNdYxR3Bxb3w==" saltValue="tQl93hBcM/rD+fwy1tHKzA==" spinCount="100000" sheet="1" objects="1" scenarios="1" formatCells="0" formatColumns="0" formatRows="0"/>
  <mergeCells count="4">
    <mergeCell ref="E1:E2"/>
    <mergeCell ref="A3:C3"/>
    <mergeCell ref="A10:C10"/>
    <mergeCell ref="A7:C7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4"/>
  <sheetViews>
    <sheetView workbookViewId="0" topLeftCell="A1">
      <selection activeCell="A2" sqref="A2:C14"/>
    </sheetView>
  </sheetViews>
  <sheetFormatPr defaultColWidth="9.140625" defaultRowHeight="15"/>
  <cols>
    <col min="1" max="1" width="22.7109375" style="2" customWidth="1"/>
    <col min="2" max="2" width="15.7109375" style="2" customWidth="1"/>
    <col min="3" max="3" width="20.7109375" style="2" customWidth="1"/>
    <col min="4" max="4" width="2.8515625" style="2" customWidth="1"/>
    <col min="5" max="5" width="25.00390625" style="2" customWidth="1"/>
    <col min="6" max="16384" width="8.8515625" style="2" customWidth="1"/>
  </cols>
  <sheetData>
    <row r="2" spans="1:5" ht="51.75" customHeight="1">
      <c r="A2" s="105"/>
      <c r="B2" s="106"/>
      <c r="C2" s="104"/>
      <c r="D2" s="50"/>
      <c r="E2" s="46" t="s">
        <v>143</v>
      </c>
    </row>
    <row r="3" spans="1:5" ht="28.8">
      <c r="A3" s="107" t="s">
        <v>2</v>
      </c>
      <c r="B3" s="108" t="s">
        <v>0</v>
      </c>
      <c r="C3" s="108" t="s">
        <v>1</v>
      </c>
      <c r="D3" s="102"/>
      <c r="E3" s="47"/>
    </row>
    <row r="4" spans="1:5" ht="15">
      <c r="A4" s="109" t="s">
        <v>3</v>
      </c>
      <c r="B4" s="110"/>
      <c r="C4" s="111"/>
      <c r="D4" s="6"/>
      <c r="E4" s="7" t="s">
        <v>3</v>
      </c>
    </row>
    <row r="5" spans="1:5" ht="15">
      <c r="A5" s="62" t="s">
        <v>42</v>
      </c>
      <c r="B5" s="63"/>
      <c r="C5" s="63" t="s">
        <v>116</v>
      </c>
      <c r="D5" s="8"/>
      <c r="E5" s="9"/>
    </row>
    <row r="6" spans="1:5" ht="15">
      <c r="A6" s="86" t="s">
        <v>40</v>
      </c>
      <c r="B6" s="117">
        <v>0.6729166666666666</v>
      </c>
      <c r="C6" s="71" t="s">
        <v>108</v>
      </c>
      <c r="D6" s="8"/>
      <c r="E6" s="9"/>
    </row>
    <row r="7" spans="1:5" ht="15">
      <c r="A7" s="78" t="s">
        <v>117</v>
      </c>
      <c r="B7" s="79"/>
      <c r="C7" s="79" t="s">
        <v>118</v>
      </c>
      <c r="D7" s="8"/>
      <c r="E7" s="9"/>
    </row>
    <row r="8" spans="1:5" ht="15">
      <c r="A8" s="80" t="s">
        <v>111</v>
      </c>
      <c r="B8" s="80"/>
      <c r="C8" s="80"/>
      <c r="D8" s="50"/>
      <c r="E8" s="7" t="s">
        <v>111</v>
      </c>
    </row>
    <row r="9" spans="1:5" ht="15">
      <c r="A9" s="84" t="s">
        <v>58</v>
      </c>
      <c r="B9" s="115" t="s">
        <v>21</v>
      </c>
      <c r="C9" s="115"/>
      <c r="D9" s="50"/>
      <c r="E9" s="12"/>
    </row>
    <row r="10" spans="1:5" ht="15">
      <c r="A10" s="80" t="s">
        <v>24</v>
      </c>
      <c r="B10" s="80"/>
      <c r="C10" s="80"/>
      <c r="D10" s="103"/>
      <c r="E10" s="7" t="s">
        <v>24</v>
      </c>
    </row>
    <row r="11" spans="1:5" ht="15">
      <c r="A11" s="116" t="s">
        <v>119</v>
      </c>
      <c r="B11" s="65" t="s">
        <v>21</v>
      </c>
      <c r="C11" s="65"/>
      <c r="D11" s="103"/>
      <c r="E11" s="12"/>
    </row>
    <row r="12" spans="1:5" ht="15">
      <c r="A12" s="116" t="s">
        <v>63</v>
      </c>
      <c r="B12" s="65"/>
      <c r="C12" s="65" t="s">
        <v>154</v>
      </c>
      <c r="D12" s="103"/>
      <c r="E12" s="12"/>
    </row>
    <row r="13" spans="1:5" ht="15">
      <c r="A13" s="113"/>
      <c r="B13" s="113"/>
      <c r="C13" s="114"/>
      <c r="D13" s="103"/>
      <c r="E13" s="12"/>
    </row>
    <row r="14" spans="1:5" ht="15">
      <c r="A14" s="113"/>
      <c r="B14" s="113"/>
      <c r="C14" s="114"/>
      <c r="D14" s="88"/>
      <c r="E14" s="3"/>
    </row>
  </sheetData>
  <sheetProtection algorithmName="SHA-512" hashValue="BYlS2epg3kzqfSXNs6fJ8t06YWPvUOIb5pRNq+Tw/Uk5ZLIUF6i/hziVtEVgw/BrsQfogxs7R5s3mfBsvq+XHg==" saltValue="6BkXoUyxLmfvNbH9GdX76Q==" spinCount="100000" sheet="1" objects="1" scenarios="1" formatCells="0" formatColumns="0" formatRows="0"/>
  <mergeCells count="4">
    <mergeCell ref="A4:C4"/>
    <mergeCell ref="A8:C8"/>
    <mergeCell ref="A10:C10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2021-11-17T14:23:12Z</dcterms:modified>
  <cp:category/>
  <cp:version/>
  <cp:contentType/>
  <cp:contentStatus/>
</cp:coreProperties>
</file>