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760"/>
  </bookViews>
  <sheets>
    <sheet name="Položkový rozpočet" sheetId="1" r:id="rId1"/>
    <sheet name="List2" sheetId="2" state="hidden" r:id="rId2"/>
  </sheets>
  <definedNames>
    <definedName name="_xlnm.Print_Area" localSheetId="0">'Položkový rozpočet'!$B$2:$K$72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1" l="1"/>
  <c r="I57" i="1"/>
  <c r="J57" i="1" s="1"/>
  <c r="K57" i="1" s="1"/>
  <c r="I59" i="1"/>
  <c r="I58" i="1"/>
  <c r="I56" i="1"/>
  <c r="I55" i="1"/>
  <c r="I54" i="1"/>
  <c r="I53" i="1"/>
  <c r="J53" i="1" s="1"/>
  <c r="I50" i="1"/>
  <c r="I42" i="1"/>
  <c r="I21" i="1"/>
  <c r="I14" i="1"/>
  <c r="J14" i="1" s="1"/>
  <c r="K14" i="1" s="1"/>
  <c r="J68" i="1" l="1"/>
  <c r="K68" i="1" s="1"/>
  <c r="I60" i="1"/>
  <c r="K53" i="1"/>
  <c r="J54" i="1"/>
  <c r="J55" i="1"/>
  <c r="K55" i="1" s="1"/>
  <c r="J56" i="1"/>
  <c r="K56" i="1" s="1"/>
  <c r="J58" i="1"/>
  <c r="K58" i="1" s="1"/>
  <c r="J59" i="1"/>
  <c r="K59" i="1" s="1"/>
  <c r="J50" i="1"/>
  <c r="K50" i="1" s="1"/>
  <c r="J42" i="1"/>
  <c r="K42" i="1" s="1"/>
  <c r="J21" i="1"/>
  <c r="J60" i="1" l="1"/>
  <c r="K54" i="1"/>
  <c r="K60" i="1" s="1"/>
  <c r="K21" i="1"/>
  <c r="I46" i="1"/>
  <c r="I47" i="1"/>
  <c r="I38" i="1"/>
  <c r="I39" i="1"/>
  <c r="I31" i="1"/>
  <c r="I32" i="1"/>
  <c r="I25" i="1"/>
  <c r="I18" i="1" l="1"/>
  <c r="I11" i="1"/>
  <c r="I27" i="1"/>
  <c r="J27" i="1" s="1"/>
  <c r="K27" i="1" s="1"/>
  <c r="I26" i="1"/>
  <c r="J26" i="1" s="1"/>
  <c r="K26" i="1" s="1"/>
  <c r="I24" i="1"/>
  <c r="I30" i="1"/>
  <c r="J31" i="1"/>
  <c r="J32" i="1"/>
  <c r="I33" i="1"/>
  <c r="J33" i="1" s="1"/>
  <c r="K33" i="1" s="1"/>
  <c r="I34" i="1"/>
  <c r="J34" i="1" s="1"/>
  <c r="K34" i="1" s="1"/>
  <c r="J30" i="1" l="1"/>
  <c r="J35" i="1" s="1"/>
  <c r="I35" i="1"/>
  <c r="I28" i="1"/>
  <c r="K32" i="1"/>
  <c r="K31" i="1"/>
  <c r="J25" i="1"/>
  <c r="K25" i="1" s="1"/>
  <c r="J24" i="1"/>
  <c r="I65" i="1"/>
  <c r="I64" i="1"/>
  <c r="J64" i="1" s="1"/>
  <c r="I63" i="1"/>
  <c r="J63" i="1" s="1"/>
  <c r="K63" i="1" s="1"/>
  <c r="I62" i="1"/>
  <c r="I48" i="1"/>
  <c r="J48" i="1" s="1"/>
  <c r="K48" i="1" s="1"/>
  <c r="I45" i="1"/>
  <c r="I40" i="1"/>
  <c r="I37" i="1"/>
  <c r="I19" i="1"/>
  <c r="I17" i="1"/>
  <c r="I12" i="1"/>
  <c r="I10" i="1"/>
  <c r="I6" i="1"/>
  <c r="I5" i="1"/>
  <c r="I49" i="1"/>
  <c r="I41" i="1"/>
  <c r="J38" i="1"/>
  <c r="I13" i="1"/>
  <c r="I15" i="1" l="1"/>
  <c r="I43" i="1"/>
  <c r="I51" i="1"/>
  <c r="I66" i="1"/>
  <c r="K30" i="1"/>
  <c r="K35" i="1" s="1"/>
  <c r="K24" i="1"/>
  <c r="K28" i="1" s="1"/>
  <c r="J28" i="1"/>
  <c r="J40" i="1"/>
  <c r="K40" i="1" s="1"/>
  <c r="K64" i="1"/>
  <c r="J65" i="1"/>
  <c r="J62" i="1"/>
  <c r="J45" i="1"/>
  <c r="J47" i="1"/>
  <c r="K47" i="1" s="1"/>
  <c r="J46" i="1"/>
  <c r="K46" i="1" s="1"/>
  <c r="J49" i="1"/>
  <c r="K49" i="1" s="1"/>
  <c r="J41" i="1"/>
  <c r="K41" i="1" s="1"/>
  <c r="J37" i="1"/>
  <c r="K38" i="1"/>
  <c r="J39" i="1"/>
  <c r="K39" i="1" s="1"/>
  <c r="J13" i="1"/>
  <c r="K13" i="1" s="1"/>
  <c r="J10" i="1"/>
  <c r="J11" i="1"/>
  <c r="K11" i="1" s="1"/>
  <c r="J12" i="1"/>
  <c r="K12" i="1" s="1"/>
  <c r="J51" i="1" l="1"/>
  <c r="J43" i="1"/>
  <c r="J15" i="1"/>
  <c r="K65" i="1"/>
  <c r="J66" i="1"/>
  <c r="K37" i="1"/>
  <c r="K43" i="1" s="1"/>
  <c r="K62" i="1"/>
  <c r="K45" i="1"/>
  <c r="K51" i="1" s="1"/>
  <c r="K10" i="1"/>
  <c r="K15" i="1" s="1"/>
  <c r="K66" i="1" l="1"/>
  <c r="I7" i="1"/>
  <c r="I4" i="1"/>
  <c r="J7" i="1" l="1"/>
  <c r="K7" i="1" s="1"/>
  <c r="J6" i="1"/>
  <c r="K6" i="1" s="1"/>
  <c r="J5" i="1"/>
  <c r="K5" i="1" s="1"/>
  <c r="I20" i="1"/>
  <c r="I22" i="1" s="1"/>
  <c r="J18" i="1"/>
  <c r="I8" i="1" l="1"/>
  <c r="I69" i="1" s="1"/>
  <c r="J4" i="1"/>
  <c r="J8" i="1" s="1"/>
  <c r="J20" i="1" l="1"/>
  <c r="J19" i="1"/>
  <c r="K19" i="1" l="1"/>
  <c r="K20" i="1"/>
  <c r="K18" i="1"/>
  <c r="K4" i="1" l="1"/>
  <c r="K8" i="1" s="1"/>
  <c r="J17" i="1" l="1"/>
  <c r="J22" i="1" l="1"/>
  <c r="J69" i="1" s="1"/>
  <c r="K17" i="1"/>
  <c r="K22" i="1" l="1"/>
  <c r="K69" i="1" s="1"/>
</calcChain>
</file>

<file path=xl/sharedStrings.xml><?xml version="1.0" encoding="utf-8"?>
<sst xmlns="http://schemas.openxmlformats.org/spreadsheetml/2006/main" count="325" uniqueCount="105">
  <si>
    <t>Služba č.</t>
  </si>
  <si>
    <t>Jednotka</t>
  </si>
  <si>
    <t>Jednotková cena za službu v Kč bez DPH</t>
  </si>
  <si>
    <t>Výše DPH</t>
  </si>
  <si>
    <t>Celková cena za službu
v Kč vč. DPH</t>
  </si>
  <si>
    <t>hodina</t>
  </si>
  <si>
    <t>Celkem</t>
  </si>
  <si>
    <t>Paušální cena za službu v Kč bez DPH</t>
  </si>
  <si>
    <t>-</t>
  </si>
  <si>
    <t>jednání</t>
  </si>
  <si>
    <t>1.1</t>
  </si>
  <si>
    <t>1.2</t>
  </si>
  <si>
    <t>1.3</t>
  </si>
  <si>
    <t>1.4</t>
  </si>
  <si>
    <t>2.1</t>
  </si>
  <si>
    <t>2.2</t>
  </si>
  <si>
    <t>2.3</t>
  </si>
  <si>
    <t>2.4</t>
  </si>
  <si>
    <t>Předběžné tržní konzultace</t>
  </si>
  <si>
    <t>Účast na jednání s dodavateli v rámci předběžných tržních konzultací</t>
  </si>
  <si>
    <t>Administrace předběžných tržních konzultací konaných výlučně psanou formou</t>
  </si>
  <si>
    <t>Administrace předběžných tržních konzultací konaných psanou i ústní formou</t>
  </si>
  <si>
    <t>předběžná tržní konzultace</t>
  </si>
  <si>
    <t>Zpracování zadávací dokumentace</t>
  </si>
  <si>
    <t>Administrace veřejné zakázky</t>
  </si>
  <si>
    <t>2.1 - 2.4</t>
  </si>
  <si>
    <t>veřejná zakázka</t>
  </si>
  <si>
    <t>3.1</t>
  </si>
  <si>
    <t>3.2</t>
  </si>
  <si>
    <t>3.3</t>
  </si>
  <si>
    <t>3.4</t>
  </si>
  <si>
    <t>5.1</t>
  </si>
  <si>
    <t>5.2</t>
  </si>
  <si>
    <t>5.3</t>
  </si>
  <si>
    <t>5.4</t>
  </si>
  <si>
    <t>5.5</t>
  </si>
  <si>
    <t>5.1 - 5.5</t>
  </si>
  <si>
    <t>6.1</t>
  </si>
  <si>
    <t>6.2</t>
  </si>
  <si>
    <t>6.3</t>
  </si>
  <si>
    <t>6.4</t>
  </si>
  <si>
    <t>6.5</t>
  </si>
  <si>
    <t>7.1</t>
  </si>
  <si>
    <t>7.2</t>
  </si>
  <si>
    <t>7.3</t>
  </si>
  <si>
    <t>7.4</t>
  </si>
  <si>
    <t>případ</t>
  </si>
  <si>
    <t>Zastupování zadavatele v 1. stupni řízení o přezkoumání úkonů zadavatele před ÚOHS</t>
  </si>
  <si>
    <t>Zastupování zadavatele v 2. stupni řízení o přezkoumání úkonů zadavatele před ÚOHS</t>
  </si>
  <si>
    <t>Zastupování zadavatele ve správním/soudním řízení</t>
  </si>
  <si>
    <t>4.1.</t>
  </si>
  <si>
    <t>4.2.</t>
  </si>
  <si>
    <t>4.3.</t>
  </si>
  <si>
    <t>4.4.</t>
  </si>
  <si>
    <t>4.1 - 4.4</t>
  </si>
  <si>
    <t>1.1 - 1.4</t>
  </si>
  <si>
    <t>Příprava dokumentů pro účely realizace předběžných tržních konzultace</t>
  </si>
  <si>
    <t>Název služby*</t>
  </si>
  <si>
    <t>Předpokládaný počet jednotek v případě paušální ceny za službu**</t>
  </si>
  <si>
    <t>Předpokládaný počet jednotek v případě jednotkové ceny za službu***</t>
  </si>
  <si>
    <t>Zpracování smlouvy (smluvní dokumentace)</t>
  </si>
  <si>
    <t>Zpracování zadávacích podmínek a administrace nadlimitní veřejné zakázky na zhotovitele stavby zadávané v otevřeném řízení</t>
  </si>
  <si>
    <t>Poskytování právního poradenství souvisejícího s plněním smlouvy uzavřené s vybraným dodavatelem</t>
  </si>
  <si>
    <t>Zpracování zadávacích podmínek a administrace veřejné zakázky malého rozsahu na pořízení vybavení a přístrojů</t>
  </si>
  <si>
    <t>7.5</t>
  </si>
  <si>
    <t>8.1</t>
  </si>
  <si>
    <t>8.2</t>
  </si>
  <si>
    <t>8.3</t>
  </si>
  <si>
    <t>8.4</t>
  </si>
  <si>
    <t>* Popis jednotlivých služeb je uveden v příloze č. 1 smlouvy - Specifikace a rozsah předmětu plnění (Služeb).</t>
  </si>
  <si>
    <t>Zpracování zadávacích podmínek a administrace veřejné zakázky malého rozsahu na koordinátora BOZP</t>
  </si>
  <si>
    <t>Zpracování zadávacích podmínek a administrace podlimitní veřejné zakázky na pořízení vybavení a přístrojů zadávané v zjednodušeném podlimitním řízení</t>
  </si>
  <si>
    <t>Zpracování zadávacích podmínek a administrace podlimitní/nadlimitní VZ veřejné zakázky na pořízení vybavení a přístrojů zadávané v otevřeném řízení</t>
  </si>
  <si>
    <t>Zastupování zadavatele v 1. stupni soudního řízení před krajským soudem</t>
  </si>
  <si>
    <t>Zastupování zadavatele v 2. stupni soudního řízení před Nejvyšším správním soudem</t>
  </si>
  <si>
    <t>9.1</t>
  </si>
  <si>
    <t>9.2</t>
  </si>
  <si>
    <t>Celková cena pro účely hodnocení nabídek</t>
  </si>
  <si>
    <t>Zpracování zadávacích podmínek a administrace nadlimitní veřejné zakázky na technický dozor stavebníka zadávané v otevřeném řízení</t>
  </si>
  <si>
    <t>** Jedná se o zadavatelem předpokládaný počet jednotek, který byl stanoven na základě jeho předběžného předpokladu počtu využití dané služby během účinnosti smlouvy. Tento předpoklad je nezávazný a slouží pouze pro pro účely hodnocení nabídky dle čl. 10.1 zadávací dokumentace. Daná služba bude hrazena paušálně za každý případ jejího využití zadavatelem.</t>
  </si>
  <si>
    <t>*** Jedná se o zadavatelem předpokládaný počet jednotek, který byl stanoven na základě jeho předběžného předpokladu rozsahu využití dané služby během účinnosti smlouvy. Tento předpoklad je nezávazný a slouží pouze pro účely hodnocení nabídky dle čl. 10.1 zadávací dokumentace. Daná služba bude hrazena na základě skutečného množství jednotek potřebných pro splnění zadavtelem objednané služby.</t>
  </si>
  <si>
    <t>Celková cena za službu v Kč bez DPH</t>
  </si>
  <si>
    <t>2.5</t>
  </si>
  <si>
    <t>Zpracování rozhodnutí o námitkách</t>
  </si>
  <si>
    <t>3.5</t>
  </si>
  <si>
    <t>3.1 - 3.5</t>
  </si>
  <si>
    <t>6.6</t>
  </si>
  <si>
    <t>6.1 - 6.6</t>
  </si>
  <si>
    <t>7.6</t>
  </si>
  <si>
    <t>7.1 - 7.6</t>
  </si>
  <si>
    <t>8.5</t>
  </si>
  <si>
    <t>8.6</t>
  </si>
  <si>
    <t>8.1 - 8.7</t>
  </si>
  <si>
    <t>8.7</t>
  </si>
  <si>
    <t>Účast na jednání s dodavateli v rámci zadávacího řízení</t>
  </si>
  <si>
    <t>Zpracování zadávacích podmínek a administrace podlimitní/nadlimitní VZ veřejné zakázky na pořízení vybavení a přístrojů zadávané v jednacím řízení s uveřejněním</t>
  </si>
  <si>
    <t>9.3</t>
  </si>
  <si>
    <t>9.4</t>
  </si>
  <si>
    <t>9.1 - 9.4</t>
  </si>
  <si>
    <t>10.1</t>
  </si>
  <si>
    <t>Kontrola smlouvy (smluvní dokumentace) zpracované zadavatelem</t>
  </si>
  <si>
    <t>1.1 - 10.1</t>
  </si>
  <si>
    <t>Ostatní právní služby</t>
  </si>
  <si>
    <t>Ostatní právní služby požadované zadavatelem</t>
  </si>
  <si>
    <t>smlouva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</si>
</sst>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49" fontId="3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73"/>
  <sheetViews>
    <sheetView tabSelected="1" zoomScaleNormal="100" workbookViewId="0"/>
  </sheetViews>
  <sheetFormatPr defaultRowHeight="15" x14ac:dyDescent="0.25"/>
  <cols>
    <col min="1" max="1" width="3.28515625" customWidth="1"/>
    <col min="2" max="2" width="10.7109375" style="16" customWidth="1"/>
    <col min="3" max="3" width="60.7109375" style="14" customWidth="1"/>
    <col min="4" max="4" width="20.7109375" style="14" customWidth="1"/>
    <col min="5" max="11" width="20.7109375" style="16" customWidth="1"/>
    <col min="12" max="12" width="9.140625" customWidth="1"/>
  </cols>
  <sheetData>
    <row r="2" spans="2:11" ht="60" x14ac:dyDescent="0.25">
      <c r="B2" s="1" t="s">
        <v>0</v>
      </c>
      <c r="C2" s="1" t="s">
        <v>57</v>
      </c>
      <c r="D2" s="1" t="s">
        <v>1</v>
      </c>
      <c r="E2" s="2" t="s">
        <v>58</v>
      </c>
      <c r="F2" s="2" t="s">
        <v>7</v>
      </c>
      <c r="G2" s="2" t="s">
        <v>59</v>
      </c>
      <c r="H2" s="2" t="s">
        <v>2</v>
      </c>
      <c r="I2" s="2" t="s">
        <v>81</v>
      </c>
      <c r="J2" s="1" t="s">
        <v>3</v>
      </c>
      <c r="K2" s="2" t="s">
        <v>4</v>
      </c>
    </row>
    <row r="3" spans="2:11" x14ac:dyDescent="0.25">
      <c r="B3" s="3">
        <v>1</v>
      </c>
      <c r="C3" s="41" t="s">
        <v>18</v>
      </c>
      <c r="D3" s="42"/>
      <c r="E3" s="42"/>
      <c r="F3" s="42"/>
      <c r="G3" s="42"/>
      <c r="H3" s="42"/>
      <c r="I3" s="42"/>
      <c r="J3" s="42"/>
      <c r="K3" s="43"/>
    </row>
    <row r="4" spans="2:11" s="26" customFormat="1" ht="30" x14ac:dyDescent="0.25">
      <c r="B4" s="25" t="s">
        <v>10</v>
      </c>
      <c r="C4" s="30" t="s">
        <v>56</v>
      </c>
      <c r="D4" s="31" t="s">
        <v>5</v>
      </c>
      <c r="E4" s="31" t="s">
        <v>8</v>
      </c>
      <c r="F4" s="31" t="s">
        <v>8</v>
      </c>
      <c r="G4" s="32">
        <v>120</v>
      </c>
      <c r="H4" s="6"/>
      <c r="I4" s="7">
        <f>G4*H4</f>
        <v>0</v>
      </c>
      <c r="J4" s="7">
        <f>I4*0.21</f>
        <v>0</v>
      </c>
      <c r="K4" s="7">
        <f>I4+J4</f>
        <v>0</v>
      </c>
    </row>
    <row r="5" spans="2:11" ht="30" x14ac:dyDescent="0.25">
      <c r="B5" s="22" t="s">
        <v>11</v>
      </c>
      <c r="C5" s="33" t="s">
        <v>20</v>
      </c>
      <c r="D5" s="24" t="s">
        <v>22</v>
      </c>
      <c r="E5" s="32">
        <v>3</v>
      </c>
      <c r="F5" s="6"/>
      <c r="G5" s="5" t="s">
        <v>8</v>
      </c>
      <c r="H5" s="5" t="s">
        <v>8</v>
      </c>
      <c r="I5" s="7">
        <f>E5*F5</f>
        <v>0</v>
      </c>
      <c r="J5" s="7">
        <f t="shared" ref="J5:J7" si="0">I5*0.21</f>
        <v>0</v>
      </c>
      <c r="K5" s="8">
        <f t="shared" ref="K5:K7" si="1">I5+J5</f>
        <v>0</v>
      </c>
    </row>
    <row r="6" spans="2:11" ht="30" x14ac:dyDescent="0.25">
      <c r="B6" s="22" t="s">
        <v>12</v>
      </c>
      <c r="C6" s="33" t="s">
        <v>21</v>
      </c>
      <c r="D6" s="24" t="s">
        <v>22</v>
      </c>
      <c r="E6" s="32">
        <v>3</v>
      </c>
      <c r="F6" s="6"/>
      <c r="G6" s="5" t="s">
        <v>8</v>
      </c>
      <c r="H6" s="5" t="s">
        <v>8</v>
      </c>
      <c r="I6" s="7">
        <f>E6*F6</f>
        <v>0</v>
      </c>
      <c r="J6" s="7">
        <f t="shared" si="0"/>
        <v>0</v>
      </c>
      <c r="K6" s="8">
        <f t="shared" si="1"/>
        <v>0</v>
      </c>
    </row>
    <row r="7" spans="2:11" ht="30" x14ac:dyDescent="0.25">
      <c r="B7" s="22" t="s">
        <v>13</v>
      </c>
      <c r="C7" s="33" t="s">
        <v>19</v>
      </c>
      <c r="D7" s="5" t="s">
        <v>9</v>
      </c>
      <c r="E7" s="5" t="s">
        <v>8</v>
      </c>
      <c r="F7" s="5" t="s">
        <v>8</v>
      </c>
      <c r="G7" s="32">
        <v>15</v>
      </c>
      <c r="H7" s="6"/>
      <c r="I7" s="7">
        <f>G7*H7</f>
        <v>0</v>
      </c>
      <c r="J7" s="7">
        <f t="shared" si="0"/>
        <v>0</v>
      </c>
      <c r="K7" s="8">
        <f t="shared" si="1"/>
        <v>0</v>
      </c>
    </row>
    <row r="8" spans="2:11" x14ac:dyDescent="0.25">
      <c r="B8" s="10" t="s">
        <v>55</v>
      </c>
      <c r="C8" s="11" t="s">
        <v>6</v>
      </c>
      <c r="D8" s="5" t="s">
        <v>8</v>
      </c>
      <c r="E8" s="5" t="s">
        <v>8</v>
      </c>
      <c r="F8" s="5" t="s">
        <v>8</v>
      </c>
      <c r="G8" s="5" t="s">
        <v>8</v>
      </c>
      <c r="H8" s="5" t="s">
        <v>8</v>
      </c>
      <c r="I8" s="12">
        <f>SUM(I4:I7)</f>
        <v>0</v>
      </c>
      <c r="J8" s="12">
        <f>SUM(J4:J7)</f>
        <v>0</v>
      </c>
      <c r="K8" s="12">
        <f>SUM(K4:K7)</f>
        <v>0</v>
      </c>
    </row>
    <row r="9" spans="2:11" x14ac:dyDescent="0.25">
      <c r="B9" s="1">
        <v>2</v>
      </c>
      <c r="C9" s="45" t="s">
        <v>61</v>
      </c>
      <c r="D9" s="46"/>
      <c r="E9" s="46"/>
      <c r="F9" s="46"/>
      <c r="G9" s="46"/>
      <c r="H9" s="46"/>
      <c r="I9" s="46"/>
      <c r="J9" s="46"/>
      <c r="K9" s="47"/>
    </row>
    <row r="10" spans="2:11" x14ac:dyDescent="0.25">
      <c r="B10" s="23" t="s">
        <v>14</v>
      </c>
      <c r="C10" s="33" t="s">
        <v>23</v>
      </c>
      <c r="D10" s="34" t="s">
        <v>26</v>
      </c>
      <c r="E10" s="32">
        <v>2</v>
      </c>
      <c r="F10" s="6"/>
      <c r="G10" s="5" t="s">
        <v>8</v>
      </c>
      <c r="H10" s="5" t="s">
        <v>8</v>
      </c>
      <c r="I10" s="7">
        <f>E10*F10</f>
        <v>0</v>
      </c>
      <c r="J10" s="7">
        <f t="shared" ref="J10:J13" si="2">I10*0.21</f>
        <v>0</v>
      </c>
      <c r="K10" s="8">
        <f t="shared" ref="K10:K13" si="3">I10+J10</f>
        <v>0</v>
      </c>
    </row>
    <row r="11" spans="2:11" s="26" customFormat="1" x14ac:dyDescent="0.25">
      <c r="B11" s="27" t="s">
        <v>15</v>
      </c>
      <c r="C11" s="30" t="s">
        <v>60</v>
      </c>
      <c r="D11" s="34" t="s">
        <v>104</v>
      </c>
      <c r="E11" s="32">
        <v>2</v>
      </c>
      <c r="F11" s="6"/>
      <c r="G11" s="35"/>
      <c r="H11" s="24"/>
      <c r="I11" s="7">
        <f>E11*F11</f>
        <v>0</v>
      </c>
      <c r="J11" s="7">
        <f t="shared" si="2"/>
        <v>0</v>
      </c>
      <c r="K11" s="7">
        <f t="shared" si="3"/>
        <v>0</v>
      </c>
    </row>
    <row r="12" spans="2:11" x14ac:dyDescent="0.25">
      <c r="B12" s="23" t="s">
        <v>16</v>
      </c>
      <c r="C12" s="33" t="s">
        <v>24</v>
      </c>
      <c r="D12" s="34" t="s">
        <v>26</v>
      </c>
      <c r="E12" s="32">
        <v>2</v>
      </c>
      <c r="F12" s="6"/>
      <c r="G12" s="5" t="s">
        <v>8</v>
      </c>
      <c r="H12" s="5" t="s">
        <v>8</v>
      </c>
      <c r="I12" s="7">
        <f>E12*F12</f>
        <v>0</v>
      </c>
      <c r="J12" s="7">
        <f t="shared" si="2"/>
        <v>0</v>
      </c>
      <c r="K12" s="8">
        <f t="shared" si="3"/>
        <v>0</v>
      </c>
    </row>
    <row r="13" spans="2:11" x14ac:dyDescent="0.25">
      <c r="B13" s="23" t="s">
        <v>17</v>
      </c>
      <c r="C13" s="13" t="s">
        <v>83</v>
      </c>
      <c r="D13" s="5" t="s">
        <v>5</v>
      </c>
      <c r="E13" s="5" t="s">
        <v>8</v>
      </c>
      <c r="F13" s="5" t="s">
        <v>8</v>
      </c>
      <c r="G13" s="36">
        <v>20</v>
      </c>
      <c r="H13" s="6"/>
      <c r="I13" s="7">
        <f>G13*H13</f>
        <v>0</v>
      </c>
      <c r="J13" s="7">
        <f t="shared" si="2"/>
        <v>0</v>
      </c>
      <c r="K13" s="8">
        <f t="shared" si="3"/>
        <v>0</v>
      </c>
    </row>
    <row r="14" spans="2:11" ht="30" x14ac:dyDescent="0.25">
      <c r="B14" s="23" t="s">
        <v>82</v>
      </c>
      <c r="C14" s="13" t="s">
        <v>62</v>
      </c>
      <c r="D14" s="5" t="s">
        <v>5</v>
      </c>
      <c r="E14" s="5" t="s">
        <v>8</v>
      </c>
      <c r="F14" s="5" t="s">
        <v>8</v>
      </c>
      <c r="G14" s="36">
        <v>180</v>
      </c>
      <c r="H14" s="6"/>
      <c r="I14" s="7">
        <f>G14*H14</f>
        <v>0</v>
      </c>
      <c r="J14" s="7">
        <f t="shared" ref="J14" si="4">I14*0.21</f>
        <v>0</v>
      </c>
      <c r="K14" s="8">
        <f t="shared" ref="K14" si="5">I14+J14</f>
        <v>0</v>
      </c>
    </row>
    <row r="15" spans="2:11" x14ac:dyDescent="0.25">
      <c r="B15" s="15" t="s">
        <v>25</v>
      </c>
      <c r="C15" s="37" t="s">
        <v>6</v>
      </c>
      <c r="D15" s="5" t="s">
        <v>8</v>
      </c>
      <c r="E15" s="5" t="s">
        <v>8</v>
      </c>
      <c r="F15" s="5" t="s">
        <v>8</v>
      </c>
      <c r="G15" s="5" t="s">
        <v>8</v>
      </c>
      <c r="H15" s="5" t="s">
        <v>8</v>
      </c>
      <c r="I15" s="38">
        <f>SUM(I10:I14)</f>
        <v>0</v>
      </c>
      <c r="J15" s="38">
        <f t="shared" ref="J15:K15" si="6">SUM(J10:J14)</f>
        <v>0</v>
      </c>
      <c r="K15" s="38">
        <f t="shared" si="6"/>
        <v>0</v>
      </c>
    </row>
    <row r="16" spans="2:11" s="29" customFormat="1" ht="15" customHeight="1" x14ac:dyDescent="0.25">
      <c r="B16" s="28">
        <v>3</v>
      </c>
      <c r="C16" s="45" t="s">
        <v>78</v>
      </c>
      <c r="D16" s="46"/>
      <c r="E16" s="46"/>
      <c r="F16" s="46"/>
      <c r="G16" s="46"/>
      <c r="H16" s="46"/>
      <c r="I16" s="46"/>
      <c r="J16" s="46"/>
      <c r="K16" s="47"/>
    </row>
    <row r="17" spans="2:11" x14ac:dyDescent="0.25">
      <c r="B17" s="23" t="s">
        <v>27</v>
      </c>
      <c r="C17" s="33" t="s">
        <v>23</v>
      </c>
      <c r="D17" s="34" t="s">
        <v>26</v>
      </c>
      <c r="E17" s="32">
        <v>2</v>
      </c>
      <c r="F17" s="6"/>
      <c r="G17" s="5" t="s">
        <v>8</v>
      </c>
      <c r="H17" s="5" t="s">
        <v>8</v>
      </c>
      <c r="I17" s="7">
        <f>E17*F17</f>
        <v>0</v>
      </c>
      <c r="J17" s="7">
        <f t="shared" ref="J17:J20" si="7">I17*0.21</f>
        <v>0</v>
      </c>
      <c r="K17" s="8">
        <f t="shared" ref="K17" si="8">I17+J17</f>
        <v>0</v>
      </c>
    </row>
    <row r="18" spans="2:11" s="26" customFormat="1" x14ac:dyDescent="0.25">
      <c r="B18" s="27" t="s">
        <v>28</v>
      </c>
      <c r="C18" s="30" t="s">
        <v>60</v>
      </c>
      <c r="D18" s="34" t="s">
        <v>104</v>
      </c>
      <c r="E18" s="32">
        <v>2</v>
      </c>
      <c r="F18" s="6"/>
      <c r="G18" s="5" t="s">
        <v>8</v>
      </c>
      <c r="H18" s="5" t="s">
        <v>8</v>
      </c>
      <c r="I18" s="7">
        <f>E18*F18</f>
        <v>0</v>
      </c>
      <c r="J18" s="7">
        <f t="shared" si="7"/>
        <v>0</v>
      </c>
      <c r="K18" s="7">
        <f t="shared" ref="K18:K20" si="9">I18+J18</f>
        <v>0</v>
      </c>
    </row>
    <row r="19" spans="2:11" x14ac:dyDescent="0.25">
      <c r="B19" s="23" t="s">
        <v>29</v>
      </c>
      <c r="C19" s="33" t="s">
        <v>24</v>
      </c>
      <c r="D19" s="34" t="s">
        <v>26</v>
      </c>
      <c r="E19" s="32">
        <v>2</v>
      </c>
      <c r="F19" s="6"/>
      <c r="G19" s="5" t="s">
        <v>8</v>
      </c>
      <c r="H19" s="5" t="s">
        <v>8</v>
      </c>
      <c r="I19" s="7">
        <f>E19*F19</f>
        <v>0</v>
      </c>
      <c r="J19" s="7">
        <f t="shared" si="7"/>
        <v>0</v>
      </c>
      <c r="K19" s="8">
        <f t="shared" si="9"/>
        <v>0</v>
      </c>
    </row>
    <row r="20" spans="2:11" x14ac:dyDescent="0.25">
      <c r="B20" s="23" t="s">
        <v>30</v>
      </c>
      <c r="C20" s="13" t="s">
        <v>83</v>
      </c>
      <c r="D20" s="5" t="s">
        <v>5</v>
      </c>
      <c r="E20" s="5" t="s">
        <v>8</v>
      </c>
      <c r="F20" s="5" t="s">
        <v>8</v>
      </c>
      <c r="G20" s="36">
        <v>10</v>
      </c>
      <c r="H20" s="6"/>
      <c r="I20" s="7">
        <f>G20*H20</f>
        <v>0</v>
      </c>
      <c r="J20" s="7">
        <f t="shared" si="7"/>
        <v>0</v>
      </c>
      <c r="K20" s="8">
        <f t="shared" si="9"/>
        <v>0</v>
      </c>
    </row>
    <row r="21" spans="2:11" ht="30" x14ac:dyDescent="0.25">
      <c r="B21" s="23" t="s">
        <v>84</v>
      </c>
      <c r="C21" s="13" t="s">
        <v>62</v>
      </c>
      <c r="D21" s="5" t="s">
        <v>5</v>
      </c>
      <c r="E21" s="5" t="s">
        <v>8</v>
      </c>
      <c r="F21" s="5" t="s">
        <v>8</v>
      </c>
      <c r="G21" s="36">
        <v>80</v>
      </c>
      <c r="H21" s="6"/>
      <c r="I21" s="7">
        <f>G21*H21</f>
        <v>0</v>
      </c>
      <c r="J21" s="7">
        <f>I21*0.21</f>
        <v>0</v>
      </c>
      <c r="K21" s="8">
        <f>I21+J21</f>
        <v>0</v>
      </c>
    </row>
    <row r="22" spans="2:11" x14ac:dyDescent="0.25">
      <c r="B22" s="15" t="s">
        <v>85</v>
      </c>
      <c r="C22" s="37" t="s">
        <v>6</v>
      </c>
      <c r="D22" s="5" t="s">
        <v>8</v>
      </c>
      <c r="E22" s="5" t="s">
        <v>8</v>
      </c>
      <c r="F22" s="5" t="s">
        <v>8</v>
      </c>
      <c r="G22" s="5" t="s">
        <v>8</v>
      </c>
      <c r="H22" s="5" t="s">
        <v>8</v>
      </c>
      <c r="I22" s="38">
        <f>SUM(I17:I21)</f>
        <v>0</v>
      </c>
      <c r="J22" s="38">
        <f t="shared" ref="J22:K22" si="10">SUM(J17:J21)</f>
        <v>0</v>
      </c>
      <c r="K22" s="38">
        <f t="shared" si="10"/>
        <v>0</v>
      </c>
    </row>
    <row r="23" spans="2:11" s="29" customFormat="1" ht="15" customHeight="1" x14ac:dyDescent="0.25">
      <c r="B23" s="28">
        <v>4</v>
      </c>
      <c r="C23" s="45" t="s">
        <v>70</v>
      </c>
      <c r="D23" s="46"/>
      <c r="E23" s="46"/>
      <c r="F23" s="46"/>
      <c r="G23" s="46"/>
      <c r="H23" s="46"/>
      <c r="I23" s="46"/>
      <c r="J23" s="46"/>
      <c r="K23" s="47"/>
    </row>
    <row r="24" spans="2:11" x14ac:dyDescent="0.25">
      <c r="B24" s="23" t="s">
        <v>50</v>
      </c>
      <c r="C24" s="33" t="s">
        <v>23</v>
      </c>
      <c r="D24" s="34" t="s">
        <v>26</v>
      </c>
      <c r="E24" s="32">
        <v>2</v>
      </c>
      <c r="F24" s="6"/>
      <c r="G24" s="5" t="s">
        <v>8</v>
      </c>
      <c r="H24" s="5" t="s">
        <v>8</v>
      </c>
      <c r="I24" s="7">
        <f>E24*F24</f>
        <v>0</v>
      </c>
      <c r="J24" s="7">
        <f t="shared" ref="J24:J27" si="11">I24*0.21</f>
        <v>0</v>
      </c>
      <c r="K24" s="8">
        <f t="shared" ref="K24:K27" si="12">I24+J24</f>
        <v>0</v>
      </c>
    </row>
    <row r="25" spans="2:11" s="26" customFormat="1" x14ac:dyDescent="0.25">
      <c r="B25" s="27" t="s">
        <v>51</v>
      </c>
      <c r="C25" s="30" t="s">
        <v>60</v>
      </c>
      <c r="D25" s="34" t="s">
        <v>104</v>
      </c>
      <c r="E25" s="32">
        <v>2</v>
      </c>
      <c r="F25" s="6"/>
      <c r="G25" s="35"/>
      <c r="H25" s="5" t="s">
        <v>8</v>
      </c>
      <c r="I25" s="7">
        <f>E25*F25</f>
        <v>0</v>
      </c>
      <c r="J25" s="7">
        <f t="shared" si="11"/>
        <v>0</v>
      </c>
      <c r="K25" s="7">
        <f t="shared" si="12"/>
        <v>0</v>
      </c>
    </row>
    <row r="26" spans="2:11" x14ac:dyDescent="0.25">
      <c r="B26" s="23" t="s">
        <v>52</v>
      </c>
      <c r="C26" s="33" t="s">
        <v>24</v>
      </c>
      <c r="D26" s="34" t="s">
        <v>26</v>
      </c>
      <c r="E26" s="32">
        <v>2</v>
      </c>
      <c r="F26" s="6"/>
      <c r="G26" s="5" t="s">
        <v>8</v>
      </c>
      <c r="H26" s="5" t="s">
        <v>8</v>
      </c>
      <c r="I26" s="7">
        <f>E26*F26</f>
        <v>0</v>
      </c>
      <c r="J26" s="7">
        <f t="shared" si="11"/>
        <v>0</v>
      </c>
      <c r="K26" s="8">
        <f t="shared" si="12"/>
        <v>0</v>
      </c>
    </row>
    <row r="27" spans="2:11" ht="30" x14ac:dyDescent="0.25">
      <c r="B27" s="23" t="s">
        <v>53</v>
      </c>
      <c r="C27" s="13" t="s">
        <v>62</v>
      </c>
      <c r="D27" s="5" t="s">
        <v>5</v>
      </c>
      <c r="E27" s="5" t="s">
        <v>8</v>
      </c>
      <c r="F27" s="5" t="s">
        <v>8</v>
      </c>
      <c r="G27" s="36">
        <v>20</v>
      </c>
      <c r="H27" s="6"/>
      <c r="I27" s="7">
        <f>G27*H27</f>
        <v>0</v>
      </c>
      <c r="J27" s="7">
        <f t="shared" si="11"/>
        <v>0</v>
      </c>
      <c r="K27" s="8">
        <f t="shared" si="12"/>
        <v>0</v>
      </c>
    </row>
    <row r="28" spans="2:11" x14ac:dyDescent="0.25">
      <c r="B28" s="15" t="s">
        <v>54</v>
      </c>
      <c r="C28" s="37" t="s">
        <v>6</v>
      </c>
      <c r="D28" s="5" t="s">
        <v>8</v>
      </c>
      <c r="E28" s="5" t="s">
        <v>8</v>
      </c>
      <c r="F28" s="5" t="s">
        <v>8</v>
      </c>
      <c r="G28" s="5" t="s">
        <v>8</v>
      </c>
      <c r="H28" s="5" t="s">
        <v>8</v>
      </c>
      <c r="I28" s="38">
        <f>SUM(I24:I27)</f>
        <v>0</v>
      </c>
      <c r="J28" s="38">
        <f t="shared" ref="J28:K28" si="13">SUM(J24:J27)</f>
        <v>0</v>
      </c>
      <c r="K28" s="38">
        <f t="shared" si="13"/>
        <v>0</v>
      </c>
    </row>
    <row r="29" spans="2:11" ht="15" customHeight="1" x14ac:dyDescent="0.25">
      <c r="B29" s="3">
        <v>5</v>
      </c>
      <c r="C29" s="45" t="s">
        <v>63</v>
      </c>
      <c r="D29" s="46"/>
      <c r="E29" s="46"/>
      <c r="F29" s="46"/>
      <c r="G29" s="46"/>
      <c r="H29" s="46"/>
      <c r="I29" s="46"/>
      <c r="J29" s="46"/>
      <c r="K29" s="47"/>
    </row>
    <row r="30" spans="2:11" x14ac:dyDescent="0.25">
      <c r="B30" s="23" t="s">
        <v>31</v>
      </c>
      <c r="C30" s="33" t="s">
        <v>23</v>
      </c>
      <c r="D30" s="34" t="s">
        <v>26</v>
      </c>
      <c r="E30" s="32">
        <v>15</v>
      </c>
      <c r="F30" s="6"/>
      <c r="G30" s="5" t="s">
        <v>8</v>
      </c>
      <c r="H30" s="5" t="s">
        <v>8</v>
      </c>
      <c r="I30" s="7">
        <f>E30*F30</f>
        <v>0</v>
      </c>
      <c r="J30" s="7">
        <f t="shared" ref="J30:J31" si="14">I30*0.21</f>
        <v>0</v>
      </c>
      <c r="K30" s="8">
        <f t="shared" ref="K30:K31" si="15">I30+J30</f>
        <v>0</v>
      </c>
    </row>
    <row r="31" spans="2:11" x14ac:dyDescent="0.25">
      <c r="B31" s="23" t="s">
        <v>32</v>
      </c>
      <c r="C31" s="33" t="s">
        <v>60</v>
      </c>
      <c r="D31" s="34" t="s">
        <v>104</v>
      </c>
      <c r="E31" s="32">
        <v>10</v>
      </c>
      <c r="F31" s="6"/>
      <c r="G31" s="5" t="s">
        <v>8</v>
      </c>
      <c r="H31" s="5" t="s">
        <v>8</v>
      </c>
      <c r="I31" s="7">
        <f>E31*F31</f>
        <v>0</v>
      </c>
      <c r="J31" s="7">
        <f t="shared" si="14"/>
        <v>0</v>
      </c>
      <c r="K31" s="8">
        <f t="shared" si="15"/>
        <v>0</v>
      </c>
    </row>
    <row r="32" spans="2:11" ht="30" x14ac:dyDescent="0.25">
      <c r="B32" s="23" t="s">
        <v>33</v>
      </c>
      <c r="C32" s="33" t="s">
        <v>100</v>
      </c>
      <c r="D32" s="34" t="s">
        <v>104</v>
      </c>
      <c r="E32" s="32">
        <v>5</v>
      </c>
      <c r="F32" s="6"/>
      <c r="G32" s="5" t="s">
        <v>8</v>
      </c>
      <c r="H32" s="5" t="s">
        <v>8</v>
      </c>
      <c r="I32" s="7">
        <f>E32*F32</f>
        <v>0</v>
      </c>
      <c r="J32" s="7">
        <f t="shared" ref="J32" si="16">I32*0.21</f>
        <v>0</v>
      </c>
      <c r="K32" s="8">
        <f t="shared" ref="K32" si="17">I32+J32</f>
        <v>0</v>
      </c>
    </row>
    <row r="33" spans="2:11" x14ac:dyDescent="0.25">
      <c r="B33" s="23" t="s">
        <v>34</v>
      </c>
      <c r="C33" s="33" t="s">
        <v>24</v>
      </c>
      <c r="D33" s="34" t="s">
        <v>26</v>
      </c>
      <c r="E33" s="32">
        <v>15</v>
      </c>
      <c r="F33" s="6"/>
      <c r="G33" s="5" t="s">
        <v>8</v>
      </c>
      <c r="H33" s="5" t="s">
        <v>8</v>
      </c>
      <c r="I33" s="7">
        <f>E33*F33</f>
        <v>0</v>
      </c>
      <c r="J33" s="7">
        <f t="shared" ref="J33:J34" si="18">I33*0.21</f>
        <v>0</v>
      </c>
      <c r="K33" s="8">
        <f t="shared" ref="K33:K34" si="19">I33+J33</f>
        <v>0</v>
      </c>
    </row>
    <row r="34" spans="2:11" ht="30" x14ac:dyDescent="0.25">
      <c r="B34" s="23" t="s">
        <v>35</v>
      </c>
      <c r="C34" s="13" t="s">
        <v>62</v>
      </c>
      <c r="D34" s="5" t="s">
        <v>5</v>
      </c>
      <c r="E34" s="5" t="s">
        <v>8</v>
      </c>
      <c r="F34" s="5" t="s">
        <v>8</v>
      </c>
      <c r="G34" s="36">
        <v>20</v>
      </c>
      <c r="H34" s="6"/>
      <c r="I34" s="7">
        <f>G34*H34</f>
        <v>0</v>
      </c>
      <c r="J34" s="7">
        <f t="shared" si="18"/>
        <v>0</v>
      </c>
      <c r="K34" s="8">
        <f t="shared" si="19"/>
        <v>0</v>
      </c>
    </row>
    <row r="35" spans="2:11" x14ac:dyDescent="0.25">
      <c r="B35" s="15" t="s">
        <v>36</v>
      </c>
      <c r="C35" s="37" t="s">
        <v>6</v>
      </c>
      <c r="D35" s="5" t="s">
        <v>8</v>
      </c>
      <c r="E35" s="5" t="s">
        <v>8</v>
      </c>
      <c r="F35" s="5" t="s">
        <v>8</v>
      </c>
      <c r="G35" s="5" t="s">
        <v>8</v>
      </c>
      <c r="H35" s="5" t="s">
        <v>8</v>
      </c>
      <c r="I35" s="38">
        <f>SUM(I30:I34)</f>
        <v>0</v>
      </c>
      <c r="J35" s="38">
        <f>SUM(J30:J34)</f>
        <v>0</v>
      </c>
      <c r="K35" s="38">
        <f t="shared" ref="K35" si="20">SUM(K30:K34)</f>
        <v>0</v>
      </c>
    </row>
    <row r="36" spans="2:11" ht="15" customHeight="1" x14ac:dyDescent="0.25">
      <c r="B36" s="3">
        <v>6</v>
      </c>
      <c r="C36" s="45" t="s">
        <v>71</v>
      </c>
      <c r="D36" s="46"/>
      <c r="E36" s="46"/>
      <c r="F36" s="46"/>
      <c r="G36" s="46"/>
      <c r="H36" s="46"/>
      <c r="I36" s="46"/>
      <c r="J36" s="46"/>
      <c r="K36" s="47"/>
    </row>
    <row r="37" spans="2:11" x14ac:dyDescent="0.25">
      <c r="B37" s="23" t="s">
        <v>37</v>
      </c>
      <c r="C37" s="33" t="s">
        <v>23</v>
      </c>
      <c r="D37" s="34" t="s">
        <v>26</v>
      </c>
      <c r="E37" s="32">
        <v>12</v>
      </c>
      <c r="F37" s="6"/>
      <c r="G37" s="5" t="s">
        <v>8</v>
      </c>
      <c r="H37" s="5" t="s">
        <v>8</v>
      </c>
      <c r="I37" s="7">
        <f>E37*F37</f>
        <v>0</v>
      </c>
      <c r="J37" s="7">
        <f t="shared" ref="J37:J41" si="21">I37*0.21</f>
        <v>0</v>
      </c>
      <c r="K37" s="8">
        <f t="shared" ref="K37:K41" si="22">I37+J37</f>
        <v>0</v>
      </c>
    </row>
    <row r="38" spans="2:11" x14ac:dyDescent="0.25">
      <c r="B38" s="23" t="s">
        <v>38</v>
      </c>
      <c r="C38" s="33" t="s">
        <v>60</v>
      </c>
      <c r="D38" s="34" t="s">
        <v>104</v>
      </c>
      <c r="E38" s="32">
        <v>6</v>
      </c>
      <c r="F38" s="6"/>
      <c r="G38" s="5" t="s">
        <v>8</v>
      </c>
      <c r="H38" s="5" t="s">
        <v>8</v>
      </c>
      <c r="I38" s="7">
        <f>E38*F38</f>
        <v>0</v>
      </c>
      <c r="J38" s="7">
        <f t="shared" si="21"/>
        <v>0</v>
      </c>
      <c r="K38" s="8">
        <f t="shared" si="22"/>
        <v>0</v>
      </c>
    </row>
    <row r="39" spans="2:11" ht="30" x14ac:dyDescent="0.25">
      <c r="B39" s="23" t="s">
        <v>39</v>
      </c>
      <c r="C39" s="33" t="s">
        <v>100</v>
      </c>
      <c r="D39" s="34" t="s">
        <v>104</v>
      </c>
      <c r="E39" s="32">
        <v>6</v>
      </c>
      <c r="F39" s="6"/>
      <c r="G39" s="5" t="s">
        <v>8</v>
      </c>
      <c r="H39" s="5" t="s">
        <v>8</v>
      </c>
      <c r="I39" s="7">
        <f>E39*F39</f>
        <v>0</v>
      </c>
      <c r="J39" s="7">
        <f t="shared" si="21"/>
        <v>0</v>
      </c>
      <c r="K39" s="8">
        <f t="shared" si="22"/>
        <v>0</v>
      </c>
    </row>
    <row r="40" spans="2:11" x14ac:dyDescent="0.25">
      <c r="B40" s="23" t="s">
        <v>40</v>
      </c>
      <c r="C40" s="33" t="s">
        <v>24</v>
      </c>
      <c r="D40" s="34" t="s">
        <v>26</v>
      </c>
      <c r="E40" s="32">
        <v>12</v>
      </c>
      <c r="F40" s="6"/>
      <c r="G40" s="5" t="s">
        <v>8</v>
      </c>
      <c r="H40" s="5" t="s">
        <v>8</v>
      </c>
      <c r="I40" s="7">
        <f>E40*F40</f>
        <v>0</v>
      </c>
      <c r="J40" s="7">
        <f t="shared" si="21"/>
        <v>0</v>
      </c>
      <c r="K40" s="8">
        <f t="shared" si="22"/>
        <v>0</v>
      </c>
    </row>
    <row r="41" spans="2:11" x14ac:dyDescent="0.25">
      <c r="B41" s="23" t="s">
        <v>41</v>
      </c>
      <c r="C41" s="13" t="s">
        <v>83</v>
      </c>
      <c r="D41" s="5" t="s">
        <v>5</v>
      </c>
      <c r="E41" s="5" t="s">
        <v>8</v>
      </c>
      <c r="F41" s="5" t="s">
        <v>8</v>
      </c>
      <c r="G41" s="36">
        <v>10</v>
      </c>
      <c r="H41" s="6"/>
      <c r="I41" s="7">
        <f>G41*H41</f>
        <v>0</v>
      </c>
      <c r="J41" s="7">
        <f t="shared" si="21"/>
        <v>0</v>
      </c>
      <c r="K41" s="8">
        <f t="shared" si="22"/>
        <v>0</v>
      </c>
    </row>
    <row r="42" spans="2:11" ht="30" x14ac:dyDescent="0.25">
      <c r="B42" s="23" t="s">
        <v>86</v>
      </c>
      <c r="C42" s="13" t="s">
        <v>62</v>
      </c>
      <c r="D42" s="5" t="s">
        <v>5</v>
      </c>
      <c r="E42" s="5" t="s">
        <v>8</v>
      </c>
      <c r="F42" s="5" t="s">
        <v>8</v>
      </c>
      <c r="G42" s="36">
        <v>60</v>
      </c>
      <c r="H42" s="6"/>
      <c r="I42" s="7">
        <f>G42*H42</f>
        <v>0</v>
      </c>
      <c r="J42" s="7">
        <f>I42*0.21</f>
        <v>0</v>
      </c>
      <c r="K42" s="8">
        <f>I42+J42</f>
        <v>0</v>
      </c>
    </row>
    <row r="43" spans="2:11" x14ac:dyDescent="0.25">
      <c r="B43" s="15" t="s">
        <v>87</v>
      </c>
      <c r="C43" s="37" t="s">
        <v>6</v>
      </c>
      <c r="D43" s="5" t="s">
        <v>8</v>
      </c>
      <c r="E43" s="5" t="s">
        <v>8</v>
      </c>
      <c r="F43" s="5" t="s">
        <v>8</v>
      </c>
      <c r="G43" s="5" t="s">
        <v>8</v>
      </c>
      <c r="H43" s="5" t="s">
        <v>8</v>
      </c>
      <c r="I43" s="38">
        <f>SUM(I37:I42)</f>
        <v>0</v>
      </c>
      <c r="J43" s="38">
        <f t="shared" ref="J43:K43" si="23">SUM(J37:J42)</f>
        <v>0</v>
      </c>
      <c r="K43" s="38">
        <f t="shared" si="23"/>
        <v>0</v>
      </c>
    </row>
    <row r="44" spans="2:11" ht="15" customHeight="1" x14ac:dyDescent="0.25">
      <c r="B44" s="3">
        <v>7</v>
      </c>
      <c r="C44" s="45" t="s">
        <v>72</v>
      </c>
      <c r="D44" s="46"/>
      <c r="E44" s="46"/>
      <c r="F44" s="46"/>
      <c r="G44" s="46"/>
      <c r="H44" s="46"/>
      <c r="I44" s="46"/>
      <c r="J44" s="46"/>
      <c r="K44" s="47"/>
    </row>
    <row r="45" spans="2:11" x14ac:dyDescent="0.25">
      <c r="B45" s="23" t="s">
        <v>42</v>
      </c>
      <c r="C45" s="33" t="s">
        <v>23</v>
      </c>
      <c r="D45" s="34" t="s">
        <v>26</v>
      </c>
      <c r="E45" s="32">
        <v>37</v>
      </c>
      <c r="F45" s="6"/>
      <c r="G45" s="5" t="s">
        <v>8</v>
      </c>
      <c r="H45" s="5" t="s">
        <v>8</v>
      </c>
      <c r="I45" s="7">
        <f>E45*F45</f>
        <v>0</v>
      </c>
      <c r="J45" s="7">
        <f t="shared" ref="J45:J49" si="24">I45*0.21</f>
        <v>0</v>
      </c>
      <c r="K45" s="8">
        <f t="shared" ref="K45:K49" si="25">I45+J45</f>
        <v>0</v>
      </c>
    </row>
    <row r="46" spans="2:11" x14ac:dyDescent="0.25">
      <c r="B46" s="23" t="s">
        <v>43</v>
      </c>
      <c r="C46" s="33" t="s">
        <v>60</v>
      </c>
      <c r="D46" s="34" t="s">
        <v>104</v>
      </c>
      <c r="E46" s="32">
        <v>19</v>
      </c>
      <c r="F46" s="6"/>
      <c r="G46" s="5" t="s">
        <v>8</v>
      </c>
      <c r="H46" s="5" t="s">
        <v>8</v>
      </c>
      <c r="I46" s="7">
        <f>E46*F46</f>
        <v>0</v>
      </c>
      <c r="J46" s="7">
        <f t="shared" si="24"/>
        <v>0</v>
      </c>
      <c r="K46" s="8">
        <f t="shared" si="25"/>
        <v>0</v>
      </c>
    </row>
    <row r="47" spans="2:11" ht="30" x14ac:dyDescent="0.25">
      <c r="B47" s="23" t="s">
        <v>44</v>
      </c>
      <c r="C47" s="33" t="s">
        <v>100</v>
      </c>
      <c r="D47" s="34" t="s">
        <v>104</v>
      </c>
      <c r="E47" s="32">
        <v>18</v>
      </c>
      <c r="F47" s="6"/>
      <c r="G47" s="5" t="s">
        <v>8</v>
      </c>
      <c r="H47" s="5" t="s">
        <v>8</v>
      </c>
      <c r="I47" s="7">
        <f>E47*F47</f>
        <v>0</v>
      </c>
      <c r="J47" s="7">
        <f t="shared" si="24"/>
        <v>0</v>
      </c>
      <c r="K47" s="8">
        <f t="shared" si="25"/>
        <v>0</v>
      </c>
    </row>
    <row r="48" spans="2:11" x14ac:dyDescent="0.25">
      <c r="B48" s="23" t="s">
        <v>45</v>
      </c>
      <c r="C48" s="33" t="s">
        <v>24</v>
      </c>
      <c r="D48" s="34" t="s">
        <v>26</v>
      </c>
      <c r="E48" s="32">
        <v>37</v>
      </c>
      <c r="F48" s="6"/>
      <c r="G48" s="5" t="s">
        <v>8</v>
      </c>
      <c r="H48" s="5" t="s">
        <v>8</v>
      </c>
      <c r="I48" s="7">
        <f>E48*F48</f>
        <v>0</v>
      </c>
      <c r="J48" s="7">
        <f t="shared" si="24"/>
        <v>0</v>
      </c>
      <c r="K48" s="8">
        <f t="shared" si="25"/>
        <v>0</v>
      </c>
    </row>
    <row r="49" spans="2:11" x14ac:dyDescent="0.25">
      <c r="B49" s="23" t="s">
        <v>64</v>
      </c>
      <c r="C49" s="13" t="s">
        <v>83</v>
      </c>
      <c r="D49" s="5" t="s">
        <v>5</v>
      </c>
      <c r="E49" s="5" t="s">
        <v>8</v>
      </c>
      <c r="F49" s="5" t="s">
        <v>8</v>
      </c>
      <c r="G49" s="36">
        <v>20</v>
      </c>
      <c r="H49" s="6"/>
      <c r="I49" s="7">
        <f>G49*H49</f>
        <v>0</v>
      </c>
      <c r="J49" s="7">
        <f t="shared" si="24"/>
        <v>0</v>
      </c>
      <c r="K49" s="8">
        <f t="shared" si="25"/>
        <v>0</v>
      </c>
    </row>
    <row r="50" spans="2:11" ht="30" x14ac:dyDescent="0.25">
      <c r="B50" s="23" t="s">
        <v>88</v>
      </c>
      <c r="C50" s="13" t="s">
        <v>62</v>
      </c>
      <c r="D50" s="5" t="s">
        <v>5</v>
      </c>
      <c r="E50" s="5" t="s">
        <v>8</v>
      </c>
      <c r="F50" s="5" t="s">
        <v>8</v>
      </c>
      <c r="G50" s="36">
        <v>180</v>
      </c>
      <c r="H50" s="6"/>
      <c r="I50" s="7">
        <f>G50*H50</f>
        <v>0</v>
      </c>
      <c r="J50" s="7">
        <f>I50*0.21</f>
        <v>0</v>
      </c>
      <c r="K50" s="8">
        <f>I50+J50</f>
        <v>0</v>
      </c>
    </row>
    <row r="51" spans="2:11" x14ac:dyDescent="0.25">
      <c r="B51" s="15" t="s">
        <v>89</v>
      </c>
      <c r="C51" s="37" t="s">
        <v>6</v>
      </c>
      <c r="D51" s="5" t="s">
        <v>8</v>
      </c>
      <c r="E51" s="5" t="s">
        <v>8</v>
      </c>
      <c r="F51" s="5" t="s">
        <v>8</v>
      </c>
      <c r="G51" s="5" t="s">
        <v>8</v>
      </c>
      <c r="H51" s="5" t="s">
        <v>8</v>
      </c>
      <c r="I51" s="38">
        <f>SUM(I45:I50)</f>
        <v>0</v>
      </c>
      <c r="J51" s="38">
        <f t="shared" ref="J51:K51" si="26">SUM(J45:J50)</f>
        <v>0</v>
      </c>
      <c r="K51" s="38">
        <f t="shared" si="26"/>
        <v>0</v>
      </c>
    </row>
    <row r="52" spans="2:11" ht="15" customHeight="1" x14ac:dyDescent="0.25">
      <c r="B52" s="3">
        <v>8</v>
      </c>
      <c r="C52" s="45" t="s">
        <v>95</v>
      </c>
      <c r="D52" s="46"/>
      <c r="E52" s="46"/>
      <c r="F52" s="46"/>
      <c r="G52" s="46"/>
      <c r="H52" s="46"/>
      <c r="I52" s="46"/>
      <c r="J52" s="46"/>
      <c r="K52" s="47"/>
    </row>
    <row r="53" spans="2:11" x14ac:dyDescent="0.25">
      <c r="B53" s="23" t="s">
        <v>65</v>
      </c>
      <c r="C53" s="33" t="s">
        <v>23</v>
      </c>
      <c r="D53" s="34" t="s">
        <v>26</v>
      </c>
      <c r="E53" s="32">
        <v>4</v>
      </c>
      <c r="F53" s="6"/>
      <c r="G53" s="5" t="s">
        <v>8</v>
      </c>
      <c r="H53" s="5" t="s">
        <v>8</v>
      </c>
      <c r="I53" s="7">
        <f>E53*F53</f>
        <v>0</v>
      </c>
      <c r="J53" s="7">
        <f t="shared" ref="J53:J58" si="27">I53*0.21</f>
        <v>0</v>
      </c>
      <c r="K53" s="8">
        <f t="shared" ref="K53:K58" si="28">I53+J53</f>
        <v>0</v>
      </c>
    </row>
    <row r="54" spans="2:11" x14ac:dyDescent="0.25">
      <c r="B54" s="23" t="s">
        <v>66</v>
      </c>
      <c r="C54" s="33" t="s">
        <v>60</v>
      </c>
      <c r="D54" s="34" t="s">
        <v>104</v>
      </c>
      <c r="E54" s="32">
        <v>2</v>
      </c>
      <c r="F54" s="6"/>
      <c r="G54" s="5" t="s">
        <v>8</v>
      </c>
      <c r="H54" s="5" t="s">
        <v>8</v>
      </c>
      <c r="I54" s="7">
        <f>E54*F54</f>
        <v>0</v>
      </c>
      <c r="J54" s="7">
        <f t="shared" si="27"/>
        <v>0</v>
      </c>
      <c r="K54" s="8">
        <f t="shared" si="28"/>
        <v>0</v>
      </c>
    </row>
    <row r="55" spans="2:11" ht="30" x14ac:dyDescent="0.25">
      <c r="B55" s="23" t="s">
        <v>67</v>
      </c>
      <c r="C55" s="33" t="s">
        <v>100</v>
      </c>
      <c r="D55" s="34" t="s">
        <v>104</v>
      </c>
      <c r="E55" s="32">
        <v>2</v>
      </c>
      <c r="F55" s="6"/>
      <c r="G55" s="5" t="s">
        <v>8</v>
      </c>
      <c r="H55" s="5" t="s">
        <v>8</v>
      </c>
      <c r="I55" s="7">
        <f>E55*F55</f>
        <v>0</v>
      </c>
      <c r="J55" s="7">
        <f t="shared" si="27"/>
        <v>0</v>
      </c>
      <c r="K55" s="8">
        <f t="shared" si="28"/>
        <v>0</v>
      </c>
    </row>
    <row r="56" spans="2:11" x14ac:dyDescent="0.25">
      <c r="B56" s="23" t="s">
        <v>68</v>
      </c>
      <c r="C56" s="33" t="s">
        <v>24</v>
      </c>
      <c r="D56" s="34" t="s">
        <v>26</v>
      </c>
      <c r="E56" s="32">
        <v>4</v>
      </c>
      <c r="F56" s="6"/>
      <c r="G56" s="5" t="s">
        <v>8</v>
      </c>
      <c r="H56" s="5" t="s">
        <v>8</v>
      </c>
      <c r="I56" s="7">
        <f>E56*F56</f>
        <v>0</v>
      </c>
      <c r="J56" s="7">
        <f t="shared" si="27"/>
        <v>0</v>
      </c>
      <c r="K56" s="8">
        <f t="shared" si="28"/>
        <v>0</v>
      </c>
    </row>
    <row r="57" spans="2:11" x14ac:dyDescent="0.25">
      <c r="B57" s="22" t="s">
        <v>90</v>
      </c>
      <c r="C57" s="33" t="s">
        <v>94</v>
      </c>
      <c r="D57" s="5" t="s">
        <v>9</v>
      </c>
      <c r="E57" s="5" t="s">
        <v>8</v>
      </c>
      <c r="F57" s="5" t="s">
        <v>8</v>
      </c>
      <c r="G57" s="32">
        <v>15</v>
      </c>
      <c r="H57" s="6"/>
      <c r="I57" s="7">
        <f>G57*H57</f>
        <v>0</v>
      </c>
      <c r="J57" s="7">
        <f t="shared" si="27"/>
        <v>0</v>
      </c>
      <c r="K57" s="8">
        <f t="shared" si="28"/>
        <v>0</v>
      </c>
    </row>
    <row r="58" spans="2:11" x14ac:dyDescent="0.25">
      <c r="B58" s="23" t="s">
        <v>91</v>
      </c>
      <c r="C58" s="13" t="s">
        <v>83</v>
      </c>
      <c r="D58" s="5" t="s">
        <v>5</v>
      </c>
      <c r="E58" s="5" t="s">
        <v>8</v>
      </c>
      <c r="F58" s="5" t="s">
        <v>8</v>
      </c>
      <c r="G58" s="36">
        <v>10</v>
      </c>
      <c r="H58" s="6"/>
      <c r="I58" s="7">
        <f>G58*H58</f>
        <v>0</v>
      </c>
      <c r="J58" s="7">
        <f t="shared" si="27"/>
        <v>0</v>
      </c>
      <c r="K58" s="8">
        <f t="shared" si="28"/>
        <v>0</v>
      </c>
    </row>
    <row r="59" spans="2:11" ht="30" x14ac:dyDescent="0.25">
      <c r="B59" s="22" t="s">
        <v>93</v>
      </c>
      <c r="C59" s="13" t="s">
        <v>62</v>
      </c>
      <c r="D59" s="5" t="s">
        <v>5</v>
      </c>
      <c r="E59" s="5" t="s">
        <v>8</v>
      </c>
      <c r="F59" s="5" t="s">
        <v>8</v>
      </c>
      <c r="G59" s="36">
        <v>40</v>
      </c>
      <c r="H59" s="6"/>
      <c r="I59" s="7">
        <f>G59*H59</f>
        <v>0</v>
      </c>
      <c r="J59" s="7">
        <f>I59*0.21</f>
        <v>0</v>
      </c>
      <c r="K59" s="8">
        <f>I59+J59</f>
        <v>0</v>
      </c>
    </row>
    <row r="60" spans="2:11" x14ac:dyDescent="0.25">
      <c r="B60" s="15" t="s">
        <v>92</v>
      </c>
      <c r="C60" s="37" t="s">
        <v>6</v>
      </c>
      <c r="D60" s="5" t="s">
        <v>8</v>
      </c>
      <c r="E60" s="5" t="s">
        <v>8</v>
      </c>
      <c r="F60" s="5" t="s">
        <v>8</v>
      </c>
      <c r="G60" s="5" t="s">
        <v>8</v>
      </c>
      <c r="H60" s="5" t="s">
        <v>8</v>
      </c>
      <c r="I60" s="38">
        <f>SUM(I53:I59)</f>
        <v>0</v>
      </c>
      <c r="J60" s="38">
        <f>SUM(J53:J59)</f>
        <v>0</v>
      </c>
      <c r="K60" s="38">
        <f>SUM(K53:K59)</f>
        <v>0</v>
      </c>
    </row>
    <row r="61" spans="2:11" x14ac:dyDescent="0.25">
      <c r="B61" s="3">
        <v>9</v>
      </c>
      <c r="C61" s="4" t="s">
        <v>49</v>
      </c>
      <c r="D61" s="21"/>
      <c r="E61" s="19"/>
      <c r="F61" s="19"/>
      <c r="G61" s="19"/>
      <c r="H61" s="19"/>
      <c r="I61" s="19"/>
      <c r="J61" s="19"/>
      <c r="K61" s="20"/>
    </row>
    <row r="62" spans="2:11" ht="30" x14ac:dyDescent="0.25">
      <c r="B62" s="23" t="s">
        <v>75</v>
      </c>
      <c r="C62" s="39" t="s">
        <v>47</v>
      </c>
      <c r="D62" s="31" t="s">
        <v>46</v>
      </c>
      <c r="E62" s="32">
        <v>4</v>
      </c>
      <c r="F62" s="9"/>
      <c r="G62" s="5" t="s">
        <v>8</v>
      </c>
      <c r="H62" s="5" t="s">
        <v>8</v>
      </c>
      <c r="I62" s="7">
        <f>E62*F62</f>
        <v>0</v>
      </c>
      <c r="J62" s="7">
        <f t="shared" ref="J62" si="29">I62*0.21</f>
        <v>0</v>
      </c>
      <c r="K62" s="8">
        <f t="shared" ref="K62" si="30">I62+J62</f>
        <v>0</v>
      </c>
    </row>
    <row r="63" spans="2:11" ht="30" x14ac:dyDescent="0.25">
      <c r="B63" s="23" t="s">
        <v>76</v>
      </c>
      <c r="C63" s="39" t="s">
        <v>48</v>
      </c>
      <c r="D63" s="31" t="s">
        <v>46</v>
      </c>
      <c r="E63" s="32">
        <v>3</v>
      </c>
      <c r="F63" s="9"/>
      <c r="G63" s="5" t="s">
        <v>8</v>
      </c>
      <c r="H63" s="5" t="s">
        <v>8</v>
      </c>
      <c r="I63" s="7">
        <f>E63*F63</f>
        <v>0</v>
      </c>
      <c r="J63" s="7">
        <f t="shared" ref="J63:J65" si="31">I63*0.21</f>
        <v>0</v>
      </c>
      <c r="K63" s="8">
        <f t="shared" ref="K63:K65" si="32">I63+J63</f>
        <v>0</v>
      </c>
    </row>
    <row r="64" spans="2:11" ht="15" customHeight="1" x14ac:dyDescent="0.25">
      <c r="B64" s="23" t="s">
        <v>96</v>
      </c>
      <c r="C64" s="13" t="s">
        <v>73</v>
      </c>
      <c r="D64" s="31" t="s">
        <v>46</v>
      </c>
      <c r="E64" s="32">
        <v>2</v>
      </c>
      <c r="F64" s="9"/>
      <c r="G64" s="5" t="s">
        <v>8</v>
      </c>
      <c r="H64" s="5" t="s">
        <v>8</v>
      </c>
      <c r="I64" s="7">
        <f>E64*F64</f>
        <v>0</v>
      </c>
      <c r="J64" s="7">
        <f t="shared" si="31"/>
        <v>0</v>
      </c>
      <c r="K64" s="8">
        <f t="shared" si="32"/>
        <v>0</v>
      </c>
    </row>
    <row r="65" spans="2:11" ht="30" x14ac:dyDescent="0.25">
      <c r="B65" s="23" t="s">
        <v>97</v>
      </c>
      <c r="C65" s="39" t="s">
        <v>74</v>
      </c>
      <c r="D65" s="31" t="s">
        <v>46</v>
      </c>
      <c r="E65" s="32">
        <v>1</v>
      </c>
      <c r="F65" s="9"/>
      <c r="G65" s="5" t="s">
        <v>8</v>
      </c>
      <c r="H65" s="5" t="s">
        <v>8</v>
      </c>
      <c r="I65" s="7">
        <f>E65*F65</f>
        <v>0</v>
      </c>
      <c r="J65" s="7">
        <f t="shared" si="31"/>
        <v>0</v>
      </c>
      <c r="K65" s="8">
        <f t="shared" si="32"/>
        <v>0</v>
      </c>
    </row>
    <row r="66" spans="2:11" x14ac:dyDescent="0.25">
      <c r="B66" s="15" t="s">
        <v>98</v>
      </c>
      <c r="C66" s="37" t="s">
        <v>6</v>
      </c>
      <c r="D66" s="5" t="s">
        <v>8</v>
      </c>
      <c r="E66" s="5" t="s">
        <v>8</v>
      </c>
      <c r="F66" s="5" t="s">
        <v>8</v>
      </c>
      <c r="G66" s="5" t="s">
        <v>8</v>
      </c>
      <c r="H66" s="5" t="s">
        <v>8</v>
      </c>
      <c r="I66" s="38">
        <f>SUM(I61:I65)</f>
        <v>0</v>
      </c>
      <c r="J66" s="38">
        <f t="shared" ref="J66" si="33">SUM(J61:J65)</f>
        <v>0</v>
      </c>
      <c r="K66" s="38">
        <f>SUM(K62:K65)</f>
        <v>0</v>
      </c>
    </row>
    <row r="67" spans="2:11" x14ac:dyDescent="0.25">
      <c r="B67" s="3">
        <v>10</v>
      </c>
      <c r="C67" s="4" t="s">
        <v>102</v>
      </c>
      <c r="D67" s="21"/>
      <c r="E67" s="19"/>
      <c r="F67" s="19"/>
      <c r="G67" s="19"/>
      <c r="H67" s="19"/>
      <c r="I67" s="19"/>
      <c r="J67" s="19"/>
      <c r="K67" s="20"/>
    </row>
    <row r="68" spans="2:11" x14ac:dyDescent="0.25">
      <c r="B68" s="23" t="s">
        <v>99</v>
      </c>
      <c r="C68" s="39" t="s">
        <v>103</v>
      </c>
      <c r="D68" s="5" t="s">
        <v>5</v>
      </c>
      <c r="E68" s="5" t="s">
        <v>8</v>
      </c>
      <c r="F68" s="5" t="s">
        <v>8</v>
      </c>
      <c r="G68" s="36">
        <v>500</v>
      </c>
      <c r="H68" s="6"/>
      <c r="I68" s="7">
        <f>G68*H68</f>
        <v>0</v>
      </c>
      <c r="J68" s="7">
        <f>I68*0.21</f>
        <v>0</v>
      </c>
      <c r="K68" s="8">
        <f>I68+J68</f>
        <v>0</v>
      </c>
    </row>
    <row r="69" spans="2:11" x14ac:dyDescent="0.25">
      <c r="B69" s="1" t="s">
        <v>101</v>
      </c>
      <c r="C69" s="17" t="s">
        <v>77</v>
      </c>
      <c r="D69" s="40" t="s">
        <v>8</v>
      </c>
      <c r="E69" s="40" t="s">
        <v>8</v>
      </c>
      <c r="F69" s="40" t="s">
        <v>8</v>
      </c>
      <c r="G69" s="40" t="s">
        <v>8</v>
      </c>
      <c r="H69" s="40" t="s">
        <v>8</v>
      </c>
      <c r="I69" s="18">
        <f>I8+I15+I22+I28+I35+I43+I51+I60+I66+I68</f>
        <v>0</v>
      </c>
      <c r="J69" s="18">
        <f>J8+J15+J22+J28+J35+J43+J51+J60+J66+J68</f>
        <v>0</v>
      </c>
      <c r="K69" s="18">
        <f t="shared" ref="K69" si="34">K8+K15+K22+K28+K35+K43+K51+K60+K66+K68</f>
        <v>0</v>
      </c>
    </row>
    <row r="71" spans="2:11" x14ac:dyDescent="0.25">
      <c r="B71" s="48" t="s">
        <v>69</v>
      </c>
      <c r="C71" s="48"/>
      <c r="D71" s="48"/>
      <c r="E71" s="48"/>
      <c r="F71" s="48"/>
      <c r="G71" s="48"/>
      <c r="H71" s="48"/>
      <c r="I71" s="48"/>
      <c r="J71" s="48"/>
      <c r="K71" s="48"/>
    </row>
    <row r="72" spans="2:11" ht="30" customHeight="1" x14ac:dyDescent="0.25">
      <c r="B72" s="44" t="s">
        <v>79</v>
      </c>
      <c r="C72" s="44"/>
      <c r="D72" s="44"/>
      <c r="E72" s="44"/>
      <c r="F72" s="44"/>
      <c r="G72" s="44"/>
      <c r="H72" s="44"/>
      <c r="I72" s="44"/>
      <c r="J72" s="44"/>
      <c r="K72" s="44"/>
    </row>
    <row r="73" spans="2:11" ht="30" customHeight="1" x14ac:dyDescent="0.25">
      <c r="B73" s="44" t="s">
        <v>80</v>
      </c>
      <c r="C73" s="44"/>
      <c r="D73" s="44"/>
      <c r="E73" s="44"/>
      <c r="F73" s="44"/>
      <c r="G73" s="44"/>
      <c r="H73" s="44"/>
      <c r="I73" s="44"/>
      <c r="J73" s="44"/>
      <c r="K73" s="44"/>
    </row>
  </sheetData>
  <sheetProtection algorithmName="SHA-512" hashValue="6PzEbV9QENLxozKOYltPvA2P3v1+lNuKgr1lpgj0h4bQmNYUFVZ2kn+l6Ry2KQCyJOXYmgVfAHi3DclqgLSH7w==" saltValue="4rXh4z2wbgm9mDw84aE4Aw==" spinCount="100000" sheet="1" objects="1" scenarios="1"/>
  <protectedRanges>
    <protectedRange sqref="H68 H57:H59 H49:H50 H41:H42 H34 H27 H20:H21 H13:H14 H7 H4 F62:F65" name="Oblast1"/>
    <protectedRange sqref="F5:F6" name="Oblast1_1"/>
    <protectedRange sqref="F10:F12" name="Oblast1_2"/>
    <protectedRange sqref="F17:F19" name="Oblast1_3"/>
    <protectedRange sqref="F24:F26" name="Oblast1_4"/>
    <protectedRange sqref="F30:F33" name="Oblast1_5"/>
    <protectedRange sqref="F37:F40" name="Oblast1_6"/>
    <protectedRange sqref="F45:F48 F53:F56" name="Oblast1_7"/>
  </protectedRanges>
  <mergeCells count="11">
    <mergeCell ref="C3:K3"/>
    <mergeCell ref="B73:K73"/>
    <mergeCell ref="C29:K29"/>
    <mergeCell ref="C36:K36"/>
    <mergeCell ref="C44:K44"/>
    <mergeCell ref="C16:K16"/>
    <mergeCell ref="C23:K23"/>
    <mergeCell ref="B71:K71"/>
    <mergeCell ref="B72:K72"/>
    <mergeCell ref="C9:K9"/>
    <mergeCell ref="C52:K52"/>
  </mergeCells>
  <pageMargins left="0.7" right="0.7" top="0.75" bottom="0.75" header="0.3" footer="0.3"/>
  <pageSetup paperSize="9" scale="55" orientation="landscape" r:id="rId1"/>
  <ignoredErrors>
    <ignoredError sqref="I19 I12 I48 I40 I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Položkový rozpočet</vt:lpstr>
      <vt:lpstr>List2</vt:lpstr>
      <vt:lpstr>'Položkový 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2021-11-18T11:49:57Z</dcterms:modified>
</cp:coreProperties>
</file>