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27" firstSheet="9" activeTab="11"/>
  </bookViews>
  <sheets>
    <sheet name="Nabídková cena" sheetId="1" r:id="rId1"/>
    <sheet name="Kompletace serveru" sheetId="2" r:id="rId2"/>
    <sheet name="1 Chassis" sheetId="3" r:id="rId3"/>
    <sheet name="2 CPU chladič" sheetId="4" r:id="rId4"/>
    <sheet name="3 Paměťový modul" sheetId="5" r:id="rId5"/>
    <sheet name="4 Infinibandová karta" sheetId="6" r:id="rId6"/>
    <sheet name="5 Infinibandový kabel" sheetId="7" r:id="rId7"/>
    <sheet name="6 Scratochový NVMe disk" sheetId="8" r:id="rId8"/>
    <sheet name="7 Kabel NVMe" sheetId="9" r:id="rId9"/>
    <sheet name="8  Kabel SATA" sheetId="10" r:id="rId10"/>
    <sheet name="9 Redukční rámeček" sheetId="11" r:id="rId11"/>
    <sheet name="10 SSD SATA disk" sheetId="12" r:id="rId12"/>
    <sheet name="11 SAS disk" sheetId="13" r:id="rId13"/>
    <sheet name="12 Řadič" sheetId="14" r:id="rId14"/>
    <sheet name="13 Dokovací stanice" sheetId="15" r:id="rId15"/>
    <sheet name="14 Klávesnice" sheetId="16" r:id="rId16"/>
    <sheet name="15 USB kabel" sheetId="17" r:id="rId17"/>
    <sheet name="16 Bluetooth 5.0 USB Adaptér" sheetId="18" r:id="rId18"/>
    <sheet name="17 Ergonomická myš" sheetId="19" r:id="rId19"/>
    <sheet name="18 SSD disk M.2" sheetId="20" r:id="rId20"/>
  </sheets>
  <definedNames>
    <definedName name="Excel_BuiltIn_Print_Area" localSheetId="0">'Nabídková cena'!$A$1:$G$37</definedName>
    <definedName name="_xlnm.Print_Area" localSheetId="0">'Nabídková cena'!$A$1:$G$35</definedName>
  </definedNames>
  <calcPr fullCalcOnLoad="1"/>
</workbook>
</file>

<file path=xl/sharedStrings.xml><?xml version="1.0" encoding="utf-8"?>
<sst xmlns="http://schemas.openxmlformats.org/spreadsheetml/2006/main" count="588" uniqueCount="368">
  <si>
    <t xml:space="preserve">TABULKA NABÍDKOVÉ CENY 
</t>
  </si>
  <si>
    <t>číslo položky</t>
  </si>
  <si>
    <t>Název položky
NABÍZENÝ MODEL</t>
  </si>
  <si>
    <t>Počet ks</t>
  </si>
  <si>
    <t>Celková cena 
Kč bez DPH</t>
  </si>
  <si>
    <t xml:space="preserve"> Kč DPH 21 %</t>
  </si>
  <si>
    <t>Celková cena 
Kč vč. DPH</t>
  </si>
  <si>
    <t>Chassis:</t>
  </si>
  <si>
    <t xml:space="preserve">CPU chladiče:
</t>
  </si>
  <si>
    <t>Paměťový modul:</t>
  </si>
  <si>
    <t>Infinibandová karta:</t>
  </si>
  <si>
    <t>Infinibandový kabel:</t>
  </si>
  <si>
    <t xml:space="preserve">Scratchový NVMe disk:
</t>
  </si>
  <si>
    <t xml:space="preserve">Kabel NVMe:
</t>
  </si>
  <si>
    <t xml:space="preserve">Kabel SATA:
</t>
  </si>
  <si>
    <t>Redukční rámeček:</t>
  </si>
  <si>
    <t>SSD SATA disk:</t>
  </si>
  <si>
    <t>SAS disk:</t>
  </si>
  <si>
    <t>Řadič:</t>
  </si>
  <si>
    <t>Dokovací stanice:</t>
  </si>
  <si>
    <t>Klávesnice:</t>
  </si>
  <si>
    <t>USB kabel:</t>
  </si>
  <si>
    <t>Bluetooth 5.0 USB Adaptér:</t>
  </si>
  <si>
    <t>Ergonimická myš:</t>
  </si>
  <si>
    <t>SSD disk M.2: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</si>
  <si>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</si>
  <si>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</si>
  <si>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</si>
  <si>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</si>
  <si>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</si>
  <si>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</si>
  <si>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</si>
  <si>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</si>
  <si>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</si>
  <si>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</si>
  <si>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</si>
  <si>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KOMPLETACE SERVERU</t>
  </si>
  <si>
    <t>Technická specifikace</t>
  </si>
  <si>
    <t>pevný parametr</t>
  </si>
  <si>
    <t xml:space="preserve">Obecné požadavky na kompletace </t>
  </si>
  <si>
    <t>Svobodné technické řešení serverů bez Vendor Lock-In omezení</t>
  </si>
  <si>
    <t>Ano</t>
  </si>
  <si>
    <t>Modulární interoperabilní a rozšiřitelnou konfiguraci, neboli všechny komponenty strojů - chassis, chladiče, paměti, kabely NVMe a SATA, infinibandové karty, disky je možné zakoupit jako samostatné díly výrobcem uvolněné pro český spotřebitelský trh (možnost si ho koupit bez návaznosti na jiné kusy hardware nebo služeb distributora)</t>
  </si>
  <si>
    <t>4x Server bez základní desky procesorů a zdrojů</t>
  </si>
  <si>
    <t xml:space="preserve">         - 2x diskové pole a 2x rackové chassis</t>
  </si>
  <si>
    <t>Server složený ze serverových komponent, včetně ližin (rack 19“)</t>
  </si>
  <si>
    <t>Doprava a montáž diskových polí  a rackových chassis do racku</t>
  </si>
  <si>
    <t>Smontování diskových polí</t>
  </si>
  <si>
    <t>Zahoření serveru</t>
  </si>
  <si>
    <t>Ne</t>
  </si>
  <si>
    <t>CPU chladiče a paměti a infinibandové karty a řadič nebudou namontovány v chassis ale budou dodány jako příslušenství</t>
  </si>
  <si>
    <t>Scratchové disky namontované na pozicích 11 a 12 (číslované od nuly) a čtyři dodané jako příslušenství</t>
  </si>
  <si>
    <t>Příslušenství</t>
  </si>
  <si>
    <t>Náhradní díly dodávané jako příslušenství musí být typově identické s komponentami tvořící servery</t>
  </si>
  <si>
    <t>minimální požadovaný parametr</t>
  </si>
  <si>
    <t>Základní parametry</t>
  </si>
  <si>
    <t>2U, velikost - (3.5", 17.2", 25.5")</t>
  </si>
  <si>
    <t>Dodávané včetně ližin nastavitelné délky, kotvené k boční straně chassis</t>
  </si>
  <si>
    <t>Power distributor a zdroje</t>
  </si>
  <si>
    <t>Zdroje</t>
  </si>
  <si>
    <t>Redundantní (power distributor) pro zdroje 230V</t>
  </si>
  <si>
    <t>Nepožadujeme</t>
  </si>
  <si>
    <t>šachty přístupné zezadu, vyměnitelný za běhu</t>
  </si>
  <si>
    <t>Certifikace 80-PLUS Platinum</t>
  </si>
  <si>
    <t>Příkon (W)</t>
  </si>
  <si>
    <t>min. 905, max 945</t>
  </si>
  <si>
    <t>Umístěný na pravé zadní straně chassis (z pohledu zepředu)</t>
  </si>
  <si>
    <t>Backplane</t>
  </si>
  <si>
    <t>Backplane bez expandéru</t>
  </si>
  <si>
    <t>Hot-swap SAS/SATA Drive Tray vpředu,</t>
  </si>
  <si>
    <t xml:space="preserve"> 8 x 3,5"</t>
  </si>
  <si>
    <t>Hot-swap NVMe/SAS/SATA Drive Tray vpředu</t>
  </si>
  <si>
    <t>4 x 3,5"</t>
  </si>
  <si>
    <t>Na předních diskových Drive Tray nalepené originální štítky (číslované od nuly)</t>
  </si>
  <si>
    <t>Možnost rozšířit chassis (za potenciální dokoupě chassis  příslušenství) o 2x 2,5" Hot-swap disky přístupné zezadu</t>
  </si>
  <si>
    <t>Možnost dokoupit originální uzamykatelný přední kryt na celý server</t>
  </si>
  <si>
    <t>Power tlačítko na levé straně dole (z pohledu zepředu)</t>
  </si>
  <si>
    <t>Sloty</t>
  </si>
  <si>
    <t>Počet expanzních slotů</t>
  </si>
  <si>
    <t>Navrženo pro základní desku</t>
  </si>
  <si>
    <t>S počtem SATA3 konektorů</t>
  </si>
  <si>
    <t>S Počtem SATADOM konektorů</t>
  </si>
  <si>
    <t>S počtem NVMe konektorů</t>
  </si>
  <si>
    <t>S COM portem</t>
  </si>
  <si>
    <t>S počtem slotů PCI-E 4.0 x16</t>
  </si>
  <si>
    <t xml:space="preserve">S počtem slotů PCI-E 4.0 x8 </t>
  </si>
  <si>
    <t>Počet M.2 slotů PCI-E 4.0 x4</t>
  </si>
  <si>
    <t>S M.2 Form Factor</t>
  </si>
  <si>
    <t>2280, 22110</t>
  </si>
  <si>
    <t>Parametry</t>
  </si>
  <si>
    <t>Chladič pro socket SP3</t>
  </si>
  <si>
    <t>Aktivní chladič</t>
  </si>
  <si>
    <t>Velikost</t>
  </si>
  <si>
    <t>2U</t>
  </si>
  <si>
    <t>Odvod tepla</t>
  </si>
  <si>
    <t>Konstruován na</t>
  </si>
  <si>
    <t>min.180W</t>
  </si>
  <si>
    <t>Umístění ventilátor</t>
  </si>
  <si>
    <t>na boku chladiče</t>
  </si>
  <si>
    <t>Velikost celého chladiče minimálně</t>
  </si>
  <si>
    <t>117x78x64mm</t>
  </si>
  <si>
    <t>Ventilátor</t>
  </si>
  <si>
    <t>Ventilátor 12 V DC</t>
  </si>
  <si>
    <t xml:space="preserve">Velikost minimálně </t>
  </si>
  <si>
    <t>60x60x25mm</t>
  </si>
  <si>
    <t>Speed control 4-pin PWM, rated speed minimálně</t>
  </si>
  <si>
    <t>8400 RPM</t>
  </si>
  <si>
    <t>Zvukový hluk maximálně</t>
  </si>
  <si>
    <t>52 dB (A)</t>
  </si>
  <si>
    <t>S certifikací pro paměť</t>
  </si>
  <si>
    <t>4TB DDR4 3200MHz</t>
  </si>
  <si>
    <t>Se 4-pin PWM Ventilátory &amp; Kontrola rychlosti</t>
  </si>
  <si>
    <t>Další informace</t>
  </si>
  <si>
    <t>Navržený jak pro servery s jedním CPU, tak se dvěma CPU</t>
  </si>
  <si>
    <t>Druh</t>
  </si>
  <si>
    <t>DDR4 SDRAM</t>
  </si>
  <si>
    <t xml:space="preserve">Kontrola a oprava chyb (ECC) </t>
  </si>
  <si>
    <t>Časovaní</t>
  </si>
  <si>
    <t>CL22</t>
  </si>
  <si>
    <t>Modul</t>
  </si>
  <si>
    <t>PC4-25600</t>
  </si>
  <si>
    <t>Formát</t>
  </si>
  <si>
    <t>288-PIN RDIMM</t>
  </si>
  <si>
    <t>Certifikované paměti od výrobce chassis</t>
  </si>
  <si>
    <t>Základní vlastnosti</t>
  </si>
  <si>
    <t>FDR InfiniBand serverová karta</t>
  </si>
  <si>
    <t>QSFP+ konektor</t>
  </si>
  <si>
    <t>PCIe 3.0 x8</t>
  </si>
  <si>
    <t>IEEE Standards</t>
  </si>
  <si>
    <t>Ethernet encapsulation (EoIB)</t>
  </si>
  <si>
    <t>RDMA</t>
  </si>
  <si>
    <t>Podpora VXLAN and NVGRE</t>
  </si>
  <si>
    <t>1us MPI ping latency</t>
  </si>
  <si>
    <t>Podpora Virtual Protocol Interconnect</t>
  </si>
  <si>
    <t>I/O virtualization with ConnectX-3</t>
  </si>
  <si>
    <t>Obsah balení</t>
  </si>
  <si>
    <t xml:space="preserve">Full High Profile Bracket </t>
  </si>
  <si>
    <t>Low Profile Bracket</t>
  </si>
  <si>
    <t>Originální karta (ne rebranding)</t>
  </si>
  <si>
    <t>Rozšířená záruka</t>
  </si>
  <si>
    <t>Rozšířená záruka (akceptujeme rozšířenou záruku ze strany výrobce)</t>
  </si>
  <si>
    <t>První konektor</t>
  </si>
  <si>
    <t>SFF-8436 QSFP</t>
  </si>
  <si>
    <t>Druhý konektor</t>
  </si>
  <si>
    <t>Passivní měděný typ</t>
  </si>
  <si>
    <t>Certifikovaný výrobcem infinibandové karty (ne rebranding)</t>
  </si>
  <si>
    <r>
      <rPr>
        <sz val="11"/>
        <color indexed="8"/>
        <rFont val="Calibri"/>
        <family val="2"/>
      </rPr>
      <t xml:space="preserve">Podpora </t>
    </r>
    <r>
      <rPr>
        <sz val="9"/>
        <color indexed="18"/>
        <rFont val="Verdana"/>
        <family val="1"/>
      </rPr>
      <t>Virtual Protocol Interconnect</t>
    </r>
  </si>
  <si>
    <t>Sběrnice PCIe NVMe 3 x4</t>
  </si>
  <si>
    <t>Určeno pro server</t>
  </si>
  <si>
    <t>Životnost DWPD</t>
  </si>
  <si>
    <t>1.3</t>
  </si>
  <si>
    <t>Typ kabelu</t>
  </si>
  <si>
    <t>datový</t>
  </si>
  <si>
    <t>Konektor vstup</t>
  </si>
  <si>
    <t>Slimline SAS (x8)</t>
  </si>
  <si>
    <t>Konektor výstup</t>
  </si>
  <si>
    <t>2x MiniSAS HD</t>
  </si>
  <si>
    <t>Certifikovaný kabel od výrobce chassis</t>
  </si>
  <si>
    <t>4x SATA</t>
  </si>
  <si>
    <t xml:space="preserve">MiniSAS HD </t>
  </si>
  <si>
    <t>Přenos</t>
  </si>
  <si>
    <t>obousměrný</t>
  </si>
  <si>
    <t>3.5" to 2.5" NVMe konvertor</t>
  </si>
  <si>
    <t>Kovové bočnice</t>
  </si>
  <si>
    <t>Popsán jako rámeček pro NVMe disk</t>
  </si>
  <si>
    <t>Hot-Swappable</t>
  </si>
  <si>
    <t>Certifikován výrobcem chassis</t>
  </si>
  <si>
    <t>Typ úložiště</t>
  </si>
  <si>
    <t>SSD</t>
  </si>
  <si>
    <t xml:space="preserve">Hmotnost </t>
  </si>
  <si>
    <t>Maximálně  0,03</t>
  </si>
  <si>
    <t>Rozhraní interní</t>
  </si>
  <si>
    <t>SATA III</t>
  </si>
  <si>
    <t>3D NAND</t>
  </si>
  <si>
    <t xml:space="preserve">Velikost článku/buňky </t>
  </si>
  <si>
    <t>TLC</t>
  </si>
  <si>
    <t>Interní HDD</t>
  </si>
  <si>
    <t>3.5"</t>
  </si>
  <si>
    <t>Sběrnice</t>
  </si>
  <si>
    <t>SAS3</t>
  </si>
  <si>
    <t>Přenosové rychlosti</t>
  </si>
  <si>
    <t xml:space="preserve"> Technologie zápisu</t>
  </si>
  <si>
    <t xml:space="preserve">CMR </t>
  </si>
  <si>
    <t>Použití</t>
  </si>
  <si>
    <t>Do serveru, Datová uložiště</t>
  </si>
  <si>
    <t xml:space="preserve"> Použití</t>
  </si>
  <si>
    <t>Interní</t>
  </si>
  <si>
    <t>Rozhraní</t>
  </si>
  <si>
    <t xml:space="preserve">PCIe 2.0, PCIe 3.0, PCI-E </t>
  </si>
  <si>
    <t>Vstupy/Výstupy řadiče</t>
  </si>
  <si>
    <t xml:space="preserve">USB 3.2 Gen 1 </t>
  </si>
  <si>
    <t>Přenosová rychlost (Mb/s)</t>
  </si>
  <si>
    <t>Počet konektorů</t>
  </si>
  <si>
    <t>Počet interních konektorů</t>
  </si>
  <si>
    <t>Počet externích konektorů</t>
  </si>
  <si>
    <t>Interní napájecí konektor</t>
  </si>
  <si>
    <t>MOLEX</t>
  </si>
  <si>
    <t>Čipset</t>
  </si>
  <si>
    <t>VIA Labs VL805</t>
  </si>
  <si>
    <t>Součástí balení</t>
  </si>
  <si>
    <t>low profile záslepka</t>
  </si>
  <si>
    <t>Linux s jádrem</t>
  </si>
  <si>
    <t>2.6.31 a vyšším</t>
  </si>
  <si>
    <t>Plná podpora Plug and Play</t>
  </si>
  <si>
    <t xml:space="preserve"> Funkce</t>
  </si>
  <si>
    <t>Napájení a dobíjení</t>
  </si>
  <si>
    <t xml:space="preserve">Připojení </t>
  </si>
  <si>
    <t>USB-C 3.2 Gen 1</t>
  </si>
  <si>
    <t>Rozšiřující konektory</t>
  </si>
  <si>
    <t>Konektor</t>
  </si>
  <si>
    <t>USB-C</t>
  </si>
  <si>
    <t>Standart konektoru</t>
  </si>
  <si>
    <t>Thunderbolt 3</t>
  </si>
  <si>
    <t>Porty</t>
  </si>
  <si>
    <t>Počet USB 3.2 Gen 1 (USB 3.0)</t>
  </si>
  <si>
    <t>Počet USB 2.0</t>
  </si>
  <si>
    <t>Kompatibilita</t>
  </si>
  <si>
    <t>Maximální počet monitorů (ks)</t>
  </si>
  <si>
    <t xml:space="preserve">Maximální počet monitorů ve 4K rozlišení </t>
  </si>
  <si>
    <t>Typ</t>
  </si>
  <si>
    <t>Bezdrátová s integrovaných touchpadem v klávesách</t>
  </si>
  <si>
    <t xml:space="preserve">Rozhraní </t>
  </si>
  <si>
    <t xml:space="preserve">Technologie </t>
  </si>
  <si>
    <t>Membránová</t>
  </si>
  <si>
    <t>Typ kláves</t>
  </si>
  <si>
    <t>Nízkoprofilové</t>
  </si>
  <si>
    <t>Enter</t>
  </si>
  <si>
    <t>Jednořádkový</t>
  </si>
  <si>
    <t>Lokalizace</t>
  </si>
  <si>
    <t>akceptujeme nalepení českých diakritických polepů na anglické lokalizaci</t>
  </si>
  <si>
    <t>Výbava klávesnice</t>
  </si>
  <si>
    <t>V klávesách integrované senzory, které zajišťují automatický a plynulý přechod mezi režimy psaní a ovládání kurzoru - Touchpad nad kávesami</t>
  </si>
  <si>
    <t>Samostatný Touchpad</t>
  </si>
  <si>
    <t>Ne – pouze klávesy se senzory v tlačítkách</t>
  </si>
  <si>
    <t>Podpora ovládání TV</t>
  </si>
  <si>
    <t>Lze připojit až (zařízení)</t>
  </si>
  <si>
    <t>prodlužovací</t>
  </si>
  <si>
    <t>Typ prvního male konektoru</t>
  </si>
  <si>
    <t>USB-A</t>
  </si>
  <si>
    <t xml:space="preserve">Typ prvního female konektoru </t>
  </si>
  <si>
    <t>Zakončení</t>
  </si>
  <si>
    <t>rovné</t>
  </si>
  <si>
    <t>USB 3.0 + zpětná kompatibilita s USB 2.0 a USB 1.1</t>
  </si>
  <si>
    <t>USB 2.0 Type A</t>
  </si>
  <si>
    <t>Interní PiFa Anténa</t>
  </si>
  <si>
    <t>Bluetooth</t>
  </si>
  <si>
    <t>Standardy</t>
  </si>
  <si>
    <t>Vyhovuje specifikaci Bluetooth 5</t>
  </si>
  <si>
    <t>Frequenční pásmo (MHz)</t>
  </si>
  <si>
    <t>Data Speed (Mbps)</t>
  </si>
  <si>
    <t>3 (class BT-BR/EDR) : 2 (BLE)</t>
  </si>
  <si>
    <t>Citlivost přijímače (dBm)</t>
  </si>
  <si>
    <t>Certifikace</t>
  </si>
  <si>
    <t>Systémové požadavky</t>
  </si>
  <si>
    <t>Windows 8.1/10 32bit/64bit nebo vyšší, Linux Kernel 2.6.32 - 5.3 nebo vyšší (podpora Fedora &amp; Ubuntu stačí)</t>
  </si>
  <si>
    <t>Rozhraní pro připojení</t>
  </si>
  <si>
    <t>USB drátová</t>
  </si>
  <si>
    <t>Provedení</t>
  </si>
  <si>
    <t>Vertikální</t>
  </si>
  <si>
    <t>Citlivost (DPI)</t>
  </si>
  <si>
    <t>Technologie</t>
  </si>
  <si>
    <t xml:space="preserve">Optická </t>
  </si>
  <si>
    <t>Počet tlačítek</t>
  </si>
  <si>
    <t>Funkce tlačítek</t>
  </si>
  <si>
    <t>Změna DPI</t>
  </si>
  <si>
    <t>Kolečko</t>
  </si>
  <si>
    <t>Klasické</t>
  </si>
  <si>
    <t>Podsvícení</t>
  </si>
  <si>
    <t xml:space="preserve">Bez podsvícení </t>
  </si>
  <si>
    <t>M</t>
  </si>
  <si>
    <t>Rozhraní:</t>
  </si>
  <si>
    <t>M.2 (PCIe 3.0 4x NVMe)</t>
  </si>
  <si>
    <t>Rychlosti</t>
  </si>
  <si>
    <t>Rychlost náhodného čtení (IOPS)</t>
  </si>
  <si>
    <t>Rychlost náhodného zápisu (IOPS)</t>
  </si>
  <si>
    <t>Funkce</t>
  </si>
  <si>
    <t>AES 256-bit Encryption</t>
  </si>
  <si>
    <t>Garbage Collection, SMART, TCG Opal 2.0, TRIM</t>
  </si>
  <si>
    <t>Podporuje režim spánku, IEEE 1667</t>
  </si>
  <si>
    <t>Spotřeba</t>
  </si>
  <si>
    <t>Velikost článku/buňky</t>
  </si>
  <si>
    <t xml:space="preserve">MLC (Multi-Level Cell) </t>
  </si>
  <si>
    <t>Životnost disku (TBW)</t>
  </si>
  <si>
    <t>802.3ae,
 802.3ba,
 802.3ad,
 802.3az,
 802.1Q,
 802.1p,
 802.1Qau,
 802.1Qbg,
  P802.1Qaz, P802.1Qbb</t>
  </si>
  <si>
    <t>3200 Mbps</t>
  </si>
  <si>
    <t>2000 Mbps</t>
  </si>
  <si>
    <t>Rychlost čtení minimálně</t>
  </si>
  <si>
    <t xml:space="preserve">Zápis minimálně </t>
  </si>
  <si>
    <t>1.92 TB</t>
  </si>
  <si>
    <t>Kapacita</t>
  </si>
  <si>
    <t>2.5"</t>
  </si>
  <si>
    <t>4 m</t>
  </si>
  <si>
    <t xml:space="preserve">Délka </t>
  </si>
  <si>
    <t>56 Gbps</t>
  </si>
  <si>
    <t>Infinibandový  Data Transfer Rate</t>
  </si>
  <si>
    <t>56 GbE</t>
  </si>
  <si>
    <t>Rychlost</t>
  </si>
  <si>
    <t>32 GB</t>
  </si>
  <si>
    <t>Kapacita modulu</t>
  </si>
  <si>
    <t>3200 MHz</t>
  </si>
  <si>
    <t>Frekvence paměti</t>
  </si>
  <si>
    <t>70 cm</t>
  </si>
  <si>
    <t>Délka</t>
  </si>
  <si>
    <t>75 cm</t>
  </si>
  <si>
    <t>6 Gb/s</t>
  </si>
  <si>
    <t>2,5 "</t>
  </si>
  <si>
    <t>1000 GB</t>
  </si>
  <si>
    <t>Kapacita úložiště</t>
  </si>
  <si>
    <t>540 MB/s</t>
  </si>
  <si>
    <t>430 MB/s</t>
  </si>
  <si>
    <t>Maximálně 2,8 W</t>
  </si>
  <si>
    <t>Maximální spotřeba</t>
  </si>
  <si>
    <t xml:space="preserve">Rychlost čtení </t>
  </si>
  <si>
    <t xml:space="preserve">Rychlost zápisu </t>
  </si>
  <si>
    <t>7200 rpm</t>
  </si>
  <si>
    <t>18000 GB</t>
  </si>
  <si>
    <t xml:space="preserve">Otáčky </t>
  </si>
  <si>
    <t>262 MB/s</t>
  </si>
  <si>
    <t xml:space="preserve"> Rychlost čtení </t>
  </si>
  <si>
    <t xml:space="preserve"> Rychlost zápisu</t>
  </si>
  <si>
    <t>512 MB</t>
  </si>
  <si>
    <t xml:space="preserve"> Vyrovnávací paměť</t>
  </si>
  <si>
    <t>25 000 00 hod</t>
  </si>
  <si>
    <t>Maximálně  690 g</t>
  </si>
  <si>
    <t xml:space="preserve"> Mean Time Before Failure</t>
  </si>
  <si>
    <t>Maximálně  6,5 W</t>
  </si>
  <si>
    <t>Maximálně 0,67 G</t>
  </si>
  <si>
    <t>Provozní vibrace</t>
  </si>
  <si>
    <t>Spotřeba čtení, zápis</t>
  </si>
  <si>
    <t>HDMI,
 USB-A 3.2 Gen 1 (USB 3.0),
 USB-C 3.2 Gen 1 (USB 3.0),
 RJ-45</t>
  </si>
  <si>
    <t>20-25 cm</t>
  </si>
  <si>
    <t>Délka kabelu</t>
  </si>
  <si>
    <t>Bluetooth,
 Bezdrátový USB přijímač,
 USB-C</t>
  </si>
  <si>
    <t>Maximálné 310 g</t>
  </si>
  <si>
    <t>Hmotnost</t>
  </si>
  <si>
    <t>Android,
 iOS,
 Windows 7,
 Windows 8,
 Windows 10,
 MacOS</t>
  </si>
  <si>
    <t>15 cm</t>
  </si>
  <si>
    <t>Dosah až</t>
  </si>
  <si>
    <t>40 m</t>
  </si>
  <si>
    <t>2402~2480 MHz</t>
  </si>
  <si>
    <t>Max 8 dB</t>
  </si>
  <si>
    <t>Output Power</t>
  </si>
  <si>
    <t>94 (2Mbps EDR),
 87 (3Mbps EDR),
 98 (BLE),
 06 (125K BLE long range)</t>
  </si>
  <si>
    <t>CE,
 FCC,
 NCC,
 BSMI,
 BQB</t>
  </si>
  <si>
    <t>1,8 m</t>
  </si>
  <si>
    <t>1,95 TB</t>
  </si>
  <si>
    <t>3500 MB/s</t>
  </si>
  <si>
    <t>3300 MB/s</t>
  </si>
  <si>
    <t>2 GB</t>
  </si>
  <si>
    <t xml:space="preserve"> Rychlost čtení</t>
  </si>
  <si>
    <t>Rychlost zápisu</t>
  </si>
  <si>
    <t>Vyrovnávací paměť</t>
  </si>
  <si>
    <t>1500000 hod</t>
  </si>
  <si>
    <t xml:space="preserve"> Mean Time Before Failure </t>
  </si>
  <si>
    <t>Maximálně 9 W</t>
  </si>
  <si>
    <t>Maximálně 6 W</t>
  </si>
  <si>
    <t>Maximálně 30 mW</t>
  </si>
  <si>
    <t>Typická spotřeba</t>
  </si>
  <si>
    <t>Pohotovostní spotřeba</t>
  </si>
  <si>
    <t>Cena 1 ks  
Kč bez DPH</t>
  </si>
  <si>
    <t>NABÍZENÝ MODEL:
………………………………………..
Vč. uvedení part numer u relevantních položek</t>
  </si>
  <si>
    <t>NABÍZENÝ MODEL:
………………………………………..
Vč. uvedení part number</t>
  </si>
  <si>
    <t xml:space="preserve">NABÍZENÝ MODEL:
………………………………………..
Vč. uvedení part number </t>
  </si>
  <si>
    <t xml:space="preserve">NABÍZENÝ MODEL:
………………………………………..
</t>
  </si>
  <si>
    <t xml:space="preserve">NABÍZENÝ MODEL:
……………………………………….
vč. uvedení part number
</t>
  </si>
  <si>
    <t xml:space="preserve">NABÍZENÝ MODEL:
……………………………………….
</t>
  </si>
  <si>
    <t xml:space="preserve">NABÍZENÝ MODEL:
……………………………………….
Vč. uvedení part number
</t>
  </si>
  <si>
    <t xml:space="preserve">NABÍZENÝ MODEL:
………………………………………. 
vč. uvedení part number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</si>
</sst>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9"/>
      <color indexed="8"/>
      <name val="Verdana"/>
      <family val="2"/>
    </font>
    <font>
      <sz val="9"/>
      <color indexed="18"/>
      <name val="Verdana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3" xfId="0" applyNumberFormat="1" applyFont="1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5" borderId="14" xfId="0" applyFont="1" applyFill="1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0" fillId="35" borderId="17" xfId="0" applyFont="1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33" borderId="14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 wrapText="1"/>
      <protection/>
    </xf>
    <xf numFmtId="0" fontId="0" fillId="34" borderId="17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right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right"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Font="1" applyAlignment="1">
      <alignment horizontal="justify"/>
    </xf>
    <xf numFmtId="0" fontId="4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18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35" borderId="10" xfId="0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35" borderId="18" xfId="0" applyFont="1" applyFill="1" applyBorder="1" applyAlignment="1" applyProtection="1">
      <alignment wrapText="1"/>
      <protection/>
    </xf>
    <xf numFmtId="0" fontId="0" fillId="35" borderId="18" xfId="0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justify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35" borderId="15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 applyProtection="1">
      <alignment horizontal="right" wrapText="1"/>
      <protection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35" borderId="18" xfId="0" applyFill="1" applyBorder="1" applyAlignment="1" applyProtection="1">
      <alignment horizontal="right" wrapText="1"/>
      <protection/>
    </xf>
    <xf numFmtId="0" fontId="0" fillId="0" borderId="22" xfId="0" applyFont="1" applyBorder="1" applyAlignment="1">
      <alignment horizontal="right" wrapText="1"/>
    </xf>
    <xf numFmtId="0" fontId="0" fillId="0" borderId="16" xfId="0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 wrapText="1"/>
      <protection/>
    </xf>
    <xf numFmtId="0" fontId="0" fillId="0" borderId="22" xfId="0" applyFont="1" applyBorder="1" applyAlignment="1" applyProtection="1">
      <alignment horizontal="right" wrapText="1"/>
      <protection/>
    </xf>
    <xf numFmtId="0" fontId="0" fillId="0" borderId="22" xfId="0" applyBorder="1" applyAlignment="1" applyProtection="1">
      <alignment horizontal="right"/>
      <protection/>
    </xf>
    <xf numFmtId="0" fontId="0" fillId="0" borderId="22" xfId="0" applyFont="1" applyBorder="1" applyAlignment="1">
      <alignment wrapText="1"/>
    </xf>
    <xf numFmtId="0" fontId="0" fillId="0" borderId="14" xfId="0" applyFont="1" applyBorder="1" applyAlignment="1" applyProtection="1">
      <alignment horizontal="right" wrapText="1"/>
      <protection/>
    </xf>
    <xf numFmtId="0" fontId="0" fillId="0" borderId="18" xfId="0" applyFont="1" applyBorder="1" applyAlignment="1" applyProtection="1">
      <alignment horizontal="right" wrapText="1"/>
      <protection/>
    </xf>
    <xf numFmtId="0" fontId="0" fillId="0" borderId="22" xfId="0" applyFont="1" applyBorder="1" applyAlignment="1">
      <alignment horizontal="right"/>
    </xf>
    <xf numFmtId="0" fontId="0" fillId="0" borderId="16" xfId="0" applyFont="1" applyBorder="1" applyAlignment="1" applyProtection="1">
      <alignment wrapText="1"/>
      <protection/>
    </xf>
    <xf numFmtId="0" fontId="0" fillId="35" borderId="24" xfId="0" applyFont="1" applyFill="1" applyBorder="1" applyAlignment="1" applyProtection="1">
      <alignment wrapText="1"/>
      <protection/>
    </xf>
    <xf numFmtId="0" fontId="0" fillId="0" borderId="22" xfId="0" applyFont="1" applyBorder="1" applyAlignment="1">
      <alignment/>
    </xf>
    <xf numFmtId="0" fontId="0" fillId="35" borderId="22" xfId="0" applyFont="1" applyFill="1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25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26" xfId="0" applyFont="1" applyBorder="1" applyAlignment="1" applyProtection="1">
      <alignment horizontal="right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horizontal="right" wrapText="1"/>
      <protection/>
    </xf>
    <xf numFmtId="0" fontId="0" fillId="0" borderId="27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0" borderId="14" xfId="0" applyFont="1" applyBorder="1" applyAlignment="1" applyProtection="1">
      <alignment vertical="center" wrapText="1"/>
      <protection/>
    </xf>
    <xf numFmtId="0" fontId="0" fillId="35" borderId="28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horizontal="right" wrapText="1"/>
      <protection/>
    </xf>
    <xf numFmtId="3" fontId="0" fillId="0" borderId="0" xfId="0" applyNumberFormat="1" applyFont="1" applyAlignment="1">
      <alignment wrapText="1"/>
    </xf>
    <xf numFmtId="3" fontId="0" fillId="0" borderId="22" xfId="0" applyNumberFormat="1" applyFont="1" applyBorder="1" applyAlignment="1">
      <alignment wrapText="1"/>
    </xf>
    <xf numFmtId="3" fontId="0" fillId="0" borderId="18" xfId="0" applyNumberFormat="1" applyFont="1" applyBorder="1" applyAlignment="1" applyProtection="1">
      <alignment horizontal="right" wrapText="1"/>
      <protection/>
    </xf>
    <xf numFmtId="3" fontId="0" fillId="0" borderId="10" xfId="0" applyNumberFormat="1" applyFont="1" applyBorder="1" applyAlignment="1" applyProtection="1">
      <alignment horizontal="right" wrapText="1"/>
      <protection/>
    </xf>
    <xf numFmtId="0" fontId="0" fillId="0" borderId="29" xfId="0" applyFont="1" applyBorder="1" applyAlignment="1" applyProtection="1">
      <alignment horizontal="right" wrapText="1"/>
      <protection locked="0"/>
    </xf>
    <xf numFmtId="0" fontId="0" fillId="0" borderId="22" xfId="0" applyFont="1" applyBorder="1" applyAlignment="1" applyProtection="1">
      <alignment horizontal="right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 applyProtection="1">
      <alignment horizontal="center" vertical="center" wrapText="1"/>
      <protection/>
    </xf>
    <xf numFmtId="0" fontId="5" fillId="36" borderId="32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6" borderId="14" xfId="0" applyFont="1" applyFill="1" applyBorder="1" applyAlignment="1" applyProtection="1">
      <alignment vertical="center" wrapText="1"/>
      <protection/>
    </xf>
    <xf numFmtId="0" fontId="0" fillId="36" borderId="14" xfId="0" applyFont="1" applyFill="1" applyBorder="1" applyAlignment="1" applyProtection="1">
      <alignment horizontal="left" vertical="center" wrapText="1"/>
      <protection/>
    </xf>
    <xf numFmtId="0" fontId="0" fillId="36" borderId="14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27" fillId="33" borderId="14" xfId="0" applyFont="1" applyFill="1" applyBorder="1" applyAlignment="1" applyProtection="1">
      <alignment horizontal="left" vertical="center" wrapText="1"/>
      <protection locked="0"/>
    </xf>
    <xf numFmtId="0" fontId="27" fillId="33" borderId="18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88" zoomScaleNormal="88" zoomScalePageLayoutView="0" workbookViewId="0" topLeftCell="A1">
      <selection activeCell="E4" sqref="E4"/>
    </sheetView>
  </sheetViews>
  <sheetFormatPr defaultColWidth="8.8515625" defaultRowHeight="14.25" customHeight="1"/>
  <cols>
    <col min="1" max="1" width="9.28125" style="1" customWidth="1"/>
    <col min="2" max="2" width="32.28125" style="1" customWidth="1"/>
    <col min="3" max="3" width="14.28125" style="1" customWidth="1"/>
    <col min="4" max="4" width="18.00390625" style="1" customWidth="1"/>
    <col min="5" max="5" width="19.421875" style="1" customWidth="1"/>
    <col min="6" max="6" width="16.8515625" style="1" customWidth="1"/>
    <col min="7" max="7" width="18.28125" style="1" customWidth="1"/>
    <col min="8" max="16384" width="8.8515625" style="1" customWidth="1"/>
  </cols>
  <sheetData>
    <row r="1" spans="1:7" ht="42.75" customHeight="1">
      <c r="A1" s="172" t="s">
        <v>0</v>
      </c>
      <c r="B1" s="172"/>
      <c r="C1" s="172"/>
      <c r="D1" s="172"/>
      <c r="E1" s="172"/>
      <c r="F1" s="172"/>
      <c r="G1" s="172"/>
    </row>
    <row r="2" spans="1:7" ht="41.25" customHeight="1">
      <c r="A2" s="152" t="s">
        <v>1</v>
      </c>
      <c r="B2" s="153" t="s">
        <v>2</v>
      </c>
      <c r="C2" s="152" t="s">
        <v>3</v>
      </c>
      <c r="D2" s="152" t="s">
        <v>359</v>
      </c>
      <c r="E2" s="152" t="s">
        <v>4</v>
      </c>
      <c r="F2" s="152" t="s">
        <v>5</v>
      </c>
      <c r="G2" s="152" t="s">
        <v>6</v>
      </c>
    </row>
    <row r="3" spans="1:7" ht="44.25" customHeight="1">
      <c r="A3" s="2">
        <v>1</v>
      </c>
      <c r="B3" s="3" t="s">
        <v>7</v>
      </c>
      <c r="C3" s="4">
        <v>4</v>
      </c>
      <c r="D3" s="5">
        <v>0</v>
      </c>
      <c r="E3" s="6">
        <f aca="true" t="shared" si="0" ref="E3:E20">C3*D3</f>
        <v>0</v>
      </c>
      <c r="F3" s="6">
        <f aca="true" t="shared" si="1" ref="F3:F20">E3*0.21</f>
        <v>0</v>
      </c>
      <c r="G3" s="6">
        <f aca="true" t="shared" si="2" ref="G3:G20">E3+F3</f>
        <v>0</v>
      </c>
    </row>
    <row r="4" spans="1:7" ht="49.5" customHeight="1">
      <c r="A4" s="2">
        <v>2</v>
      </c>
      <c r="B4" s="3" t="s">
        <v>8</v>
      </c>
      <c r="C4" s="4">
        <v>1</v>
      </c>
      <c r="D4" s="5">
        <v>0</v>
      </c>
      <c r="E4" s="6">
        <f t="shared" si="0"/>
        <v>0</v>
      </c>
      <c r="F4" s="6">
        <f t="shared" si="1"/>
        <v>0</v>
      </c>
      <c r="G4" s="6">
        <f t="shared" si="2"/>
        <v>0</v>
      </c>
    </row>
    <row r="5" spans="1:7" ht="48.75" customHeight="1">
      <c r="A5" s="2">
        <v>3</v>
      </c>
      <c r="B5" s="3" t="s">
        <v>9</v>
      </c>
      <c r="C5" s="4">
        <f>5*16</f>
        <v>80</v>
      </c>
      <c r="D5" s="5">
        <v>0</v>
      </c>
      <c r="E5" s="6">
        <f t="shared" si="0"/>
        <v>0</v>
      </c>
      <c r="F5" s="6">
        <f t="shared" si="1"/>
        <v>0</v>
      </c>
      <c r="G5" s="6">
        <f t="shared" si="2"/>
        <v>0</v>
      </c>
    </row>
    <row r="6" spans="1:7" ht="45" customHeight="1">
      <c r="A6" s="2">
        <v>4</v>
      </c>
      <c r="B6" s="3" t="s">
        <v>10</v>
      </c>
      <c r="C6" s="4">
        <v>7</v>
      </c>
      <c r="D6" s="5">
        <v>0</v>
      </c>
      <c r="E6" s="6">
        <f t="shared" si="0"/>
        <v>0</v>
      </c>
      <c r="F6" s="6">
        <f t="shared" si="1"/>
        <v>0</v>
      </c>
      <c r="G6" s="6">
        <f t="shared" si="2"/>
        <v>0</v>
      </c>
    </row>
    <row r="7" spans="1:7" ht="45" customHeight="1">
      <c r="A7" s="2">
        <v>5</v>
      </c>
      <c r="B7" s="3" t="s">
        <v>11</v>
      </c>
      <c r="C7" s="4">
        <v>4</v>
      </c>
      <c r="D7" s="5">
        <v>0</v>
      </c>
      <c r="E7" s="6">
        <f t="shared" si="0"/>
        <v>0</v>
      </c>
      <c r="F7" s="6">
        <f t="shared" si="1"/>
        <v>0</v>
      </c>
      <c r="G7" s="6">
        <f t="shared" si="2"/>
        <v>0</v>
      </c>
    </row>
    <row r="8" spans="1:7" ht="43.5" customHeight="1">
      <c r="A8" s="2">
        <v>6</v>
      </c>
      <c r="B8" s="3" t="s">
        <v>12</v>
      </c>
      <c r="C8" s="4">
        <v>10</v>
      </c>
      <c r="D8" s="5">
        <v>0</v>
      </c>
      <c r="E8" s="6">
        <f t="shared" si="0"/>
        <v>0</v>
      </c>
      <c r="F8" s="6">
        <f t="shared" si="1"/>
        <v>0</v>
      </c>
      <c r="G8" s="6">
        <f t="shared" si="2"/>
        <v>0</v>
      </c>
    </row>
    <row r="9" spans="1:7" ht="42" customHeight="1">
      <c r="A9" s="2">
        <v>7</v>
      </c>
      <c r="B9" s="3" t="s">
        <v>13</v>
      </c>
      <c r="C9" s="4">
        <v>4</v>
      </c>
      <c r="D9" s="5">
        <v>0</v>
      </c>
      <c r="E9" s="6">
        <f t="shared" si="0"/>
        <v>0</v>
      </c>
      <c r="F9" s="6">
        <f t="shared" si="1"/>
        <v>0</v>
      </c>
      <c r="G9" s="6">
        <f t="shared" si="2"/>
        <v>0</v>
      </c>
    </row>
    <row r="10" spans="1:7" ht="42.75" customHeight="1">
      <c r="A10" s="2">
        <v>8</v>
      </c>
      <c r="B10" s="3" t="s">
        <v>14</v>
      </c>
      <c r="C10" s="4">
        <v>4</v>
      </c>
      <c r="D10" s="5">
        <v>0</v>
      </c>
      <c r="E10" s="6">
        <f t="shared" si="0"/>
        <v>0</v>
      </c>
      <c r="F10" s="6">
        <f t="shared" si="1"/>
        <v>0</v>
      </c>
      <c r="G10" s="6">
        <f t="shared" si="2"/>
        <v>0</v>
      </c>
    </row>
    <row r="11" spans="1:7" ht="42.75" customHeight="1">
      <c r="A11" s="2">
        <v>9</v>
      </c>
      <c r="B11" s="3" t="s">
        <v>15</v>
      </c>
      <c r="C11" s="4">
        <v>6</v>
      </c>
      <c r="D11" s="5">
        <v>0</v>
      </c>
      <c r="E11" s="6">
        <f t="shared" si="0"/>
        <v>0</v>
      </c>
      <c r="F11" s="6">
        <f t="shared" si="1"/>
        <v>0</v>
      </c>
      <c r="G11" s="6">
        <f t="shared" si="2"/>
        <v>0</v>
      </c>
    </row>
    <row r="12" spans="1:7" ht="47.25" customHeight="1">
      <c r="A12" s="2">
        <v>10</v>
      </c>
      <c r="B12" s="3" t="s">
        <v>16</v>
      </c>
      <c r="C12" s="4">
        <v>1</v>
      </c>
      <c r="D12" s="5">
        <v>0</v>
      </c>
      <c r="E12" s="6">
        <f t="shared" si="0"/>
        <v>0</v>
      </c>
      <c r="F12" s="6">
        <f t="shared" si="1"/>
        <v>0</v>
      </c>
      <c r="G12" s="6">
        <f t="shared" si="2"/>
        <v>0</v>
      </c>
    </row>
    <row r="13" spans="1:7" ht="47.25" customHeight="1">
      <c r="A13" s="2">
        <v>11</v>
      </c>
      <c r="B13" s="3" t="s">
        <v>17</v>
      </c>
      <c r="C13" s="4">
        <v>13</v>
      </c>
      <c r="D13" s="5">
        <v>0</v>
      </c>
      <c r="E13" s="6">
        <f t="shared" si="0"/>
        <v>0</v>
      </c>
      <c r="F13" s="6">
        <f t="shared" si="1"/>
        <v>0</v>
      </c>
      <c r="G13" s="6">
        <f t="shared" si="2"/>
        <v>0</v>
      </c>
    </row>
    <row r="14" spans="1:7" ht="42.75" customHeight="1">
      <c r="A14" s="2">
        <v>12</v>
      </c>
      <c r="B14" s="3" t="s">
        <v>18</v>
      </c>
      <c r="C14" s="4">
        <v>1</v>
      </c>
      <c r="D14" s="5">
        <v>0</v>
      </c>
      <c r="E14" s="6">
        <f t="shared" si="0"/>
        <v>0</v>
      </c>
      <c r="F14" s="6">
        <f t="shared" si="1"/>
        <v>0</v>
      </c>
      <c r="G14" s="6">
        <f t="shared" si="2"/>
        <v>0</v>
      </c>
    </row>
    <row r="15" spans="1:7" ht="42.75" customHeight="1">
      <c r="A15" s="2">
        <v>13</v>
      </c>
      <c r="B15" s="3" t="s">
        <v>19</v>
      </c>
      <c r="C15" s="4">
        <v>1</v>
      </c>
      <c r="D15" s="5">
        <v>0</v>
      </c>
      <c r="E15" s="6">
        <f t="shared" si="0"/>
        <v>0</v>
      </c>
      <c r="F15" s="6">
        <f t="shared" si="1"/>
        <v>0</v>
      </c>
      <c r="G15" s="6">
        <f t="shared" si="2"/>
        <v>0</v>
      </c>
    </row>
    <row r="16" spans="1:7" ht="42.75" customHeight="1">
      <c r="A16" s="2">
        <v>14</v>
      </c>
      <c r="B16" s="3" t="s">
        <v>20</v>
      </c>
      <c r="C16" s="4">
        <v>2</v>
      </c>
      <c r="D16" s="5">
        <v>0</v>
      </c>
      <c r="E16" s="6">
        <f t="shared" si="0"/>
        <v>0</v>
      </c>
      <c r="F16" s="6">
        <f t="shared" si="1"/>
        <v>0</v>
      </c>
      <c r="G16" s="6">
        <f t="shared" si="2"/>
        <v>0</v>
      </c>
    </row>
    <row r="17" spans="1:7" ht="42.75" customHeight="1">
      <c r="A17" s="2">
        <v>15</v>
      </c>
      <c r="B17" s="3" t="s">
        <v>21</v>
      </c>
      <c r="C17" s="4">
        <v>2</v>
      </c>
      <c r="D17" s="5">
        <v>0</v>
      </c>
      <c r="E17" s="6">
        <f t="shared" si="0"/>
        <v>0</v>
      </c>
      <c r="F17" s="6">
        <f t="shared" si="1"/>
        <v>0</v>
      </c>
      <c r="G17" s="6">
        <f t="shared" si="2"/>
        <v>0</v>
      </c>
    </row>
    <row r="18" spans="1:7" ht="42.75" customHeight="1">
      <c r="A18" s="2">
        <v>16</v>
      </c>
      <c r="B18" s="3" t="s">
        <v>22</v>
      </c>
      <c r="C18" s="4">
        <v>2</v>
      </c>
      <c r="D18" s="5">
        <v>0</v>
      </c>
      <c r="E18" s="6">
        <f t="shared" si="0"/>
        <v>0</v>
      </c>
      <c r="F18" s="6">
        <f t="shared" si="1"/>
        <v>0</v>
      </c>
      <c r="G18" s="6">
        <f t="shared" si="2"/>
        <v>0</v>
      </c>
    </row>
    <row r="19" spans="1:7" ht="42.75" customHeight="1">
      <c r="A19" s="2">
        <v>17</v>
      </c>
      <c r="B19" s="3" t="s">
        <v>23</v>
      </c>
      <c r="C19" s="4">
        <v>1</v>
      </c>
      <c r="D19" s="5">
        <v>0</v>
      </c>
      <c r="E19" s="6">
        <f t="shared" si="0"/>
        <v>0</v>
      </c>
      <c r="F19" s="6">
        <f t="shared" si="1"/>
        <v>0</v>
      </c>
      <c r="G19" s="6">
        <f t="shared" si="2"/>
        <v>0</v>
      </c>
    </row>
    <row r="20" spans="1:7" ht="42.75" customHeight="1">
      <c r="A20" s="2">
        <v>18</v>
      </c>
      <c r="B20" s="3" t="s">
        <v>24</v>
      </c>
      <c r="C20" s="4">
        <v>2</v>
      </c>
      <c r="D20" s="5">
        <v>0</v>
      </c>
      <c r="E20" s="6">
        <f t="shared" si="0"/>
        <v>0</v>
      </c>
      <c r="F20" s="6">
        <f t="shared" si="1"/>
        <v>0</v>
      </c>
      <c r="G20" s="6">
        <f t="shared" si="2"/>
        <v>0</v>
      </c>
    </row>
    <row r="21" spans="1:7" s="12" customFormat="1" ht="14.25" customHeight="1">
      <c r="A21" s="7"/>
      <c r="B21" s="8"/>
      <c r="C21" s="9"/>
      <c r="D21" s="10"/>
      <c r="E21" s="10"/>
      <c r="F21" s="10"/>
      <c r="G21" s="11"/>
    </row>
    <row r="22" spans="1:7" ht="93" customHeight="1">
      <c r="A22" s="13"/>
      <c r="B22" s="173" t="s">
        <v>25</v>
      </c>
      <c r="C22" s="173"/>
      <c r="D22" s="173"/>
      <c r="E22" s="173"/>
      <c r="F22" s="173"/>
      <c r="G22" s="173">
        <v>9</v>
      </c>
    </row>
    <row r="23" spans="1:7" ht="9.75" customHeight="1">
      <c r="A23" s="13"/>
      <c r="B23" s="13"/>
      <c r="C23" s="13"/>
      <c r="D23" s="13"/>
      <c r="E23" s="13"/>
      <c r="F23" s="13"/>
      <c r="G23" s="2"/>
    </row>
    <row r="24" spans="1:7" ht="68.25" customHeight="1">
      <c r="A24" s="13"/>
      <c r="B24" s="13"/>
      <c r="C24" s="13"/>
      <c r="D24" s="13"/>
      <c r="E24" s="155" t="s">
        <v>26</v>
      </c>
      <c r="F24" s="156" t="s">
        <v>27</v>
      </c>
      <c r="G24" s="154" t="s">
        <v>28</v>
      </c>
    </row>
    <row r="25" spans="1:7" ht="55.5" customHeight="1">
      <c r="A25" s="13"/>
      <c r="B25" s="13"/>
      <c r="C25" s="13"/>
      <c r="D25" s="13"/>
      <c r="E25" s="14">
        <f>SUM(E3:E20)</f>
        <v>0</v>
      </c>
      <c r="F25" s="15">
        <f>E25*0.21</f>
        <v>0</v>
      </c>
      <c r="G25" s="16">
        <f>E25+F25</f>
        <v>0</v>
      </c>
    </row>
    <row r="26" spans="1:7" ht="14.25" customHeight="1">
      <c r="A26" s="13"/>
      <c r="B26" s="13"/>
      <c r="C26" s="13"/>
      <c r="D26" s="13"/>
      <c r="E26" s="13"/>
      <c r="F26" s="13"/>
      <c r="G26" s="11"/>
    </row>
    <row r="27" spans="1:7" ht="18" customHeight="1">
      <c r="A27" s="13"/>
      <c r="B27" s="17" t="s">
        <v>29</v>
      </c>
      <c r="C27" s="17"/>
      <c r="D27" s="17"/>
      <c r="E27" s="17"/>
      <c r="F27" s="13"/>
      <c r="G27" s="11"/>
    </row>
    <row r="28" spans="1:7" ht="18" customHeight="1">
      <c r="A28" s="13"/>
      <c r="B28" s="17" t="s">
        <v>30</v>
      </c>
      <c r="C28" s="17"/>
      <c r="D28" s="17"/>
      <c r="E28" s="17"/>
      <c r="F28" s="13"/>
      <c r="G28" s="11"/>
    </row>
    <row r="29" spans="1:7" ht="18" customHeight="1">
      <c r="A29" s="13"/>
      <c r="B29" s="17" t="s">
        <v>31</v>
      </c>
      <c r="C29" s="17"/>
      <c r="D29" s="17"/>
      <c r="E29" s="17"/>
      <c r="F29" s="13"/>
      <c r="G29" s="11"/>
    </row>
    <row r="30" spans="1:7" ht="18" customHeight="1">
      <c r="A30" s="13"/>
      <c r="B30" s="17" t="s">
        <v>32</v>
      </c>
      <c r="C30" s="17"/>
      <c r="D30" s="17"/>
      <c r="E30" s="17"/>
      <c r="F30" s="13"/>
      <c r="G30" s="11"/>
    </row>
    <row r="31" ht="14.25" customHeight="1">
      <c r="G31" s="11"/>
    </row>
    <row r="32" spans="2:7" ht="15" customHeight="1">
      <c r="B32" s="18" t="s">
        <v>33</v>
      </c>
      <c r="C32" s="19"/>
      <c r="G32" s="11"/>
    </row>
    <row r="34" ht="14.25" customHeight="1">
      <c r="B34" s="1" t="s">
        <v>34</v>
      </c>
    </row>
    <row r="35" ht="14.25" customHeight="1">
      <c r="B35" s="1" t="s">
        <v>35</v>
      </c>
    </row>
    <row r="65535" ht="12.75" customHeight="1"/>
    <row r="65536" ht="12.75" customHeight="1"/>
  </sheetData>
  <sheetProtection password="C836" sheet="1" formatCells="0" formatColumns="0" formatRows="0"/>
  <mergeCells count="2">
    <mergeCell ref="A1:G1"/>
    <mergeCell ref="B22:G22"/>
  </mergeCells>
  <printOptions/>
  <pageMargins left="0.7" right="0.7" top="0.7875" bottom="0.7875" header="0.5118055555555555" footer="0.5118055555555555"/>
  <pageSetup horizontalDpi="300" verticalDpi="3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5"/>
  <sheetViews>
    <sheetView zoomScaleSheetLayoutView="100" zoomScalePageLayoutView="0" workbookViewId="0" topLeftCell="A1">
      <selection activeCell="C12" sqref="C12"/>
    </sheetView>
  </sheetViews>
  <sheetFormatPr defaultColWidth="8.8515625" defaultRowHeight="14.25" customHeight="1"/>
  <cols>
    <col min="1" max="1" width="20.421875" style="1" customWidth="1"/>
    <col min="2" max="2" width="23.28125" style="1" customWidth="1"/>
    <col min="3" max="3" width="20.421875" style="1" customWidth="1"/>
    <col min="4" max="4" width="3.421875" style="1" customWidth="1"/>
    <col min="5" max="5" width="31.421875" style="1" customWidth="1"/>
    <col min="6" max="6" width="5.00390625" style="1" customWidth="1"/>
    <col min="7" max="16384" width="8.8515625" style="1" customWidth="1"/>
  </cols>
  <sheetData>
    <row r="2" spans="1:5" ht="35.25" customHeight="1">
      <c r="A2" s="36"/>
      <c r="B2" s="78"/>
      <c r="C2" s="35"/>
      <c r="D2" s="33"/>
      <c r="E2" s="174" t="s">
        <v>363</v>
      </c>
    </row>
    <row r="3" spans="1:5" ht="36" customHeight="1">
      <c r="A3" s="159" t="s">
        <v>37</v>
      </c>
      <c r="B3" s="160" t="s">
        <v>38</v>
      </c>
      <c r="C3" s="161" t="s">
        <v>54</v>
      </c>
      <c r="D3" s="33"/>
      <c r="E3" s="175"/>
    </row>
    <row r="4" spans="1:5" ht="14.25" customHeight="1">
      <c r="A4" s="38" t="s">
        <v>55</v>
      </c>
      <c r="B4" s="38"/>
      <c r="C4" s="39"/>
      <c r="D4" s="90"/>
      <c r="E4" s="85" t="s">
        <v>55</v>
      </c>
    </row>
    <row r="5" spans="1:5" ht="15.75" customHeight="1">
      <c r="A5" s="59" t="s">
        <v>151</v>
      </c>
      <c r="B5" s="65" t="s">
        <v>152</v>
      </c>
      <c r="C5" s="124"/>
      <c r="D5" s="91"/>
      <c r="E5" s="92"/>
    </row>
    <row r="6" spans="1:5" ht="14.25" customHeight="1">
      <c r="A6" s="59" t="s">
        <v>302</v>
      </c>
      <c r="B6" s="115" t="s">
        <v>303</v>
      </c>
      <c r="C6" s="125"/>
      <c r="D6" s="91"/>
      <c r="E6" s="53"/>
    </row>
    <row r="7" spans="1:5" ht="14.25" customHeight="1">
      <c r="A7" s="59" t="s">
        <v>153</v>
      </c>
      <c r="B7" s="115" t="s">
        <v>158</v>
      </c>
      <c r="C7" s="125"/>
      <c r="D7" s="91"/>
      <c r="E7" s="53"/>
    </row>
    <row r="8" spans="1:5" ht="14.25" customHeight="1">
      <c r="A8" s="67" t="s">
        <v>155</v>
      </c>
      <c r="B8" s="115" t="s">
        <v>159</v>
      </c>
      <c r="C8" s="126"/>
      <c r="D8" s="93"/>
      <c r="E8" s="53"/>
    </row>
    <row r="9" spans="1:5" ht="14.25" customHeight="1">
      <c r="A9" s="67" t="s">
        <v>296</v>
      </c>
      <c r="B9" s="115"/>
      <c r="C9" s="122" t="s">
        <v>304</v>
      </c>
      <c r="D9" s="93"/>
      <c r="E9" s="53"/>
    </row>
    <row r="10" spans="1:5" ht="14.25" customHeight="1">
      <c r="A10" s="67" t="s">
        <v>160</v>
      </c>
      <c r="B10" s="123" t="s">
        <v>161</v>
      </c>
      <c r="C10" s="126"/>
      <c r="D10" s="93"/>
      <c r="E10" s="53"/>
    </row>
    <row r="11" spans="1:5" ht="14.25" customHeight="1">
      <c r="A11" s="96" t="s">
        <v>112</v>
      </c>
      <c r="B11" s="97"/>
      <c r="C11" s="121"/>
      <c r="D11" s="91"/>
      <c r="E11" s="85" t="s">
        <v>112</v>
      </c>
    </row>
    <row r="12" spans="1:5" ht="42.75" customHeight="1">
      <c r="A12" s="95" t="s">
        <v>157</v>
      </c>
      <c r="B12" s="55" t="s">
        <v>41</v>
      </c>
      <c r="C12" s="89"/>
      <c r="D12" s="93"/>
      <c r="E12" s="53"/>
    </row>
    <row r="13" spans="1:5" ht="14.25" customHeight="1">
      <c r="A13" s="67"/>
      <c r="B13" s="67"/>
      <c r="C13" s="89"/>
      <c r="D13" s="93"/>
      <c r="E13" s="53"/>
    </row>
    <row r="14" spans="1:5" ht="14.25" customHeight="1">
      <c r="A14" s="67"/>
      <c r="B14" s="67"/>
      <c r="C14" s="89"/>
      <c r="D14" s="93"/>
      <c r="E14" s="53"/>
    </row>
    <row r="15" spans="1:5" ht="14.25" customHeight="1">
      <c r="A15" s="67"/>
      <c r="B15" s="67"/>
      <c r="C15" s="89"/>
      <c r="D15" s="93"/>
      <c r="E15" s="53"/>
    </row>
    <row r="65536" ht="12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0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E15"/>
  <sheetViews>
    <sheetView zoomScale="88" zoomScaleNormal="88" workbookViewId="0" topLeftCell="A1">
      <selection activeCell="E2" sqref="E2:E3"/>
    </sheetView>
  </sheetViews>
  <sheetFormatPr defaultColWidth="8.57421875" defaultRowHeight="14.25" customHeight="1"/>
  <cols>
    <col min="1" max="1" width="28.00390625" style="33" customWidth="1"/>
    <col min="2" max="2" width="19.421875" style="33" customWidth="1"/>
    <col min="3" max="3" width="24.00390625" style="33" customWidth="1"/>
    <col min="4" max="4" width="2.421875" style="33" customWidth="1"/>
    <col min="5" max="5" width="32.57421875" style="33" customWidth="1"/>
    <col min="6" max="16384" width="8.57421875" style="33" customWidth="1"/>
  </cols>
  <sheetData>
    <row r="2" spans="1:5" ht="36" customHeight="1">
      <c r="A2" s="36"/>
      <c r="B2" s="78"/>
      <c r="C2" s="35"/>
      <c r="E2" s="174" t="s">
        <v>363</v>
      </c>
    </row>
    <row r="3" spans="1:5" ht="36" customHeight="1">
      <c r="A3" s="159" t="s">
        <v>37</v>
      </c>
      <c r="B3" s="160" t="s">
        <v>38</v>
      </c>
      <c r="C3" s="161" t="s">
        <v>54</v>
      </c>
      <c r="E3" s="175"/>
    </row>
    <row r="4" spans="1:5" ht="14.25" customHeight="1">
      <c r="A4" s="38" t="s">
        <v>55</v>
      </c>
      <c r="B4" s="39"/>
      <c r="C4" s="39"/>
      <c r="E4" s="41" t="s">
        <v>55</v>
      </c>
    </row>
    <row r="5" spans="1:5" ht="18.75" customHeight="1">
      <c r="A5" s="62" t="s">
        <v>162</v>
      </c>
      <c r="B5" s="98" t="s">
        <v>41</v>
      </c>
      <c r="C5" s="59"/>
      <c r="E5" s="46"/>
    </row>
    <row r="6" spans="1:5" ht="16.5" customHeight="1">
      <c r="A6" s="99" t="s">
        <v>163</v>
      </c>
      <c r="B6" s="98" t="s">
        <v>41</v>
      </c>
      <c r="C6" s="59"/>
      <c r="E6" s="46"/>
    </row>
    <row r="7" spans="1:5" ht="30">
      <c r="A7" s="100" t="s">
        <v>164</v>
      </c>
      <c r="B7" s="98" t="s">
        <v>41</v>
      </c>
      <c r="C7" s="59"/>
      <c r="E7" s="46"/>
    </row>
    <row r="8" spans="1:5" ht="14.25" customHeight="1">
      <c r="A8" s="59" t="s">
        <v>165</v>
      </c>
      <c r="B8" s="98" t="s">
        <v>41</v>
      </c>
      <c r="C8" s="59"/>
      <c r="E8" s="46"/>
    </row>
    <row r="9" spans="1:5" ht="14.25" customHeight="1">
      <c r="A9" s="39" t="s">
        <v>112</v>
      </c>
      <c r="B9" s="101"/>
      <c r="C9" s="39"/>
      <c r="E9" s="41" t="s">
        <v>112</v>
      </c>
    </row>
    <row r="10" spans="1:5" ht="21" customHeight="1">
      <c r="A10" s="42" t="s">
        <v>166</v>
      </c>
      <c r="B10" s="98" t="s">
        <v>41</v>
      </c>
      <c r="C10" s="59"/>
      <c r="E10" s="46"/>
    </row>
    <row r="11" spans="1:5" ht="14.25" customHeight="1">
      <c r="A11" s="59"/>
      <c r="B11" s="98"/>
      <c r="C11" s="59"/>
      <c r="E11" s="46"/>
    </row>
    <row r="12" spans="1:5" ht="14.25" customHeight="1">
      <c r="A12" s="59"/>
      <c r="B12" s="102"/>
      <c r="C12" s="59"/>
      <c r="E12" s="46"/>
    </row>
    <row r="13" spans="1:5" ht="14.25" customHeight="1">
      <c r="A13" s="69"/>
      <c r="B13" s="59"/>
      <c r="C13" s="59"/>
      <c r="E13" s="46"/>
    </row>
    <row r="14" spans="1:5" ht="14.25" customHeight="1">
      <c r="A14" s="59"/>
      <c r="B14" s="59"/>
      <c r="C14" s="59"/>
      <c r="E14" s="46"/>
    </row>
    <row r="15" spans="1:5" ht="14.25" customHeight="1">
      <c r="A15" s="59"/>
      <c r="B15" s="59"/>
      <c r="C15" s="59"/>
      <c r="E15" s="46"/>
    </row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E4" sqref="E4"/>
    </sheetView>
  </sheetViews>
  <sheetFormatPr defaultColWidth="8.57421875" defaultRowHeight="14.25" customHeight="1"/>
  <cols>
    <col min="1" max="1" width="30.140625" style="33" customWidth="1"/>
    <col min="2" max="2" width="16.8515625" style="33" customWidth="1"/>
    <col min="3" max="3" width="20.57421875" style="33" customWidth="1"/>
    <col min="4" max="4" width="2.421875" style="33" customWidth="1"/>
    <col min="5" max="5" width="28.140625" style="33" customWidth="1"/>
    <col min="6" max="16384" width="8.57421875" style="33" customWidth="1"/>
  </cols>
  <sheetData>
    <row r="2" spans="1:5" ht="36" customHeight="1">
      <c r="A2" s="36"/>
      <c r="B2" s="78"/>
      <c r="C2" s="35"/>
      <c r="E2" s="176" t="s">
        <v>367</v>
      </c>
    </row>
    <row r="3" spans="1:5" ht="36" customHeight="1">
      <c r="A3" s="159" t="s">
        <v>37</v>
      </c>
      <c r="B3" s="160" t="s">
        <v>38</v>
      </c>
      <c r="C3" s="161" t="s">
        <v>54</v>
      </c>
      <c r="E3" s="177"/>
    </row>
    <row r="4" spans="1:5" ht="14.25" customHeight="1">
      <c r="A4" s="38" t="s">
        <v>55</v>
      </c>
      <c r="B4" s="38"/>
      <c r="C4" s="38"/>
      <c r="E4" s="41" t="s">
        <v>55</v>
      </c>
    </row>
    <row r="5" spans="1:5" ht="14.25" customHeight="1">
      <c r="A5" s="59" t="s">
        <v>167</v>
      </c>
      <c r="B5" s="70" t="s">
        <v>168</v>
      </c>
      <c r="C5" s="70"/>
      <c r="E5" s="46"/>
    </row>
    <row r="6" spans="1:5" ht="14.25" customHeight="1">
      <c r="A6" s="59" t="s">
        <v>121</v>
      </c>
      <c r="B6" s="70" t="s">
        <v>305</v>
      </c>
      <c r="C6" s="70"/>
      <c r="E6" s="46"/>
    </row>
    <row r="7" spans="1:5" ht="14.25" customHeight="1">
      <c r="A7" s="59" t="s">
        <v>307</v>
      </c>
      <c r="B7" s="70" t="s">
        <v>306</v>
      </c>
      <c r="C7" s="70"/>
      <c r="E7" s="46"/>
    </row>
    <row r="8" spans="1:5" ht="14.25" customHeight="1">
      <c r="A8" s="59" t="s">
        <v>169</v>
      </c>
      <c r="B8" s="70"/>
      <c r="C8" s="70" t="s">
        <v>170</v>
      </c>
      <c r="E8" s="46"/>
    </row>
    <row r="9" spans="1:5" ht="14.25" customHeight="1">
      <c r="A9" s="59" t="s">
        <v>171</v>
      </c>
      <c r="B9" s="70" t="s">
        <v>172</v>
      </c>
      <c r="C9" s="70"/>
      <c r="E9" s="46"/>
    </row>
    <row r="10" spans="1:5" ht="14.25" customHeight="1">
      <c r="A10" s="59" t="s">
        <v>312</v>
      </c>
      <c r="B10" s="70"/>
      <c r="C10" s="70" t="s">
        <v>308</v>
      </c>
      <c r="E10" s="46"/>
    </row>
    <row r="11" spans="1:5" ht="14.25" customHeight="1">
      <c r="A11" s="59" t="s">
        <v>313</v>
      </c>
      <c r="B11" s="70"/>
      <c r="C11" s="70" t="s">
        <v>309</v>
      </c>
      <c r="E11" s="46"/>
    </row>
    <row r="12" spans="1:5" ht="14.25" customHeight="1">
      <c r="A12" s="59" t="s">
        <v>173</v>
      </c>
      <c r="B12" s="70" t="s">
        <v>41</v>
      </c>
      <c r="C12" s="70"/>
      <c r="E12" s="46"/>
    </row>
    <row r="13" spans="1:5" ht="14.25" customHeight="1">
      <c r="A13" s="59" t="s">
        <v>311</v>
      </c>
      <c r="B13" s="70"/>
      <c r="C13" s="70" t="s">
        <v>310</v>
      </c>
      <c r="E13" s="46"/>
    </row>
    <row r="14" spans="1:5" ht="14.25" customHeight="1">
      <c r="A14" s="59" t="s">
        <v>174</v>
      </c>
      <c r="B14" s="70" t="s">
        <v>175</v>
      </c>
      <c r="C14" s="70"/>
      <c r="E14" s="46"/>
    </row>
    <row r="15" spans="1:5" ht="14.25" customHeight="1">
      <c r="A15" s="59"/>
      <c r="B15" s="70"/>
      <c r="C15" s="70"/>
      <c r="E15" s="46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0"/>
  <sheetViews>
    <sheetView zoomScale="88" zoomScaleNormal="88" workbookViewId="0" topLeftCell="A1">
      <selection activeCell="E17" sqref="E17:E20"/>
    </sheetView>
  </sheetViews>
  <sheetFormatPr defaultColWidth="8.57421875" defaultRowHeight="14.25" customHeight="1"/>
  <cols>
    <col min="1" max="1" width="27.57421875" style="33" customWidth="1"/>
    <col min="2" max="2" width="16.8515625" style="33" customWidth="1"/>
    <col min="3" max="3" width="20.7109375" style="33" customWidth="1"/>
    <col min="4" max="4" width="2.421875" style="33" customWidth="1"/>
    <col min="5" max="5" width="38.8515625" style="33" customWidth="1"/>
    <col min="6" max="16384" width="8.57421875" style="33" customWidth="1"/>
  </cols>
  <sheetData>
    <row r="2" spans="1:5" ht="36" customHeight="1">
      <c r="A2" s="36"/>
      <c r="B2" s="78"/>
      <c r="C2" s="35"/>
      <c r="E2" s="174" t="s">
        <v>364</v>
      </c>
    </row>
    <row r="3" spans="1:5" ht="36" customHeight="1">
      <c r="A3" s="159" t="s">
        <v>37</v>
      </c>
      <c r="B3" s="160" t="s">
        <v>38</v>
      </c>
      <c r="C3" s="161" t="s">
        <v>54</v>
      </c>
      <c r="E3" s="175"/>
    </row>
    <row r="4" spans="1:5" ht="14.25" customHeight="1">
      <c r="A4" s="38" t="s">
        <v>55</v>
      </c>
      <c r="B4" s="39"/>
      <c r="C4" s="39"/>
      <c r="E4" s="41" t="s">
        <v>55</v>
      </c>
    </row>
    <row r="5" spans="1:5" ht="18" customHeight="1">
      <c r="A5" s="62" t="s">
        <v>167</v>
      </c>
      <c r="B5" s="68" t="s">
        <v>176</v>
      </c>
      <c r="C5" s="70"/>
      <c r="E5" s="46"/>
    </row>
    <row r="6" spans="1:5" ht="16.5" customHeight="1">
      <c r="A6" s="59" t="s">
        <v>121</v>
      </c>
      <c r="B6" s="68" t="s">
        <v>177</v>
      </c>
      <c r="C6" s="70"/>
      <c r="E6" s="46"/>
    </row>
    <row r="7" spans="1:5" ht="16.5" customHeight="1">
      <c r="A7" s="59" t="s">
        <v>316</v>
      </c>
      <c r="B7" s="68" t="s">
        <v>314</v>
      </c>
      <c r="C7" s="70"/>
      <c r="E7" s="46"/>
    </row>
    <row r="8" spans="1:5" ht="15" customHeight="1">
      <c r="A8" s="100" t="s">
        <v>307</v>
      </c>
      <c r="B8" s="68" t="s">
        <v>315</v>
      </c>
      <c r="C8" s="70"/>
      <c r="E8" s="46"/>
    </row>
    <row r="9" spans="1:5" ht="15" customHeight="1">
      <c r="A9" s="60" t="s">
        <v>178</v>
      </c>
      <c r="B9" s="68" t="s">
        <v>179</v>
      </c>
      <c r="C9" s="70"/>
      <c r="E9" s="46"/>
    </row>
    <row r="10" spans="1:5" ht="15" customHeight="1">
      <c r="A10" s="39" t="s">
        <v>180</v>
      </c>
      <c r="B10" s="101"/>
      <c r="C10" s="39"/>
      <c r="E10" s="41" t="s">
        <v>180</v>
      </c>
    </row>
    <row r="11" spans="1:5" ht="15" customHeight="1">
      <c r="A11" s="100" t="s">
        <v>318</v>
      </c>
      <c r="B11" s="68"/>
      <c r="C11" s="70" t="s">
        <v>317</v>
      </c>
      <c r="E11" s="46"/>
    </row>
    <row r="12" spans="1:5" ht="15" customHeight="1">
      <c r="A12" s="100" t="s">
        <v>319</v>
      </c>
      <c r="B12" s="68"/>
      <c r="C12" s="70" t="s">
        <v>317</v>
      </c>
      <c r="E12" s="46"/>
    </row>
    <row r="13" spans="1:5" ht="15" customHeight="1">
      <c r="A13" s="100" t="s">
        <v>181</v>
      </c>
      <c r="B13" s="68" t="s">
        <v>182</v>
      </c>
      <c r="C13" s="70"/>
      <c r="E13" s="46"/>
    </row>
    <row r="14" spans="1:5" ht="15" customHeight="1">
      <c r="A14" s="100" t="s">
        <v>321</v>
      </c>
      <c r="B14" s="68" t="s">
        <v>320</v>
      </c>
      <c r="C14" s="70"/>
      <c r="E14" s="46"/>
    </row>
    <row r="15" spans="1:5" ht="15" customHeight="1">
      <c r="A15" s="100" t="s">
        <v>324</v>
      </c>
      <c r="B15" s="68"/>
      <c r="C15" s="70" t="s">
        <v>322</v>
      </c>
      <c r="E15" s="46"/>
    </row>
    <row r="16" spans="1:5" ht="14.25" customHeight="1">
      <c r="A16" s="39" t="s">
        <v>112</v>
      </c>
      <c r="B16" s="101"/>
      <c r="C16" s="39"/>
      <c r="E16" s="41" t="s">
        <v>112</v>
      </c>
    </row>
    <row r="17" spans="1:5" ht="14.25" customHeight="1">
      <c r="A17" s="59" t="s">
        <v>169</v>
      </c>
      <c r="B17" s="68"/>
      <c r="C17" s="70" t="s">
        <v>323</v>
      </c>
      <c r="E17" s="46"/>
    </row>
    <row r="18" spans="1:5" ht="30" customHeight="1">
      <c r="A18" s="103" t="s">
        <v>183</v>
      </c>
      <c r="B18" s="70" t="s">
        <v>184</v>
      </c>
      <c r="C18" s="70"/>
      <c r="E18" s="46"/>
    </row>
    <row r="19" spans="1:5" ht="18" customHeight="1">
      <c r="A19" s="104" t="s">
        <v>328</v>
      </c>
      <c r="B19" s="70"/>
      <c r="C19" s="70" t="s">
        <v>325</v>
      </c>
      <c r="E19" s="46"/>
    </row>
    <row r="20" spans="1:5" ht="14.25" customHeight="1">
      <c r="A20" s="59" t="s">
        <v>327</v>
      </c>
      <c r="B20" s="70"/>
      <c r="C20" s="70" t="s">
        <v>326</v>
      </c>
      <c r="E20" s="46"/>
    </row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="88" zoomScaleNormal="88" workbookViewId="0" topLeftCell="A1">
      <selection activeCell="E1" sqref="E1:E2"/>
    </sheetView>
  </sheetViews>
  <sheetFormatPr defaultColWidth="8.57421875" defaultRowHeight="14.25" customHeight="1"/>
  <cols>
    <col min="1" max="1" width="27.57421875" style="33" customWidth="1"/>
    <col min="2" max="2" width="16.8515625" style="33" customWidth="1"/>
    <col min="3" max="3" width="18.421875" style="33" customWidth="1"/>
    <col min="4" max="4" width="2.421875" style="33" customWidth="1"/>
    <col min="5" max="5" width="30.00390625" style="33" customWidth="1"/>
    <col min="6" max="16384" width="8.57421875" style="33" customWidth="1"/>
  </cols>
  <sheetData>
    <row r="1" spans="1:5" ht="37.5" customHeight="1">
      <c r="A1" s="36"/>
      <c r="B1" s="78"/>
      <c r="C1" s="35"/>
      <c r="E1" s="174" t="s">
        <v>364</v>
      </c>
    </row>
    <row r="2" spans="1:5" ht="49.5" customHeight="1">
      <c r="A2" s="159" t="s">
        <v>37</v>
      </c>
      <c r="B2" s="160" t="s">
        <v>38</v>
      </c>
      <c r="C2" s="161" t="s">
        <v>54</v>
      </c>
      <c r="E2" s="175"/>
    </row>
    <row r="3" spans="1:5" ht="14.25" customHeight="1">
      <c r="A3" s="38" t="s">
        <v>55</v>
      </c>
      <c r="B3" s="39"/>
      <c r="C3" s="39"/>
      <c r="E3" s="41" t="s">
        <v>55</v>
      </c>
    </row>
    <row r="4" spans="1:5" ht="18" customHeight="1">
      <c r="A4" s="62" t="s">
        <v>185</v>
      </c>
      <c r="B4" s="70" t="s">
        <v>186</v>
      </c>
      <c r="C4" s="70"/>
      <c r="E4" s="46"/>
    </row>
    <row r="5" spans="1:5" ht="31.5" customHeight="1">
      <c r="A5" s="59" t="s">
        <v>187</v>
      </c>
      <c r="B5" s="70" t="s">
        <v>188</v>
      </c>
      <c r="C5" s="70"/>
      <c r="E5" s="46"/>
    </row>
    <row r="6" spans="1:5" ht="15" customHeight="1">
      <c r="A6" s="100" t="s">
        <v>189</v>
      </c>
      <c r="B6" s="70" t="s">
        <v>190</v>
      </c>
      <c r="C6" s="70"/>
      <c r="E6" s="46"/>
    </row>
    <row r="7" spans="1:5" ht="14.25" customHeight="1">
      <c r="A7" s="59" t="s">
        <v>191</v>
      </c>
      <c r="B7" s="70"/>
      <c r="C7" s="104">
        <v>5000</v>
      </c>
      <c r="E7" s="46"/>
    </row>
    <row r="8" spans="1:5" ht="14.25" customHeight="1">
      <c r="A8" s="59" t="s">
        <v>192</v>
      </c>
      <c r="B8" s="70">
        <v>4</v>
      </c>
      <c r="C8" s="70"/>
      <c r="E8" s="46"/>
    </row>
    <row r="9" spans="1:5" ht="15" customHeight="1">
      <c r="A9" s="59" t="s">
        <v>193</v>
      </c>
      <c r="B9" s="105">
        <v>2</v>
      </c>
      <c r="C9" s="70"/>
      <c r="E9" s="46"/>
    </row>
    <row r="10" spans="1:5" ht="14.25" customHeight="1">
      <c r="A10" s="59" t="s">
        <v>194</v>
      </c>
      <c r="B10" s="70">
        <v>2</v>
      </c>
      <c r="C10" s="70"/>
      <c r="E10" s="46"/>
    </row>
    <row r="11" spans="1:5" ht="14.25" customHeight="1">
      <c r="A11" s="59" t="s">
        <v>195</v>
      </c>
      <c r="B11" s="70" t="s">
        <v>196</v>
      </c>
      <c r="C11" s="70"/>
      <c r="E11" s="46"/>
    </row>
    <row r="12" spans="1:5" ht="14.25" customHeight="1">
      <c r="A12" s="104" t="s">
        <v>197</v>
      </c>
      <c r="B12" s="70" t="s">
        <v>198</v>
      </c>
      <c r="C12" s="70"/>
      <c r="E12" s="46"/>
    </row>
    <row r="13" spans="1:5" s="1" customFormat="1" ht="14.25" customHeight="1">
      <c r="A13" s="39" t="s">
        <v>112</v>
      </c>
      <c r="B13" s="94"/>
      <c r="C13" s="73"/>
      <c r="D13" s="91"/>
      <c r="E13" s="85" t="s">
        <v>112</v>
      </c>
    </row>
    <row r="14" spans="1:5" ht="14.25" customHeight="1">
      <c r="A14" s="106" t="s">
        <v>199</v>
      </c>
      <c r="B14" s="124" t="s">
        <v>200</v>
      </c>
      <c r="C14" s="70"/>
      <c r="E14" s="46"/>
    </row>
    <row r="15" spans="1:5" ht="15">
      <c r="A15" s="107" t="s">
        <v>201</v>
      </c>
      <c r="B15" s="151" t="s">
        <v>202</v>
      </c>
      <c r="C15" s="108"/>
      <c r="E15" s="46"/>
    </row>
    <row r="16" spans="1:5" ht="14.25" customHeight="1">
      <c r="A16" s="109" t="s">
        <v>203</v>
      </c>
      <c r="B16" s="150" t="s">
        <v>41</v>
      </c>
      <c r="C16" s="109"/>
      <c r="E16" s="46"/>
    </row>
  </sheetData>
  <sheetProtection password="C836" sheet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2">
      <selection activeCell="E2" sqref="E2:E3"/>
    </sheetView>
  </sheetViews>
  <sheetFormatPr defaultColWidth="8.57421875" defaultRowHeight="14.25" customHeight="1"/>
  <cols>
    <col min="1" max="1" width="25.57421875" style="33" customWidth="1"/>
    <col min="2" max="2" width="16.8515625" style="33" customWidth="1"/>
    <col min="3" max="3" width="24.8515625" style="33" customWidth="1"/>
    <col min="4" max="4" width="1.421875" style="33" customWidth="1"/>
    <col min="5" max="5" width="34.7109375" style="33" customWidth="1"/>
    <col min="6" max="16384" width="8.57421875" style="33" customWidth="1"/>
  </cols>
  <sheetData>
    <row r="2" spans="1:5" ht="36" customHeight="1">
      <c r="A2" s="36"/>
      <c r="B2" s="78"/>
      <c r="C2" s="35"/>
      <c r="E2" s="174" t="s">
        <v>364</v>
      </c>
    </row>
    <row r="3" spans="1:5" ht="30">
      <c r="A3" s="159" t="s">
        <v>37</v>
      </c>
      <c r="B3" s="160" t="s">
        <v>38</v>
      </c>
      <c r="C3" s="161" t="s">
        <v>54</v>
      </c>
      <c r="E3" s="175"/>
    </row>
    <row r="4" spans="1:5" ht="14.25" customHeight="1">
      <c r="A4" s="38" t="s">
        <v>55</v>
      </c>
      <c r="B4" s="39"/>
      <c r="C4" s="39"/>
      <c r="E4" s="41" t="s">
        <v>55</v>
      </c>
    </row>
    <row r="5" spans="1:5" ht="30">
      <c r="A5" s="62" t="s">
        <v>204</v>
      </c>
      <c r="B5" s="124" t="s">
        <v>205</v>
      </c>
      <c r="C5" s="70"/>
      <c r="E5" s="46"/>
    </row>
    <row r="6" spans="1:5" ht="15">
      <c r="A6" s="60" t="s">
        <v>206</v>
      </c>
      <c r="B6" s="125" t="s">
        <v>207</v>
      </c>
      <c r="C6" s="124"/>
      <c r="E6" s="46"/>
    </row>
    <row r="7" spans="1:5" ht="60">
      <c r="A7" s="100" t="s">
        <v>208</v>
      </c>
      <c r="B7" s="137"/>
      <c r="C7" s="136" t="s">
        <v>329</v>
      </c>
      <c r="E7" s="46"/>
    </row>
    <row r="8" spans="1:5" ht="14.25" customHeight="1">
      <c r="A8" s="131" t="s">
        <v>209</v>
      </c>
      <c r="B8" s="125" t="s">
        <v>210</v>
      </c>
      <c r="C8" s="125"/>
      <c r="E8" s="46"/>
    </row>
    <row r="9" spans="1:5" ht="14.25" customHeight="1">
      <c r="A9" s="74" t="s">
        <v>331</v>
      </c>
      <c r="B9" s="130" t="s">
        <v>330</v>
      </c>
      <c r="C9" s="133"/>
      <c r="D9" s="74"/>
      <c r="E9" s="46"/>
    </row>
    <row r="10" spans="1:5" ht="15" customHeight="1">
      <c r="A10" s="131" t="s">
        <v>211</v>
      </c>
      <c r="B10" s="125" t="s">
        <v>212</v>
      </c>
      <c r="C10" s="125"/>
      <c r="E10" s="46"/>
    </row>
    <row r="11" spans="1:5" ht="14.25" customHeight="1">
      <c r="A11" s="132" t="s">
        <v>213</v>
      </c>
      <c r="B11" s="134"/>
      <c r="C11" s="134"/>
      <c r="E11" s="41" t="s">
        <v>213</v>
      </c>
    </row>
    <row r="12" spans="1:5" ht="14.25" customHeight="1">
      <c r="A12" s="59" t="s">
        <v>214</v>
      </c>
      <c r="B12" s="111">
        <v>2</v>
      </c>
      <c r="C12" s="129"/>
      <c r="E12" s="46"/>
    </row>
    <row r="13" spans="1:5" ht="14.25" customHeight="1">
      <c r="A13" s="59" t="s">
        <v>215</v>
      </c>
      <c r="B13" s="68">
        <v>2</v>
      </c>
      <c r="C13" s="70"/>
      <c r="E13" s="46"/>
    </row>
    <row r="14" spans="1:5" ht="14.25" customHeight="1">
      <c r="A14" s="38" t="s">
        <v>216</v>
      </c>
      <c r="B14" s="39"/>
      <c r="C14" s="39"/>
      <c r="E14" s="41" t="s">
        <v>216</v>
      </c>
    </row>
    <row r="15" spans="1:5" ht="14.25" customHeight="1">
      <c r="A15" s="135" t="s">
        <v>217</v>
      </c>
      <c r="B15" s="68">
        <v>3</v>
      </c>
      <c r="C15" s="70"/>
      <c r="E15" s="46"/>
    </row>
    <row r="16" spans="1:5" ht="27.75" customHeight="1">
      <c r="A16" s="127" t="s">
        <v>218</v>
      </c>
      <c r="B16" s="68">
        <v>3</v>
      </c>
      <c r="C16" s="70"/>
      <c r="E16" s="46"/>
    </row>
    <row r="17" spans="1:5" ht="14.25" customHeight="1">
      <c r="A17" s="135"/>
      <c r="B17" s="68"/>
      <c r="C17" s="70"/>
      <c r="E17" s="46"/>
    </row>
    <row r="18" spans="1:5" ht="14.25" customHeight="1">
      <c r="A18" s="69"/>
      <c r="B18" s="70"/>
      <c r="C18" s="70"/>
      <c r="E18" s="46"/>
    </row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E2" sqref="E2:E3"/>
    </sheetView>
  </sheetViews>
  <sheetFormatPr defaultColWidth="8.57421875" defaultRowHeight="14.25" customHeight="1"/>
  <cols>
    <col min="1" max="1" width="23.57421875" style="33" customWidth="1"/>
    <col min="2" max="2" width="21.140625" style="33" customWidth="1"/>
    <col min="3" max="3" width="20.421875" style="33" customWidth="1"/>
    <col min="4" max="4" width="2.421875" style="33" customWidth="1"/>
    <col min="5" max="5" width="33.00390625" style="33" customWidth="1"/>
    <col min="6" max="16384" width="8.57421875" style="33" customWidth="1"/>
  </cols>
  <sheetData>
    <row r="2" spans="1:5" ht="36" customHeight="1">
      <c r="A2" s="36"/>
      <c r="B2" s="78"/>
      <c r="C2" s="35"/>
      <c r="E2" s="174" t="s">
        <v>364</v>
      </c>
    </row>
    <row r="3" spans="1:5" ht="36" customHeight="1">
      <c r="A3" s="159" t="s">
        <v>37</v>
      </c>
      <c r="B3" s="160" t="s">
        <v>38</v>
      </c>
      <c r="C3" s="161" t="s">
        <v>54</v>
      </c>
      <c r="E3" s="175"/>
    </row>
    <row r="4" spans="1:5" ht="14.25" customHeight="1">
      <c r="A4" s="38" t="s">
        <v>55</v>
      </c>
      <c r="B4" s="39"/>
      <c r="C4" s="39"/>
      <c r="E4" s="41" t="s">
        <v>55</v>
      </c>
    </row>
    <row r="5" spans="1:5" ht="60">
      <c r="A5" s="62" t="s">
        <v>219</v>
      </c>
      <c r="B5" s="70" t="s">
        <v>220</v>
      </c>
      <c r="C5" s="70"/>
      <c r="E5" s="46"/>
    </row>
    <row r="6" spans="1:5" ht="60">
      <c r="A6" s="59" t="s">
        <v>221</v>
      </c>
      <c r="B6" s="70" t="s">
        <v>332</v>
      </c>
      <c r="C6" s="70"/>
      <c r="E6" s="46"/>
    </row>
    <row r="7" spans="1:5" ht="15" customHeight="1">
      <c r="A7" s="104" t="s">
        <v>222</v>
      </c>
      <c r="B7" s="70" t="s">
        <v>223</v>
      </c>
      <c r="C7" s="70"/>
      <c r="E7" s="46"/>
    </row>
    <row r="8" spans="1:5" ht="14.25" customHeight="1">
      <c r="A8" s="59" t="s">
        <v>224</v>
      </c>
      <c r="B8" s="70" t="s">
        <v>225</v>
      </c>
      <c r="C8" s="70"/>
      <c r="E8" s="46"/>
    </row>
    <row r="9" spans="1:5" ht="14.25" customHeight="1">
      <c r="A9" s="59" t="s">
        <v>226</v>
      </c>
      <c r="B9" s="70" t="s">
        <v>227</v>
      </c>
      <c r="C9" s="70"/>
      <c r="E9" s="46"/>
    </row>
    <row r="10" spans="1:5" ht="60">
      <c r="A10" s="62" t="s">
        <v>228</v>
      </c>
      <c r="B10" s="70"/>
      <c r="C10" s="70" t="s">
        <v>229</v>
      </c>
      <c r="E10" s="46"/>
    </row>
    <row r="11" spans="1:5" ht="14.25" customHeight="1">
      <c r="A11" s="59" t="s">
        <v>334</v>
      </c>
      <c r="B11" s="70"/>
      <c r="C11" s="70" t="s">
        <v>333</v>
      </c>
      <c r="E11" s="46"/>
    </row>
    <row r="12" spans="1:5" ht="17.25" customHeight="1">
      <c r="A12" s="41" t="s">
        <v>230</v>
      </c>
      <c r="B12" s="39"/>
      <c r="C12" s="39"/>
      <c r="E12" s="41" t="s">
        <v>230</v>
      </c>
    </row>
    <row r="13" spans="1:5" ht="90">
      <c r="A13" s="59" t="s">
        <v>231</v>
      </c>
      <c r="B13" s="44" t="s">
        <v>41</v>
      </c>
      <c r="C13" s="70"/>
      <c r="E13" s="46"/>
    </row>
    <row r="14" spans="1:5" ht="40.5" customHeight="1">
      <c r="A14" s="62" t="s">
        <v>232</v>
      </c>
      <c r="B14" s="44" t="s">
        <v>233</v>
      </c>
      <c r="C14" s="70"/>
      <c r="E14" s="46"/>
    </row>
    <row r="15" spans="1:5" ht="15">
      <c r="A15" s="59" t="s">
        <v>234</v>
      </c>
      <c r="B15" s="70" t="s">
        <v>41</v>
      </c>
      <c r="C15" s="70"/>
      <c r="E15" s="46"/>
    </row>
    <row r="16" spans="1:5" ht="14.25" customHeight="1">
      <c r="A16" s="72" t="s">
        <v>112</v>
      </c>
      <c r="B16" s="39"/>
      <c r="C16" s="39"/>
      <c r="E16" s="72" t="s">
        <v>112</v>
      </c>
    </row>
    <row r="17" spans="1:5" ht="15">
      <c r="A17" s="59" t="s">
        <v>235</v>
      </c>
      <c r="B17" s="70"/>
      <c r="C17" s="70">
        <v>5</v>
      </c>
      <c r="E17" s="46"/>
    </row>
    <row r="18" spans="1:5" ht="90">
      <c r="A18" s="30" t="s">
        <v>216</v>
      </c>
      <c r="B18" s="112"/>
      <c r="C18" s="70" t="s">
        <v>335</v>
      </c>
      <c r="E18" s="46"/>
    </row>
    <row r="19" spans="1:5" ht="14.25" customHeight="1">
      <c r="A19" s="59"/>
      <c r="B19" s="70"/>
      <c r="C19" s="70"/>
      <c r="E19" s="46"/>
    </row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4">
      <selection activeCell="E7" sqref="E7"/>
    </sheetView>
  </sheetViews>
  <sheetFormatPr defaultColWidth="8.57421875" defaultRowHeight="14.25" customHeight="1"/>
  <cols>
    <col min="1" max="1" width="27.57421875" style="33" customWidth="1"/>
    <col min="2" max="2" width="16.8515625" style="33" customWidth="1"/>
    <col min="3" max="3" width="21.28125" style="33" customWidth="1"/>
    <col min="4" max="4" width="2.421875" style="33" customWidth="1"/>
    <col min="5" max="5" width="35.28125" style="33" customWidth="1"/>
    <col min="6" max="16384" width="8.57421875" style="33" customWidth="1"/>
  </cols>
  <sheetData>
    <row r="2" spans="1:5" ht="36" customHeight="1">
      <c r="A2" s="36"/>
      <c r="B2" s="78"/>
      <c r="C2" s="35"/>
      <c r="E2" s="174" t="s">
        <v>365</v>
      </c>
    </row>
    <row r="3" spans="1:5" ht="36" customHeight="1">
      <c r="A3" s="159" t="s">
        <v>37</v>
      </c>
      <c r="B3" s="160" t="s">
        <v>38</v>
      </c>
      <c r="C3" s="161" t="s">
        <v>54</v>
      </c>
      <c r="E3" s="175"/>
    </row>
    <row r="4" spans="1:5" ht="14.25" customHeight="1">
      <c r="A4" s="38" t="s">
        <v>55</v>
      </c>
      <c r="B4" s="38"/>
      <c r="C4" s="38"/>
      <c r="E4" s="41" t="s">
        <v>55</v>
      </c>
    </row>
    <row r="5" spans="1:5" ht="18" customHeight="1">
      <c r="A5" s="139" t="s">
        <v>151</v>
      </c>
      <c r="B5" s="125" t="s">
        <v>236</v>
      </c>
      <c r="C5" s="125"/>
      <c r="E5" s="46"/>
    </row>
    <row r="6" spans="1:5" ht="16.5" customHeight="1">
      <c r="A6" s="135" t="s">
        <v>237</v>
      </c>
      <c r="B6" s="122" t="s">
        <v>238</v>
      </c>
      <c r="C6" s="125"/>
      <c r="E6" s="46"/>
    </row>
    <row r="7" spans="1:5" ht="15" customHeight="1">
      <c r="A7" s="127" t="s">
        <v>239</v>
      </c>
      <c r="B7" s="122" t="s">
        <v>238</v>
      </c>
      <c r="C7" s="125"/>
      <c r="E7" s="46"/>
    </row>
    <row r="8" spans="1:5" ht="14.25" customHeight="1">
      <c r="A8" s="135" t="s">
        <v>240</v>
      </c>
      <c r="B8" s="125" t="s">
        <v>241</v>
      </c>
      <c r="C8" s="125"/>
      <c r="E8" s="46"/>
    </row>
    <row r="9" spans="1:5" ht="14.25" customHeight="1">
      <c r="A9" s="135" t="s">
        <v>302</v>
      </c>
      <c r="B9" s="125" t="s">
        <v>336</v>
      </c>
      <c r="C9" s="125"/>
      <c r="E9" s="46"/>
    </row>
    <row r="10" spans="1:5" ht="28.5" customHeight="1">
      <c r="A10" s="135" t="s">
        <v>242</v>
      </c>
      <c r="B10" s="140" t="s">
        <v>41</v>
      </c>
      <c r="C10" s="125"/>
      <c r="E10" s="46"/>
    </row>
    <row r="11" spans="1:5" ht="14.25" customHeight="1">
      <c r="A11" s="69"/>
      <c r="B11" s="138"/>
      <c r="C11" s="129"/>
      <c r="E11" s="46"/>
    </row>
    <row r="12" spans="1:5" ht="14.25" customHeight="1">
      <c r="A12" s="59"/>
      <c r="B12" s="165"/>
      <c r="C12" s="70"/>
      <c r="E12" s="46"/>
    </row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17"/>
  <sheetViews>
    <sheetView zoomScale="88" zoomScaleNormal="88" zoomScalePageLayoutView="0" workbookViewId="0" topLeftCell="A1">
      <selection activeCell="E2" sqref="E2:E3"/>
    </sheetView>
  </sheetViews>
  <sheetFormatPr defaultColWidth="8.57421875" defaultRowHeight="14.25" customHeight="1"/>
  <cols>
    <col min="1" max="1" width="27.57421875" style="33" customWidth="1"/>
    <col min="2" max="2" width="25.57421875" style="33" customWidth="1"/>
    <col min="3" max="3" width="20.8515625" style="33" customWidth="1"/>
    <col min="4" max="4" width="2.421875" style="33" customWidth="1"/>
    <col min="5" max="5" width="30.00390625" style="33" customWidth="1"/>
    <col min="6" max="16384" width="8.57421875" style="33" customWidth="1"/>
  </cols>
  <sheetData>
    <row r="2" spans="1:5" ht="36" customHeight="1">
      <c r="A2" s="166"/>
      <c r="B2" s="167"/>
      <c r="C2" s="168"/>
      <c r="D2" s="169"/>
      <c r="E2" s="174" t="s">
        <v>365</v>
      </c>
    </row>
    <row r="3" spans="1:5" ht="36" customHeight="1">
      <c r="A3" s="160" t="s">
        <v>37</v>
      </c>
      <c r="B3" s="160" t="s">
        <v>38</v>
      </c>
      <c r="C3" s="161" t="s">
        <v>54</v>
      </c>
      <c r="D3" s="169"/>
      <c r="E3" s="175"/>
    </row>
    <row r="4" spans="1:5" ht="14.25" customHeight="1">
      <c r="A4" s="38" t="s">
        <v>55</v>
      </c>
      <c r="B4" s="39"/>
      <c r="C4" s="38"/>
      <c r="E4" s="41" t="s">
        <v>55</v>
      </c>
    </row>
    <row r="5" spans="1:5" ht="18" customHeight="1">
      <c r="A5" s="143" t="s">
        <v>187</v>
      </c>
      <c r="B5" s="113" t="s">
        <v>243</v>
      </c>
      <c r="C5" s="133"/>
      <c r="E5" s="46"/>
    </row>
    <row r="6" spans="1:5" ht="16.5" customHeight="1">
      <c r="A6" s="127" t="s">
        <v>244</v>
      </c>
      <c r="B6" s="141" t="s">
        <v>41</v>
      </c>
      <c r="C6" s="125"/>
      <c r="E6" s="46"/>
    </row>
    <row r="7" spans="1:5" ht="15" customHeight="1">
      <c r="A7" s="127" t="s">
        <v>337</v>
      </c>
      <c r="B7" s="142"/>
      <c r="C7" s="129" t="s">
        <v>338</v>
      </c>
      <c r="E7" s="46"/>
    </row>
    <row r="8" spans="1:5" ht="14.25" customHeight="1">
      <c r="A8" s="144" t="s">
        <v>245</v>
      </c>
      <c r="B8" s="39"/>
      <c r="C8" s="39"/>
      <c r="E8" s="38" t="s">
        <v>245</v>
      </c>
    </row>
    <row r="9" spans="1:5" ht="30">
      <c r="A9" s="62" t="s">
        <v>246</v>
      </c>
      <c r="B9" s="111" t="s">
        <v>247</v>
      </c>
      <c r="C9" s="70"/>
      <c r="E9" s="46"/>
    </row>
    <row r="10" spans="1:5" ht="15">
      <c r="A10" s="59" t="s">
        <v>248</v>
      </c>
      <c r="B10" s="68" t="s">
        <v>339</v>
      </c>
      <c r="C10" s="70"/>
      <c r="E10" s="46"/>
    </row>
    <row r="11" spans="1:5" ht="30">
      <c r="A11" s="59" t="s">
        <v>249</v>
      </c>
      <c r="B11" s="110" t="s">
        <v>250</v>
      </c>
      <c r="C11" s="70"/>
      <c r="E11" s="46"/>
    </row>
    <row r="12" spans="1:5" ht="14.25" customHeight="1">
      <c r="A12" s="131" t="s">
        <v>341</v>
      </c>
      <c r="B12" s="133"/>
      <c r="C12" s="68" t="s">
        <v>340</v>
      </c>
      <c r="E12" s="46"/>
    </row>
    <row r="13" spans="1:5" ht="75">
      <c r="A13" s="62" t="s">
        <v>251</v>
      </c>
      <c r="B13" s="138"/>
      <c r="C13" s="70" t="s">
        <v>342</v>
      </c>
      <c r="E13" s="46"/>
    </row>
    <row r="14" spans="1:5" ht="14.25" customHeight="1">
      <c r="A14" s="72" t="s">
        <v>112</v>
      </c>
      <c r="B14" s="38"/>
      <c r="C14" s="73"/>
      <c r="E14" s="41" t="s">
        <v>112</v>
      </c>
    </row>
    <row r="15" spans="1:5" ht="75">
      <c r="A15" s="170" t="s">
        <v>252</v>
      </c>
      <c r="B15" s="122" t="s">
        <v>343</v>
      </c>
      <c r="C15" s="74"/>
      <c r="E15" s="46"/>
    </row>
    <row r="16" spans="1:5" ht="90">
      <c r="A16" s="171" t="s">
        <v>253</v>
      </c>
      <c r="B16" s="129"/>
      <c r="C16" s="70" t="s">
        <v>254</v>
      </c>
      <c r="E16" s="46"/>
    </row>
    <row r="17" spans="1:5" ht="14.25" customHeight="1">
      <c r="A17" s="69"/>
      <c r="B17" s="70"/>
      <c r="C17" s="70"/>
      <c r="E17" s="46"/>
    </row>
    <row r="65533" ht="12.75" customHeight="1"/>
    <row r="65534" ht="12.75" customHeight="1"/>
    <row r="65535" ht="12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9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7"/>
  <sheetViews>
    <sheetView zoomScale="88" zoomScaleNormal="88" zoomScalePageLayoutView="0" workbookViewId="0" topLeftCell="A1">
      <selection activeCell="G4" sqref="G4"/>
    </sheetView>
  </sheetViews>
  <sheetFormatPr defaultColWidth="8.57421875" defaultRowHeight="14.25" customHeight="1"/>
  <cols>
    <col min="1" max="1" width="27.57421875" style="33" customWidth="1"/>
    <col min="2" max="2" width="16.8515625" style="33" customWidth="1"/>
    <col min="3" max="3" width="21.140625" style="33" customWidth="1"/>
    <col min="4" max="4" width="2.421875" style="33" customWidth="1"/>
    <col min="5" max="5" width="33.421875" style="33" customWidth="1"/>
    <col min="6" max="16384" width="8.57421875" style="33" customWidth="1"/>
  </cols>
  <sheetData>
    <row r="2" spans="1:5" ht="36" customHeight="1">
      <c r="A2" s="166"/>
      <c r="B2" s="167"/>
      <c r="C2" s="168"/>
      <c r="D2" s="169"/>
      <c r="E2" s="174" t="s">
        <v>365</v>
      </c>
    </row>
    <row r="3" spans="1:5" ht="36" customHeight="1">
      <c r="A3" s="160" t="s">
        <v>37</v>
      </c>
      <c r="B3" s="160" t="s">
        <v>38</v>
      </c>
      <c r="C3" s="161" t="s">
        <v>54</v>
      </c>
      <c r="D3" s="169"/>
      <c r="E3" s="175"/>
    </row>
    <row r="4" spans="1:5" ht="14.25" customHeight="1">
      <c r="A4" s="38" t="s">
        <v>55</v>
      </c>
      <c r="B4" s="39"/>
      <c r="C4" s="39"/>
      <c r="E4" s="41" t="s">
        <v>55</v>
      </c>
    </row>
    <row r="5" spans="1:5" ht="20.25" customHeight="1">
      <c r="A5" s="62" t="s">
        <v>255</v>
      </c>
      <c r="B5" s="114" t="s">
        <v>256</v>
      </c>
      <c r="C5" s="70"/>
      <c r="E5" s="46"/>
    </row>
    <row r="6" spans="1:5" ht="16.5" customHeight="1">
      <c r="A6" s="59" t="s">
        <v>257</v>
      </c>
      <c r="B6" s="114" t="s">
        <v>258</v>
      </c>
      <c r="C6" s="70"/>
      <c r="E6" s="46"/>
    </row>
    <row r="7" spans="1:5" ht="15" customHeight="1">
      <c r="A7" s="104" t="s">
        <v>259</v>
      </c>
      <c r="B7" s="112"/>
      <c r="C7" s="114">
        <v>1600</v>
      </c>
      <c r="E7" s="46"/>
    </row>
    <row r="8" spans="1:5" ht="14.25" customHeight="1">
      <c r="A8" s="104" t="s">
        <v>260</v>
      </c>
      <c r="B8" s="114" t="s">
        <v>261</v>
      </c>
      <c r="C8" s="70"/>
      <c r="E8" s="46"/>
    </row>
    <row r="9" spans="1:5" ht="14.25" customHeight="1">
      <c r="A9" s="59" t="s">
        <v>262</v>
      </c>
      <c r="B9" s="70">
        <v>6</v>
      </c>
      <c r="C9" s="104"/>
      <c r="E9" s="46"/>
    </row>
    <row r="10" spans="1:5" ht="18.75" customHeight="1">
      <c r="A10" s="59" t="s">
        <v>263</v>
      </c>
      <c r="B10" s="105" t="s">
        <v>264</v>
      </c>
      <c r="C10" s="104"/>
      <c r="E10" s="46"/>
    </row>
    <row r="11" spans="1:5" ht="14.25" customHeight="1">
      <c r="A11" s="59" t="s">
        <v>265</v>
      </c>
      <c r="B11" s="70" t="s">
        <v>266</v>
      </c>
      <c r="C11" s="70"/>
      <c r="E11" s="46"/>
    </row>
    <row r="12" spans="1:5" ht="14.25" customHeight="1">
      <c r="A12" s="59" t="s">
        <v>267</v>
      </c>
      <c r="B12" s="70" t="s">
        <v>268</v>
      </c>
      <c r="C12" s="70"/>
      <c r="E12" s="46"/>
    </row>
    <row r="13" spans="1:5" ht="14.25" customHeight="1">
      <c r="A13" s="59" t="s">
        <v>331</v>
      </c>
      <c r="B13" s="70"/>
      <c r="C13" s="70" t="s">
        <v>344</v>
      </c>
      <c r="E13" s="46"/>
    </row>
    <row r="14" spans="1:5" ht="14.25" customHeight="1">
      <c r="A14" s="104" t="s">
        <v>92</v>
      </c>
      <c r="B14" s="114" t="s">
        <v>269</v>
      </c>
      <c r="C14" s="70"/>
      <c r="E14" s="46"/>
    </row>
    <row r="15" spans="1:5" ht="14.25" customHeight="1">
      <c r="A15" s="59"/>
      <c r="B15" s="70"/>
      <c r="C15" s="70"/>
      <c r="E15" s="46"/>
    </row>
    <row r="16" spans="1:5" ht="15" customHeight="1">
      <c r="A16" s="59"/>
      <c r="B16" s="70"/>
      <c r="C16" s="70"/>
      <c r="E16" s="46"/>
    </row>
    <row r="17" spans="1:5" ht="15.75" customHeight="1">
      <c r="A17" s="59"/>
      <c r="B17" s="70"/>
      <c r="C17" s="70"/>
      <c r="E17" s="46"/>
    </row>
    <row r="24" ht="27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zoomScale="88" zoomScaleNormal="88" zoomScalePageLayoutView="0" workbookViewId="0" topLeftCell="A1">
      <selection activeCell="F8" sqref="F8"/>
    </sheetView>
  </sheetViews>
  <sheetFormatPr defaultColWidth="8.57421875" defaultRowHeight="14.25" customHeight="1"/>
  <cols>
    <col min="1" max="1" width="66.421875" style="20" customWidth="1"/>
    <col min="2" max="2" width="15.421875" style="20" customWidth="1"/>
    <col min="3" max="3" width="1.8515625" style="20" customWidth="1"/>
    <col min="4" max="4" width="11.421875" style="20" customWidth="1"/>
    <col min="5" max="16384" width="8.57421875" style="20" customWidth="1"/>
  </cols>
  <sheetData>
    <row r="2" ht="30" customHeight="1">
      <c r="A2" s="21" t="s">
        <v>36</v>
      </c>
    </row>
    <row r="3" spans="1:2" ht="12.75" customHeight="1">
      <c r="A3" s="22"/>
      <c r="B3" s="23"/>
    </row>
    <row r="4" spans="1:3" ht="33" customHeight="1">
      <c r="A4" s="157" t="s">
        <v>37</v>
      </c>
      <c r="B4" s="158" t="s">
        <v>38</v>
      </c>
      <c r="C4" s="24"/>
    </row>
    <row r="5" spans="1:3" ht="17.25" customHeight="1">
      <c r="A5" s="25" t="s">
        <v>39</v>
      </c>
      <c r="B5" s="26"/>
      <c r="C5" s="27"/>
    </row>
    <row r="6" spans="1:3" ht="18.75" customHeight="1">
      <c r="A6" s="28" t="s">
        <v>40</v>
      </c>
      <c r="B6" s="29" t="s">
        <v>41</v>
      </c>
      <c r="C6" s="27"/>
    </row>
    <row r="7" spans="1:3" ht="75">
      <c r="A7" s="30" t="s">
        <v>42</v>
      </c>
      <c r="B7" s="29" t="s">
        <v>41</v>
      </c>
      <c r="C7" s="27"/>
    </row>
    <row r="8" spans="1:3" ht="18" customHeight="1">
      <c r="A8" s="30"/>
      <c r="B8" s="29"/>
      <c r="C8" s="27"/>
    </row>
    <row r="9" spans="1:3" ht="18.75" customHeight="1">
      <c r="A9" s="25" t="s">
        <v>43</v>
      </c>
      <c r="B9" s="26"/>
      <c r="C9" s="27"/>
    </row>
    <row r="10" spans="1:3" ht="18.75" customHeight="1">
      <c r="A10" s="25" t="s">
        <v>44</v>
      </c>
      <c r="B10" s="26"/>
      <c r="C10" s="27"/>
    </row>
    <row r="11" spans="1:3" ht="22.5" customHeight="1">
      <c r="A11" s="30" t="s">
        <v>45</v>
      </c>
      <c r="B11" s="29" t="s">
        <v>41</v>
      </c>
      <c r="C11" s="31"/>
    </row>
    <row r="12" spans="1:3" ht="19.5" customHeight="1">
      <c r="A12" s="28" t="s">
        <v>46</v>
      </c>
      <c r="B12" s="29" t="s">
        <v>41</v>
      </c>
      <c r="C12" s="31"/>
    </row>
    <row r="13" spans="1:3" ht="21.75" customHeight="1">
      <c r="A13" s="28" t="s">
        <v>47</v>
      </c>
      <c r="B13" s="29" t="s">
        <v>41</v>
      </c>
      <c r="C13" s="31"/>
    </row>
    <row r="14" spans="1:3" ht="24" customHeight="1">
      <c r="A14" s="28" t="s">
        <v>48</v>
      </c>
      <c r="B14" s="29" t="s">
        <v>49</v>
      </c>
      <c r="C14" s="31"/>
    </row>
    <row r="15" spans="1:3" ht="30.75" customHeight="1">
      <c r="A15" s="30" t="s">
        <v>50</v>
      </c>
      <c r="B15" s="29" t="s">
        <v>41</v>
      </c>
      <c r="C15" s="31"/>
    </row>
    <row r="16" spans="1:3" ht="27.75" customHeight="1">
      <c r="A16" s="30" t="s">
        <v>51</v>
      </c>
      <c r="B16" s="29" t="s">
        <v>41</v>
      </c>
      <c r="C16" s="31"/>
    </row>
    <row r="17" spans="1:3" ht="21.75" customHeight="1">
      <c r="A17" s="30"/>
      <c r="B17" s="29"/>
      <c r="C17" s="31"/>
    </row>
    <row r="18" spans="1:2" ht="14.25" customHeight="1">
      <c r="A18" s="25" t="s">
        <v>52</v>
      </c>
      <c r="B18" s="26"/>
    </row>
    <row r="19" spans="1:2" ht="33" customHeight="1">
      <c r="A19" s="32" t="s">
        <v>53</v>
      </c>
      <c r="B19" s="29" t="s">
        <v>41</v>
      </c>
    </row>
    <row r="65520" ht="12.75" customHeight="1"/>
    <row r="65521" ht="12.75" customHeight="1"/>
    <row r="65522" ht="12.75" customHeight="1"/>
    <row r="65523" ht="12.75" customHeight="1"/>
  </sheetData>
  <sheetProtection password="C836" sheet="1" formatRows="0" insertColumns="0" insertRows="0" insertHyperlinks="0" deleteColumns="0"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9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2" sqref="E2:E3"/>
    </sheetView>
  </sheetViews>
  <sheetFormatPr defaultColWidth="8.57421875" defaultRowHeight="14.25" customHeight="1"/>
  <cols>
    <col min="1" max="1" width="27.57421875" style="33" customWidth="1"/>
    <col min="2" max="2" width="18.00390625" style="33" customWidth="1"/>
    <col min="3" max="3" width="22.57421875" style="33" customWidth="1"/>
    <col min="4" max="4" width="2.421875" style="33" customWidth="1"/>
    <col min="5" max="5" width="30.00390625" style="33" customWidth="1"/>
    <col min="6" max="16384" width="8.57421875" style="33" customWidth="1"/>
  </cols>
  <sheetData>
    <row r="2" spans="1:5" ht="36" customHeight="1">
      <c r="A2" s="166"/>
      <c r="B2" s="167"/>
      <c r="C2" s="168"/>
      <c r="D2" s="169"/>
      <c r="E2" s="176" t="s">
        <v>366</v>
      </c>
    </row>
    <row r="3" spans="1:5" ht="36" customHeight="1">
      <c r="A3" s="160" t="s">
        <v>37</v>
      </c>
      <c r="B3" s="160" t="s">
        <v>38</v>
      </c>
      <c r="C3" s="161" t="s">
        <v>54</v>
      </c>
      <c r="D3" s="169"/>
      <c r="E3" s="177"/>
    </row>
    <row r="4" spans="1:5" ht="14.25" customHeight="1">
      <c r="A4" s="38" t="s">
        <v>55</v>
      </c>
      <c r="B4" s="39"/>
      <c r="C4" s="39"/>
      <c r="E4" s="41" t="s">
        <v>55</v>
      </c>
    </row>
    <row r="5" spans="1:5" ht="30">
      <c r="A5" s="62" t="s">
        <v>270</v>
      </c>
      <c r="B5" s="114" t="s">
        <v>271</v>
      </c>
      <c r="C5" s="70"/>
      <c r="E5" s="46"/>
    </row>
    <row r="6" spans="1:5" ht="16.5" customHeight="1">
      <c r="A6" s="59" t="s">
        <v>307</v>
      </c>
      <c r="B6" s="114" t="s">
        <v>345</v>
      </c>
      <c r="C6" s="70"/>
      <c r="E6" s="46"/>
    </row>
    <row r="7" spans="1:5" ht="14.25" customHeight="1">
      <c r="A7" s="38" t="s">
        <v>272</v>
      </c>
      <c r="B7" s="39"/>
      <c r="C7" s="39"/>
      <c r="E7" s="38" t="s">
        <v>272</v>
      </c>
    </row>
    <row r="8" spans="1:5" ht="14.25" customHeight="1">
      <c r="A8" s="59" t="s">
        <v>273</v>
      </c>
      <c r="B8" s="70"/>
      <c r="C8" s="146">
        <v>620000</v>
      </c>
      <c r="E8" s="46"/>
    </row>
    <row r="9" spans="1:5" ht="28.5" customHeight="1">
      <c r="A9" s="59" t="s">
        <v>274</v>
      </c>
      <c r="B9" s="145"/>
      <c r="C9" s="147">
        <v>550000</v>
      </c>
      <c r="E9" s="46"/>
    </row>
    <row r="10" spans="1:5" ht="14.25" customHeight="1">
      <c r="A10" s="59" t="s">
        <v>349</v>
      </c>
      <c r="B10" s="70"/>
      <c r="C10" s="148" t="s">
        <v>346</v>
      </c>
      <c r="E10" s="46"/>
    </row>
    <row r="11" spans="1:5" ht="14.25" customHeight="1">
      <c r="A11" s="59" t="s">
        <v>350</v>
      </c>
      <c r="B11" s="105"/>
      <c r="C11" s="149" t="s">
        <v>347</v>
      </c>
      <c r="E11" s="46"/>
    </row>
    <row r="12" spans="1:5" ht="14.25" customHeight="1">
      <c r="A12" s="59" t="s">
        <v>351</v>
      </c>
      <c r="B12" s="70"/>
      <c r="C12" s="70" t="s">
        <v>348</v>
      </c>
      <c r="E12" s="46"/>
    </row>
    <row r="13" spans="1:5" ht="14.25" customHeight="1">
      <c r="A13" s="38" t="s">
        <v>275</v>
      </c>
      <c r="B13" s="39"/>
      <c r="C13" s="39"/>
      <c r="E13" s="38" t="s">
        <v>275</v>
      </c>
    </row>
    <row r="14" spans="1:5" ht="14.25" customHeight="1">
      <c r="A14" s="59" t="s">
        <v>276</v>
      </c>
      <c r="B14" s="70" t="s">
        <v>41</v>
      </c>
      <c r="C14" s="70"/>
      <c r="E14" s="46"/>
    </row>
    <row r="15" spans="1:5" ht="28.5" customHeight="1">
      <c r="A15" s="59" t="s">
        <v>277</v>
      </c>
      <c r="B15" s="70" t="s">
        <v>41</v>
      </c>
      <c r="C15" s="70"/>
      <c r="E15" s="46"/>
    </row>
    <row r="16" spans="1:5" ht="27.75" customHeight="1">
      <c r="A16" s="59" t="s">
        <v>278</v>
      </c>
      <c r="B16" s="70" t="s">
        <v>41</v>
      </c>
      <c r="C16" s="70"/>
      <c r="E16" s="46"/>
    </row>
    <row r="17" spans="1:5" ht="14.25" customHeight="1">
      <c r="A17" s="59" t="s">
        <v>353</v>
      </c>
      <c r="B17" s="70"/>
      <c r="C17" s="149" t="s">
        <v>352</v>
      </c>
      <c r="E17" s="46"/>
    </row>
    <row r="18" spans="1:5" ht="14.25" customHeight="1">
      <c r="A18" s="38" t="s">
        <v>279</v>
      </c>
      <c r="B18" s="39"/>
      <c r="C18" s="39"/>
      <c r="E18" s="38" t="s">
        <v>279</v>
      </c>
    </row>
    <row r="19" spans="1:5" ht="14.25" customHeight="1">
      <c r="A19" s="59" t="s">
        <v>311</v>
      </c>
      <c r="B19" s="70"/>
      <c r="C19" s="70" t="s">
        <v>354</v>
      </c>
      <c r="E19" s="46"/>
    </row>
    <row r="20" spans="1:5" ht="14.25" customHeight="1">
      <c r="A20" s="59" t="s">
        <v>357</v>
      </c>
      <c r="B20" s="70"/>
      <c r="C20" s="70" t="s">
        <v>355</v>
      </c>
      <c r="E20" s="46"/>
    </row>
    <row r="21" spans="1:5" ht="14.25" customHeight="1">
      <c r="A21" s="59" t="s">
        <v>358</v>
      </c>
      <c r="B21" s="70"/>
      <c r="C21" s="70" t="s">
        <v>356</v>
      </c>
      <c r="E21" s="46"/>
    </row>
    <row r="22" spans="1:5" ht="14.25" customHeight="1">
      <c r="A22" s="72" t="s">
        <v>112</v>
      </c>
      <c r="B22" s="39"/>
      <c r="C22" s="73"/>
      <c r="E22" s="41" t="s">
        <v>112</v>
      </c>
    </row>
    <row r="23" spans="1:5" ht="30">
      <c r="A23" s="59" t="s">
        <v>280</v>
      </c>
      <c r="B23" s="70" t="s">
        <v>281</v>
      </c>
      <c r="C23" s="70"/>
      <c r="E23" s="46"/>
    </row>
    <row r="24" spans="1:5" ht="14.25" customHeight="1">
      <c r="A24" s="59" t="s">
        <v>282</v>
      </c>
      <c r="B24" s="70"/>
      <c r="C24" s="70">
        <v>1200</v>
      </c>
      <c r="E24" s="46"/>
    </row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6">
      <selection activeCell="E25" sqref="E25:E33"/>
    </sheetView>
  </sheetViews>
  <sheetFormatPr defaultColWidth="8.57421875" defaultRowHeight="14.25" customHeight="1"/>
  <cols>
    <col min="1" max="1" width="47.421875" style="33" customWidth="1"/>
    <col min="2" max="2" width="15.421875" style="33" customWidth="1"/>
    <col min="3" max="3" width="20.421875" style="33" customWidth="1"/>
    <col min="4" max="4" width="1.8515625" style="33" customWidth="1"/>
    <col min="5" max="5" width="30.00390625" style="33" customWidth="1"/>
    <col min="6" max="6" width="11.421875" style="33" customWidth="1"/>
    <col min="7" max="16384" width="8.57421875" style="33" customWidth="1"/>
  </cols>
  <sheetData>
    <row r="2" spans="1:5" ht="36" customHeight="1">
      <c r="A2" s="34"/>
      <c r="B2" s="35"/>
      <c r="C2" s="36"/>
      <c r="E2" s="174" t="s">
        <v>360</v>
      </c>
    </row>
    <row r="3" spans="1:5" ht="36" customHeight="1">
      <c r="A3" s="159" t="s">
        <v>37</v>
      </c>
      <c r="B3" s="160" t="s">
        <v>38</v>
      </c>
      <c r="C3" s="161" t="s">
        <v>54</v>
      </c>
      <c r="D3" s="37"/>
      <c r="E3" s="175"/>
    </row>
    <row r="4" spans="1:5" ht="14.25" customHeight="1">
      <c r="A4" s="38" t="s">
        <v>55</v>
      </c>
      <c r="B4" s="39"/>
      <c r="C4" s="38"/>
      <c r="D4" s="40"/>
      <c r="E4" s="41" t="s">
        <v>55</v>
      </c>
    </row>
    <row r="5" spans="1:5" ht="15.75" customHeight="1">
      <c r="A5" s="42" t="s">
        <v>56</v>
      </c>
      <c r="B5" s="43" t="s">
        <v>41</v>
      </c>
      <c r="C5" s="44"/>
      <c r="D5" s="45"/>
      <c r="E5" s="46"/>
    </row>
    <row r="6" spans="1:5" ht="33.75" customHeight="1">
      <c r="A6" s="47" t="s">
        <v>57</v>
      </c>
      <c r="B6" s="43" t="s">
        <v>41</v>
      </c>
      <c r="C6" s="44"/>
      <c r="D6" s="45"/>
      <c r="E6" s="46"/>
    </row>
    <row r="7" spans="1:5" ht="15.75" customHeight="1">
      <c r="A7" s="48" t="s">
        <v>58</v>
      </c>
      <c r="B7" s="49"/>
      <c r="C7" s="50"/>
      <c r="D7" s="40"/>
      <c r="E7" s="41" t="s">
        <v>59</v>
      </c>
    </row>
    <row r="8" spans="1:5" ht="18.75" customHeight="1">
      <c r="A8" s="42" t="s">
        <v>60</v>
      </c>
      <c r="B8" s="43" t="s">
        <v>41</v>
      </c>
      <c r="C8" s="44"/>
      <c r="D8" s="45"/>
      <c r="E8" s="46"/>
    </row>
    <row r="9" spans="1:5" ht="18.75" customHeight="1">
      <c r="A9" s="42" t="s">
        <v>59</v>
      </c>
      <c r="B9" s="43" t="s">
        <v>61</v>
      </c>
      <c r="C9" s="44"/>
      <c r="D9" s="45"/>
      <c r="E9" s="46"/>
    </row>
    <row r="10" spans="1:5" ht="15.75" customHeight="1">
      <c r="A10" s="42" t="s">
        <v>62</v>
      </c>
      <c r="B10" s="43" t="s">
        <v>41</v>
      </c>
      <c r="C10" s="44"/>
      <c r="D10" s="45"/>
      <c r="E10" s="46"/>
    </row>
    <row r="11" spans="1:5" ht="17.25" customHeight="1">
      <c r="A11" s="42" t="s">
        <v>63</v>
      </c>
      <c r="B11" s="43" t="s">
        <v>41</v>
      </c>
      <c r="C11" s="44"/>
      <c r="D11" s="45"/>
      <c r="E11" s="46"/>
    </row>
    <row r="12" spans="1:5" ht="15.75" customHeight="1">
      <c r="A12" s="42" t="s">
        <v>64</v>
      </c>
      <c r="B12" s="43"/>
      <c r="C12" s="51" t="s">
        <v>65</v>
      </c>
      <c r="D12" s="45"/>
      <c r="E12" s="52"/>
    </row>
    <row r="13" spans="1:5" ht="30">
      <c r="A13" s="47" t="s">
        <v>66</v>
      </c>
      <c r="B13" s="43" t="s">
        <v>41</v>
      </c>
      <c r="C13" s="44"/>
      <c r="D13" s="1"/>
      <c r="E13" s="53"/>
    </row>
    <row r="14" spans="1:5" ht="15.75" customHeight="1">
      <c r="A14" s="48" t="s">
        <v>67</v>
      </c>
      <c r="B14" s="49"/>
      <c r="C14" s="50"/>
      <c r="D14" s="40"/>
      <c r="E14" s="54" t="s">
        <v>67</v>
      </c>
    </row>
    <row r="15" spans="1:5" ht="18" customHeight="1">
      <c r="A15" s="42" t="s">
        <v>68</v>
      </c>
      <c r="B15" s="43" t="s">
        <v>41</v>
      </c>
      <c r="C15" s="55"/>
      <c r="D15" s="45"/>
      <c r="E15" s="46"/>
    </row>
    <row r="16" spans="1:5" ht="18" customHeight="1">
      <c r="A16" s="42" t="s">
        <v>69</v>
      </c>
      <c r="B16" s="43" t="s">
        <v>70</v>
      </c>
      <c r="C16" s="51"/>
      <c r="D16" s="45"/>
      <c r="E16" s="46"/>
    </row>
    <row r="17" spans="1:5" ht="19.5" customHeight="1">
      <c r="A17" s="42" t="s">
        <v>71</v>
      </c>
      <c r="B17" s="43" t="s">
        <v>72</v>
      </c>
      <c r="C17" s="44"/>
      <c r="D17" s="45"/>
      <c r="E17" s="46"/>
    </row>
    <row r="18" spans="1:5" ht="30">
      <c r="A18" s="47" t="s">
        <v>73</v>
      </c>
      <c r="B18" s="56" t="s">
        <v>41</v>
      </c>
      <c r="C18" s="44"/>
      <c r="D18" s="45"/>
      <c r="E18" s="46"/>
    </row>
    <row r="19" spans="1:5" ht="45">
      <c r="A19" s="47" t="s">
        <v>74</v>
      </c>
      <c r="B19" s="56" t="s">
        <v>41</v>
      </c>
      <c r="C19" s="44"/>
      <c r="D19" s="45"/>
      <c r="E19" s="46"/>
    </row>
    <row r="20" spans="1:5" ht="36" customHeight="1">
      <c r="A20" s="47" t="s">
        <v>75</v>
      </c>
      <c r="B20" s="56" t="s">
        <v>41</v>
      </c>
      <c r="C20" s="44"/>
      <c r="D20" s="45"/>
      <c r="E20" s="46"/>
    </row>
    <row r="21" spans="1:5" ht="15.75" customHeight="1">
      <c r="A21" s="42" t="s">
        <v>76</v>
      </c>
      <c r="B21" s="56" t="s">
        <v>41</v>
      </c>
      <c r="C21" s="44"/>
      <c r="D21" s="45"/>
      <c r="E21" s="46"/>
    </row>
    <row r="22" spans="1:5" ht="15.75" customHeight="1">
      <c r="A22" s="48" t="s">
        <v>77</v>
      </c>
      <c r="B22" s="49"/>
      <c r="C22" s="50"/>
      <c r="D22" s="40"/>
      <c r="E22" s="41" t="s">
        <v>77</v>
      </c>
    </row>
    <row r="23" spans="1:6" ht="15.75" customHeight="1">
      <c r="A23" s="42" t="s">
        <v>78</v>
      </c>
      <c r="B23" s="57">
        <v>7</v>
      </c>
      <c r="C23" s="44"/>
      <c r="D23" s="45"/>
      <c r="E23" s="46"/>
      <c r="F23" s="58"/>
    </row>
    <row r="24" spans="1:6" ht="15.75" customHeight="1">
      <c r="A24" s="48" t="s">
        <v>79</v>
      </c>
      <c r="B24" s="49"/>
      <c r="C24" s="50"/>
      <c r="D24" s="40"/>
      <c r="E24" s="41" t="s">
        <v>79</v>
      </c>
      <c r="F24" s="58"/>
    </row>
    <row r="25" spans="1:6" ht="15.75" customHeight="1">
      <c r="A25" s="59" t="s">
        <v>80</v>
      </c>
      <c r="B25" s="44"/>
      <c r="C25" s="44">
        <v>10</v>
      </c>
      <c r="D25" s="45"/>
      <c r="E25" s="46"/>
      <c r="F25" s="58"/>
    </row>
    <row r="26" spans="1:6" ht="15.75" customHeight="1">
      <c r="A26" s="59" t="s">
        <v>81</v>
      </c>
      <c r="B26" s="44"/>
      <c r="C26" s="44">
        <v>2</v>
      </c>
      <c r="D26" s="45"/>
      <c r="E26" s="46"/>
      <c r="F26" s="58"/>
    </row>
    <row r="27" spans="1:6" ht="15.75" customHeight="1">
      <c r="A27" s="59" t="s">
        <v>82</v>
      </c>
      <c r="B27" s="44"/>
      <c r="C27" s="44">
        <v>4</v>
      </c>
      <c r="D27" s="45"/>
      <c r="E27" s="46"/>
      <c r="F27" s="58"/>
    </row>
    <row r="28" spans="1:6" ht="15.75" customHeight="1">
      <c r="A28" s="60" t="s">
        <v>83</v>
      </c>
      <c r="B28" s="75" t="s">
        <v>41</v>
      </c>
      <c r="C28" s="44"/>
      <c r="D28" s="45"/>
      <c r="E28" s="46"/>
      <c r="F28" s="58"/>
    </row>
    <row r="29" spans="1:6" ht="15.75" customHeight="1">
      <c r="A29" s="62" t="s">
        <v>84</v>
      </c>
      <c r="B29" s="44"/>
      <c r="C29" s="44">
        <v>3</v>
      </c>
      <c r="D29" s="45"/>
      <c r="E29" s="46"/>
      <c r="F29" s="58"/>
    </row>
    <row r="30" spans="1:6" ht="15.75" customHeight="1">
      <c r="A30" s="63" t="s">
        <v>85</v>
      </c>
      <c r="B30" s="44"/>
      <c r="C30" s="44">
        <v>3</v>
      </c>
      <c r="D30" s="45"/>
      <c r="E30" s="46"/>
      <c r="F30" s="58"/>
    </row>
    <row r="31" spans="1:6" ht="15.75" customHeight="1">
      <c r="A31" s="63" t="s">
        <v>86</v>
      </c>
      <c r="B31" s="44"/>
      <c r="C31" s="44">
        <v>1</v>
      </c>
      <c r="D31" s="45"/>
      <c r="E31" s="46"/>
      <c r="F31" s="58"/>
    </row>
    <row r="32" spans="1:6" ht="15.75" customHeight="1">
      <c r="A32" s="63" t="s">
        <v>87</v>
      </c>
      <c r="B32" s="44"/>
      <c r="C32" s="44" t="s">
        <v>88</v>
      </c>
      <c r="D32" s="45"/>
      <c r="E32" s="46"/>
      <c r="F32" s="58"/>
    </row>
    <row r="33" spans="1:5" ht="15.75" customHeight="1">
      <c r="A33" s="47"/>
      <c r="B33" s="64"/>
      <c r="C33" s="65"/>
      <c r="D33" s="66"/>
      <c r="E33" s="46"/>
    </row>
    <row r="65526" ht="12.75" customHeight="1"/>
    <row r="65527" ht="12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2">
      <selection activeCell="E22" sqref="E22:E26"/>
    </sheetView>
  </sheetViews>
  <sheetFormatPr defaultColWidth="8.57421875" defaultRowHeight="14.25" customHeight="1"/>
  <cols>
    <col min="1" max="1" width="34.7109375" style="33" customWidth="1"/>
    <col min="2" max="2" width="18.28125" style="33" customWidth="1"/>
    <col min="3" max="3" width="26.00390625" style="33" customWidth="1"/>
    <col min="4" max="4" width="2.421875" style="33" customWidth="1"/>
    <col min="5" max="5" width="33.8515625" style="33" customWidth="1"/>
    <col min="6" max="16384" width="8.57421875" style="33" customWidth="1"/>
  </cols>
  <sheetData>
    <row r="2" spans="1:5" ht="36" customHeight="1">
      <c r="A2" s="36"/>
      <c r="B2" s="36"/>
      <c r="C2" s="35"/>
      <c r="E2" s="174" t="s">
        <v>361</v>
      </c>
    </row>
    <row r="3" spans="1:5" ht="36" customHeight="1">
      <c r="A3" s="162" t="s">
        <v>37</v>
      </c>
      <c r="B3" s="163" t="s">
        <v>38</v>
      </c>
      <c r="C3" s="164" t="s">
        <v>54</v>
      </c>
      <c r="E3" s="175"/>
    </row>
    <row r="4" spans="1:5" ht="12.75" customHeight="1">
      <c r="A4" s="39" t="s">
        <v>55</v>
      </c>
      <c r="B4" s="39"/>
      <c r="C4" s="39"/>
      <c r="E4" s="41" t="s">
        <v>89</v>
      </c>
    </row>
    <row r="5" spans="1:5" ht="12.75" customHeight="1">
      <c r="A5" s="62" t="s">
        <v>90</v>
      </c>
      <c r="B5" s="70" t="s">
        <v>41</v>
      </c>
      <c r="C5" s="70"/>
      <c r="E5" s="46"/>
    </row>
    <row r="6" spans="1:5" ht="15.75" customHeight="1">
      <c r="A6" s="71" t="s">
        <v>91</v>
      </c>
      <c r="B6" s="70" t="s">
        <v>41</v>
      </c>
      <c r="C6" s="70"/>
      <c r="E6" s="46"/>
    </row>
    <row r="7" spans="1:5" ht="15.75" customHeight="1">
      <c r="A7" s="62" t="s">
        <v>92</v>
      </c>
      <c r="B7" s="70" t="s">
        <v>93</v>
      </c>
      <c r="C7" s="70"/>
      <c r="E7" s="46"/>
    </row>
    <row r="8" spans="1:5" ht="15.75" customHeight="1">
      <c r="A8" s="72" t="s">
        <v>94</v>
      </c>
      <c r="B8" s="39"/>
      <c r="C8" s="73"/>
      <c r="E8" s="41" t="s">
        <v>94</v>
      </c>
    </row>
    <row r="9" spans="1:5" ht="15.75" customHeight="1">
      <c r="A9" s="71" t="s">
        <v>95</v>
      </c>
      <c r="B9" s="59"/>
      <c r="C9" s="70" t="s">
        <v>96</v>
      </c>
      <c r="E9" s="46"/>
    </row>
    <row r="10" spans="1:5" ht="15.75" customHeight="1">
      <c r="A10" s="71" t="s">
        <v>97</v>
      </c>
      <c r="B10" s="70" t="s">
        <v>98</v>
      </c>
      <c r="C10" s="59"/>
      <c r="E10" s="46"/>
    </row>
    <row r="11" spans="1:5" ht="24.75" customHeight="1">
      <c r="A11" s="71" t="s">
        <v>99</v>
      </c>
      <c r="B11" s="59"/>
      <c r="C11" s="70" t="s">
        <v>100</v>
      </c>
      <c r="E11" s="46"/>
    </row>
    <row r="12" spans="1:5" ht="15.75" customHeight="1">
      <c r="A12" s="72" t="s">
        <v>101</v>
      </c>
      <c r="B12" s="39"/>
      <c r="C12" s="73"/>
      <c r="E12" s="41" t="s">
        <v>101</v>
      </c>
    </row>
    <row r="13" spans="1:5" ht="15.75" customHeight="1">
      <c r="A13" s="71" t="s">
        <v>102</v>
      </c>
      <c r="B13" s="70" t="s">
        <v>41</v>
      </c>
      <c r="C13" s="59"/>
      <c r="E13" s="46"/>
    </row>
    <row r="14" spans="1:5" ht="15.75" customHeight="1">
      <c r="A14" s="71" t="s">
        <v>103</v>
      </c>
      <c r="B14" s="59"/>
      <c r="C14" s="70" t="s">
        <v>104</v>
      </c>
      <c r="E14" s="46"/>
    </row>
    <row r="15" spans="1:5" ht="33" customHeight="1">
      <c r="A15" s="71" t="s">
        <v>105</v>
      </c>
      <c r="B15" s="59"/>
      <c r="C15" s="70" t="s">
        <v>106</v>
      </c>
      <c r="E15" s="46"/>
    </row>
    <row r="16" spans="1:5" ht="15.75" customHeight="1">
      <c r="A16" s="71" t="s">
        <v>107</v>
      </c>
      <c r="B16" s="59"/>
      <c r="C16" s="70" t="s">
        <v>108</v>
      </c>
      <c r="E16" s="46"/>
    </row>
    <row r="17" spans="1:5" ht="15.75" customHeight="1">
      <c r="A17" s="48" t="s">
        <v>79</v>
      </c>
      <c r="B17" s="49"/>
      <c r="C17" s="50"/>
      <c r="D17" s="40"/>
      <c r="E17" s="41" t="s">
        <v>79</v>
      </c>
    </row>
    <row r="18" spans="1:5" ht="15.75" customHeight="1">
      <c r="A18" s="74" t="s">
        <v>109</v>
      </c>
      <c r="B18" s="65"/>
      <c r="C18" s="75" t="s">
        <v>110</v>
      </c>
      <c r="E18" s="46"/>
    </row>
    <row r="19" spans="1:5" ht="30">
      <c r="A19" s="71" t="s">
        <v>111</v>
      </c>
      <c r="B19" s="59"/>
      <c r="C19" s="70" t="s">
        <v>106</v>
      </c>
      <c r="E19" s="46"/>
    </row>
    <row r="20" spans="1:5" ht="15.75" customHeight="1">
      <c r="A20" s="71"/>
      <c r="B20" s="59"/>
      <c r="C20" s="70"/>
      <c r="E20" s="46"/>
    </row>
    <row r="21" spans="1:5" ht="15.75" customHeight="1">
      <c r="A21" s="72" t="s">
        <v>112</v>
      </c>
      <c r="B21" s="39"/>
      <c r="C21" s="73"/>
      <c r="E21" s="41" t="s">
        <v>112</v>
      </c>
    </row>
    <row r="22" spans="1:5" ht="36" customHeight="1">
      <c r="A22" s="71" t="s">
        <v>113</v>
      </c>
      <c r="B22" s="44" t="s">
        <v>41</v>
      </c>
      <c r="C22" s="59"/>
      <c r="E22" s="52"/>
    </row>
    <row r="23" spans="1:5" ht="15.75" customHeight="1">
      <c r="A23" s="59"/>
      <c r="B23" s="59"/>
      <c r="C23" s="59"/>
      <c r="E23" s="46"/>
    </row>
    <row r="24" spans="1:5" ht="14.25" customHeight="1">
      <c r="A24" s="76"/>
      <c r="B24" s="76"/>
      <c r="C24" s="76"/>
      <c r="E24" s="46"/>
    </row>
    <row r="25" spans="1:5" ht="14.25" customHeight="1">
      <c r="A25" s="76"/>
      <c r="B25" s="76"/>
      <c r="C25" s="76"/>
      <c r="E25" s="46"/>
    </row>
    <row r="26" spans="1:5" ht="14.25" customHeight="1">
      <c r="A26" s="76"/>
      <c r="B26" s="76"/>
      <c r="C26" s="76"/>
      <c r="E26" s="46"/>
    </row>
    <row r="65536" ht="12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E12" sqref="E12"/>
    </sheetView>
  </sheetViews>
  <sheetFormatPr defaultColWidth="8.57421875" defaultRowHeight="14.25" customHeight="1"/>
  <cols>
    <col min="1" max="1" width="34.7109375" style="33" customWidth="1"/>
    <col min="2" max="2" width="18.28125" style="33" customWidth="1"/>
    <col min="3" max="3" width="26.00390625" style="33" customWidth="1"/>
    <col min="4" max="4" width="2.421875" style="33" customWidth="1"/>
    <col min="5" max="5" width="33.8515625" style="33" customWidth="1"/>
    <col min="6" max="16384" width="8.57421875" style="33" customWidth="1"/>
  </cols>
  <sheetData>
    <row r="2" spans="1:5" ht="36" customHeight="1">
      <c r="A2" s="36"/>
      <c r="B2" s="36"/>
      <c r="C2" s="35"/>
      <c r="E2" s="174" t="s">
        <v>362</v>
      </c>
    </row>
    <row r="3" spans="1:5" ht="36" customHeight="1">
      <c r="A3" s="162" t="s">
        <v>37</v>
      </c>
      <c r="B3" s="163" t="s">
        <v>38</v>
      </c>
      <c r="C3" s="164" t="s">
        <v>54</v>
      </c>
      <c r="E3" s="175"/>
    </row>
    <row r="4" spans="1:5" ht="14.25" customHeight="1">
      <c r="A4" s="39" t="s">
        <v>55</v>
      </c>
      <c r="B4" s="39"/>
      <c r="C4" s="39"/>
      <c r="E4" s="41" t="s">
        <v>89</v>
      </c>
    </row>
    <row r="5" spans="1:5" ht="15.75" customHeight="1">
      <c r="A5" s="62" t="s">
        <v>298</v>
      </c>
      <c r="B5" s="70" t="s">
        <v>297</v>
      </c>
      <c r="C5" s="70"/>
      <c r="E5" s="46"/>
    </row>
    <row r="6" spans="1:5" ht="15.75" customHeight="1">
      <c r="A6" s="71" t="s">
        <v>114</v>
      </c>
      <c r="B6" s="70" t="s">
        <v>115</v>
      </c>
      <c r="C6" s="70"/>
      <c r="E6" s="46"/>
    </row>
    <row r="7" spans="1:5" ht="15.75" customHeight="1">
      <c r="A7" s="62" t="s">
        <v>300</v>
      </c>
      <c r="B7" s="70" t="s">
        <v>299</v>
      </c>
      <c r="C7" s="70"/>
      <c r="E7" s="46"/>
    </row>
    <row r="8" spans="1:5" ht="15.75" customHeight="1">
      <c r="A8" s="71" t="s">
        <v>116</v>
      </c>
      <c r="B8" s="70" t="s">
        <v>41</v>
      </c>
      <c r="C8" s="70"/>
      <c r="E8" s="46"/>
    </row>
    <row r="9" spans="1:5" ht="15.75" customHeight="1">
      <c r="A9" s="71" t="s">
        <v>117</v>
      </c>
      <c r="B9" s="128" t="s">
        <v>118</v>
      </c>
      <c r="C9" s="70"/>
      <c r="E9" s="46"/>
    </row>
    <row r="10" spans="1:5" ht="15.75" customHeight="1">
      <c r="A10" s="77" t="s">
        <v>119</v>
      </c>
      <c r="B10" s="130" t="s">
        <v>120</v>
      </c>
      <c r="C10" s="119"/>
      <c r="E10" s="46"/>
    </row>
    <row r="11" spans="1:5" ht="15.75" customHeight="1">
      <c r="A11" s="71" t="s">
        <v>121</v>
      </c>
      <c r="B11" s="129" t="s">
        <v>122</v>
      </c>
      <c r="C11" s="59"/>
      <c r="E11" s="46"/>
    </row>
    <row r="12" spans="1:5" ht="15.75" customHeight="1">
      <c r="A12" s="72" t="s">
        <v>112</v>
      </c>
      <c r="B12" s="39"/>
      <c r="C12" s="73"/>
      <c r="E12" s="41" t="s">
        <v>112</v>
      </c>
    </row>
    <row r="13" spans="1:5" ht="30">
      <c r="A13" s="77" t="s">
        <v>123</v>
      </c>
      <c r="B13" s="44" t="s">
        <v>41</v>
      </c>
      <c r="C13" s="59"/>
      <c r="E13" s="52"/>
    </row>
    <row r="14" spans="1:5" ht="15.75" customHeight="1">
      <c r="A14" s="59"/>
      <c r="B14" s="59"/>
      <c r="C14" s="59"/>
      <c r="E14" s="46"/>
    </row>
    <row r="15" spans="1:5" ht="14.25" customHeight="1">
      <c r="A15" s="76"/>
      <c r="B15" s="76"/>
      <c r="C15" s="76"/>
      <c r="E15" s="46"/>
    </row>
    <row r="16" spans="1:5" ht="14.25" customHeight="1">
      <c r="A16" s="76"/>
      <c r="B16" s="76"/>
      <c r="C16" s="76"/>
      <c r="E16" s="46"/>
    </row>
    <row r="17" spans="1:5" ht="14.25" customHeight="1">
      <c r="A17" s="76"/>
      <c r="B17" s="76"/>
      <c r="C17" s="76"/>
      <c r="E17" s="46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B1">
      <selection activeCell="E7" sqref="E7"/>
    </sheetView>
  </sheetViews>
  <sheetFormatPr defaultColWidth="8.57421875" defaultRowHeight="14.25" customHeight="1"/>
  <cols>
    <col min="1" max="1" width="33.421875" style="33" customWidth="1"/>
    <col min="2" max="2" width="20.7109375" style="33" customWidth="1"/>
    <col min="3" max="3" width="24.7109375" style="33" customWidth="1"/>
    <col min="4" max="4" width="2.57421875" style="33" customWidth="1"/>
    <col min="5" max="5" width="34.421875" style="33" customWidth="1"/>
    <col min="6" max="16384" width="8.57421875" style="33" customWidth="1"/>
  </cols>
  <sheetData>
    <row r="2" spans="1:5" ht="36" customHeight="1">
      <c r="A2" s="36"/>
      <c r="B2" s="78"/>
      <c r="C2" s="35"/>
      <c r="E2" s="174" t="s">
        <v>361</v>
      </c>
    </row>
    <row r="3" spans="1:5" ht="35.25" customHeight="1">
      <c r="A3" s="159" t="s">
        <v>37</v>
      </c>
      <c r="B3" s="160" t="s">
        <v>38</v>
      </c>
      <c r="C3" s="161" t="s">
        <v>54</v>
      </c>
      <c r="E3" s="175"/>
    </row>
    <row r="4" spans="1:5" ht="14.25" customHeight="1">
      <c r="A4" s="39" t="s">
        <v>124</v>
      </c>
      <c r="B4" s="73"/>
      <c r="C4" s="39"/>
      <c r="E4" s="41" t="s">
        <v>124</v>
      </c>
    </row>
    <row r="5" spans="1:5" ht="21" customHeight="1">
      <c r="A5" s="62" t="s">
        <v>125</v>
      </c>
      <c r="B5" s="44" t="s">
        <v>41</v>
      </c>
      <c r="C5" s="116"/>
      <c r="E5" s="46"/>
    </row>
    <row r="6" spans="1:5" ht="13.5" customHeight="1">
      <c r="A6" s="62" t="s">
        <v>296</v>
      </c>
      <c r="B6" s="115" t="s">
        <v>295</v>
      </c>
      <c r="C6" s="117"/>
      <c r="E6" s="46"/>
    </row>
    <row r="7" spans="1:5" ht="15.75" customHeight="1">
      <c r="A7" s="62" t="s">
        <v>126</v>
      </c>
      <c r="B7" s="44">
        <v>1</v>
      </c>
      <c r="C7" s="69"/>
      <c r="E7" s="46"/>
    </row>
    <row r="8" spans="1:5" ht="15" customHeight="1">
      <c r="A8" s="62" t="s">
        <v>127</v>
      </c>
      <c r="B8" s="44" t="s">
        <v>41</v>
      </c>
      <c r="C8" s="59"/>
      <c r="E8" s="46"/>
    </row>
    <row r="9" spans="1:5" ht="150">
      <c r="A9" s="62" t="s">
        <v>128</v>
      </c>
      <c r="B9" s="44" t="s">
        <v>283</v>
      </c>
      <c r="C9" s="59"/>
      <c r="E9" s="46"/>
    </row>
    <row r="10" spans="1:5" ht="15.75" customHeight="1">
      <c r="A10" s="79" t="s">
        <v>129</v>
      </c>
      <c r="B10" s="70" t="s">
        <v>41</v>
      </c>
      <c r="C10" s="80"/>
      <c r="D10" s="58"/>
      <c r="E10" s="81"/>
    </row>
    <row r="11" spans="1:5" ht="15.75" customHeight="1">
      <c r="A11" s="59" t="s">
        <v>130</v>
      </c>
      <c r="B11" s="70" t="s">
        <v>41</v>
      </c>
      <c r="C11" s="80"/>
      <c r="D11" s="58"/>
      <c r="E11" s="81"/>
    </row>
    <row r="12" spans="1:5" ht="15" customHeight="1">
      <c r="A12" s="59" t="s">
        <v>131</v>
      </c>
      <c r="B12" s="70" t="s">
        <v>41</v>
      </c>
      <c r="C12" s="80"/>
      <c r="D12" s="58"/>
      <c r="E12" s="81"/>
    </row>
    <row r="13" spans="1:5" ht="15" customHeight="1">
      <c r="A13" s="59" t="s">
        <v>132</v>
      </c>
      <c r="B13" s="70" t="s">
        <v>41</v>
      </c>
      <c r="C13" s="80"/>
      <c r="D13" s="58"/>
      <c r="E13" s="81"/>
    </row>
    <row r="14" spans="1:5" ht="30">
      <c r="A14" s="62" t="s">
        <v>133</v>
      </c>
      <c r="B14" s="44" t="s">
        <v>41</v>
      </c>
      <c r="C14" s="59"/>
      <c r="E14" s="46"/>
    </row>
    <row r="15" spans="1:5" ht="15.75" customHeight="1">
      <c r="A15" s="62" t="s">
        <v>134</v>
      </c>
      <c r="B15" s="44" t="s">
        <v>41</v>
      </c>
      <c r="C15" s="59"/>
      <c r="E15" s="46"/>
    </row>
    <row r="16" spans="1:5" ht="15.75" customHeight="1">
      <c r="A16" s="39" t="s">
        <v>135</v>
      </c>
      <c r="B16" s="73"/>
      <c r="C16" s="39"/>
      <c r="E16" s="41" t="s">
        <v>135</v>
      </c>
    </row>
    <row r="17" spans="1:5" ht="15.75" customHeight="1">
      <c r="A17" s="59" t="s">
        <v>136</v>
      </c>
      <c r="B17" s="70" t="s">
        <v>41</v>
      </c>
      <c r="C17" s="59"/>
      <c r="E17" s="46"/>
    </row>
    <row r="18" spans="1:5" ht="15.75" customHeight="1">
      <c r="A18" s="59" t="s">
        <v>137</v>
      </c>
      <c r="B18" s="70" t="s">
        <v>41</v>
      </c>
      <c r="C18" s="59"/>
      <c r="E18" s="46"/>
    </row>
    <row r="19" spans="1:5" ht="20.25" customHeight="1">
      <c r="A19" s="72" t="s">
        <v>112</v>
      </c>
      <c r="B19" s="73"/>
      <c r="C19" s="39"/>
      <c r="E19" s="82" t="s">
        <v>112</v>
      </c>
    </row>
    <row r="20" spans="1:5" ht="21" customHeight="1">
      <c r="A20" s="62" t="s">
        <v>138</v>
      </c>
      <c r="B20" s="44" t="s">
        <v>41</v>
      </c>
      <c r="C20" s="59"/>
      <c r="E20" s="46"/>
    </row>
    <row r="21" spans="1:5" ht="14.25" customHeight="1">
      <c r="A21" s="83" t="s">
        <v>139</v>
      </c>
      <c r="B21" s="73"/>
      <c r="C21" s="84"/>
      <c r="D21" s="1"/>
      <c r="E21" s="85" t="s">
        <v>139</v>
      </c>
    </row>
    <row r="22" spans="1:5" ht="35.25" customHeight="1">
      <c r="A22" s="62" t="s">
        <v>140</v>
      </c>
      <c r="B22" s="44" t="s">
        <v>41</v>
      </c>
      <c r="C22" s="59"/>
      <c r="E22" s="46"/>
    </row>
    <row r="23" spans="1:5" ht="14.25" customHeight="1">
      <c r="A23" s="59"/>
      <c r="B23" s="70"/>
      <c r="C23" s="59"/>
      <c r="E23" s="46"/>
    </row>
    <row r="24" spans="1:5" ht="14.25" customHeight="1">
      <c r="A24" s="59"/>
      <c r="B24" s="70"/>
      <c r="C24" s="59"/>
      <c r="E24" s="46"/>
    </row>
    <row r="25" spans="1:5" ht="14.25" customHeight="1">
      <c r="A25" s="59"/>
      <c r="B25" s="70"/>
      <c r="C25" s="59"/>
      <c r="E25" s="46"/>
    </row>
    <row r="26" spans="1:5" ht="14.25" customHeight="1">
      <c r="A26" s="59"/>
      <c r="B26" s="70"/>
      <c r="C26" s="59"/>
      <c r="E26" s="46"/>
    </row>
    <row r="65536" ht="12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E10" sqref="E10:E13"/>
    </sheetView>
  </sheetViews>
  <sheetFormatPr defaultColWidth="8.57421875" defaultRowHeight="14.25" customHeight="1"/>
  <cols>
    <col min="1" max="1" width="33.421875" style="33" customWidth="1"/>
    <col min="2" max="2" width="20.7109375" style="33" customWidth="1"/>
    <col min="3" max="3" width="24.7109375" style="33" customWidth="1"/>
    <col min="4" max="4" width="2.57421875" style="33" customWidth="1"/>
    <col min="5" max="5" width="34.421875" style="33" customWidth="1"/>
    <col min="6" max="16384" width="8.57421875" style="33" customWidth="1"/>
  </cols>
  <sheetData>
    <row r="2" spans="1:5" ht="36" customHeight="1">
      <c r="A2" s="36"/>
      <c r="B2" s="78"/>
      <c r="C2" s="35"/>
      <c r="E2" s="174" t="s">
        <v>361</v>
      </c>
    </row>
    <row r="3" spans="1:5" ht="35.25" customHeight="1">
      <c r="A3" s="159" t="s">
        <v>37</v>
      </c>
      <c r="B3" s="160" t="s">
        <v>38</v>
      </c>
      <c r="C3" s="161" t="s">
        <v>54</v>
      </c>
      <c r="E3" s="175"/>
    </row>
    <row r="4" spans="1:5" ht="14.25" customHeight="1">
      <c r="A4" s="39" t="s">
        <v>124</v>
      </c>
      <c r="B4" s="73"/>
      <c r="C4" s="39"/>
      <c r="E4" s="41" t="s">
        <v>124</v>
      </c>
    </row>
    <row r="5" spans="1:5" ht="15">
      <c r="A5" s="62" t="s">
        <v>294</v>
      </c>
      <c r="B5" s="44" t="s">
        <v>293</v>
      </c>
      <c r="C5" s="59"/>
      <c r="E5" s="46"/>
    </row>
    <row r="6" spans="1:5" ht="13.5" customHeight="1">
      <c r="A6" s="62" t="s">
        <v>292</v>
      </c>
      <c r="B6" s="120" t="s">
        <v>291</v>
      </c>
      <c r="C6" s="13"/>
      <c r="E6" s="46"/>
    </row>
    <row r="7" spans="1:5" ht="15.75" customHeight="1">
      <c r="A7" s="118" t="s">
        <v>141</v>
      </c>
      <c r="B7" s="122" t="s">
        <v>142</v>
      </c>
      <c r="C7" s="119"/>
      <c r="E7" s="46"/>
    </row>
    <row r="8" spans="1:5" ht="15" customHeight="1">
      <c r="A8" s="118" t="s">
        <v>143</v>
      </c>
      <c r="B8" s="122" t="s">
        <v>142</v>
      </c>
      <c r="C8" s="119"/>
      <c r="E8" s="46"/>
    </row>
    <row r="9" spans="1:5" ht="15.75" customHeight="1">
      <c r="A9" s="72" t="s">
        <v>112</v>
      </c>
      <c r="B9" s="121"/>
      <c r="C9" s="39"/>
      <c r="E9" s="82" t="s">
        <v>112</v>
      </c>
    </row>
    <row r="10" spans="1:5" ht="15.75" customHeight="1">
      <c r="A10" s="77" t="s">
        <v>144</v>
      </c>
      <c r="B10" s="70" t="s">
        <v>41</v>
      </c>
      <c r="C10" s="80"/>
      <c r="D10" s="58"/>
      <c r="E10" s="81"/>
    </row>
    <row r="11" spans="1:5" ht="28.5" customHeight="1">
      <c r="A11" s="59" t="s">
        <v>145</v>
      </c>
      <c r="B11" s="70" t="s">
        <v>41</v>
      </c>
      <c r="C11" s="80"/>
      <c r="D11" s="58"/>
      <c r="E11" s="81"/>
    </row>
    <row r="12" spans="1:5" ht="15" customHeight="1">
      <c r="A12" s="59" t="s">
        <v>146</v>
      </c>
      <c r="B12" s="70" t="s">
        <v>41</v>
      </c>
      <c r="C12" s="80"/>
      <c r="D12" s="58"/>
      <c r="E12" s="81"/>
    </row>
    <row r="13" spans="1:5" ht="18" customHeight="1">
      <c r="A13" s="62"/>
      <c r="B13" s="44"/>
      <c r="C13" s="59"/>
      <c r="E13" s="46"/>
    </row>
    <row r="65525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3"/>
  <sheetViews>
    <sheetView zoomScale="88" zoomScaleNormal="88" zoomScaleSheetLayoutView="100" zoomScalePageLayoutView="0" workbookViewId="0" topLeftCell="A1">
      <selection activeCell="E5" sqref="E5:E13"/>
    </sheetView>
  </sheetViews>
  <sheetFormatPr defaultColWidth="8.8515625" defaultRowHeight="15.75" customHeight="1"/>
  <cols>
    <col min="1" max="1" width="26.421875" style="1" customWidth="1"/>
    <col min="2" max="2" width="20.8515625" style="1" customWidth="1"/>
    <col min="3" max="3" width="25.421875" style="1" customWidth="1"/>
    <col min="4" max="4" width="2.00390625" style="1" customWidth="1"/>
    <col min="5" max="5" width="33.8515625" style="1" customWidth="1"/>
    <col min="6" max="16384" width="8.8515625" style="1" customWidth="1"/>
  </cols>
  <sheetData>
    <row r="2" spans="1:5" ht="35.25" customHeight="1">
      <c r="A2" s="36"/>
      <c r="B2" s="78"/>
      <c r="C2" s="35"/>
      <c r="D2" s="33"/>
      <c r="E2" s="174" t="s">
        <v>361</v>
      </c>
    </row>
    <row r="3" spans="1:5" ht="36" customHeight="1">
      <c r="A3" s="159" t="s">
        <v>37</v>
      </c>
      <c r="B3" s="160" t="s">
        <v>38</v>
      </c>
      <c r="C3" s="161" t="s">
        <v>54</v>
      </c>
      <c r="D3" s="33"/>
      <c r="E3" s="175"/>
    </row>
    <row r="4" spans="1:5" ht="15.75" customHeight="1">
      <c r="A4" s="86" t="s">
        <v>55</v>
      </c>
      <c r="B4" s="39"/>
      <c r="C4" s="39"/>
      <c r="E4" s="85" t="s">
        <v>55</v>
      </c>
    </row>
    <row r="5" spans="1:5" ht="15" customHeight="1">
      <c r="A5" s="61" t="s">
        <v>121</v>
      </c>
      <c r="B5" s="68" t="s">
        <v>290</v>
      </c>
      <c r="C5" s="44"/>
      <c r="E5" s="53"/>
    </row>
    <row r="6" spans="1:5" ht="15.75" customHeight="1">
      <c r="A6" s="61" t="s">
        <v>147</v>
      </c>
      <c r="B6" s="68" t="s">
        <v>41</v>
      </c>
      <c r="C6" s="44"/>
      <c r="E6" s="53"/>
    </row>
    <row r="7" spans="1:5" ht="15.75" customHeight="1">
      <c r="A7" s="61" t="s">
        <v>289</v>
      </c>
      <c r="B7" s="68" t="s">
        <v>288</v>
      </c>
      <c r="C7" s="44"/>
      <c r="E7" s="53"/>
    </row>
    <row r="8" spans="1:5" ht="15.75" customHeight="1">
      <c r="A8" s="61" t="s">
        <v>148</v>
      </c>
      <c r="B8" s="68" t="s">
        <v>41</v>
      </c>
      <c r="C8" s="44"/>
      <c r="E8" s="53"/>
    </row>
    <row r="9" spans="1:5" ht="15.75" customHeight="1">
      <c r="A9" s="61" t="s">
        <v>149</v>
      </c>
      <c r="B9" s="68"/>
      <c r="C9" s="44" t="s">
        <v>150</v>
      </c>
      <c r="E9" s="53"/>
    </row>
    <row r="10" spans="1:5" ht="15">
      <c r="A10" s="59" t="s">
        <v>286</v>
      </c>
      <c r="B10" s="68"/>
      <c r="C10" s="44" t="s">
        <v>284</v>
      </c>
      <c r="E10" s="53"/>
    </row>
    <row r="11" spans="1:5" ht="15.75" customHeight="1">
      <c r="A11" s="62" t="s">
        <v>287</v>
      </c>
      <c r="B11" s="68"/>
      <c r="C11" s="44" t="s">
        <v>285</v>
      </c>
      <c r="E11" s="53"/>
    </row>
    <row r="12" spans="1:5" ht="15.75" customHeight="1">
      <c r="A12" s="62"/>
      <c r="B12" s="70"/>
      <c r="C12" s="87"/>
      <c r="E12" s="53"/>
    </row>
    <row r="13" spans="1:5" ht="15.75" customHeight="1">
      <c r="A13" s="88"/>
      <c r="B13" s="89"/>
      <c r="C13" s="55"/>
      <c r="E13" s="53"/>
    </row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3"/>
  <sheetViews>
    <sheetView zoomScaleSheetLayoutView="100" zoomScalePageLayoutView="0" workbookViewId="0" topLeftCell="A1">
      <selection activeCell="E10" sqref="E10:E13"/>
    </sheetView>
  </sheetViews>
  <sheetFormatPr defaultColWidth="8.8515625" defaultRowHeight="14.25" customHeight="1"/>
  <cols>
    <col min="1" max="1" width="20.421875" style="1" customWidth="1"/>
    <col min="2" max="2" width="23.28125" style="1" customWidth="1"/>
    <col min="3" max="3" width="25.57421875" style="1" customWidth="1"/>
    <col min="4" max="4" width="3.421875" style="1" customWidth="1"/>
    <col min="5" max="5" width="31.421875" style="1" customWidth="1"/>
    <col min="6" max="6" width="5.00390625" style="1" customWidth="1"/>
    <col min="7" max="16384" width="8.8515625" style="1" customWidth="1"/>
  </cols>
  <sheetData>
    <row r="2" spans="1:5" ht="36" customHeight="1">
      <c r="A2" s="36"/>
      <c r="B2" s="78"/>
      <c r="C2" s="35"/>
      <c r="D2" s="33"/>
      <c r="E2" s="174" t="s">
        <v>363</v>
      </c>
    </row>
    <row r="3" spans="1:5" ht="36" customHeight="1">
      <c r="A3" s="159" t="s">
        <v>37</v>
      </c>
      <c r="B3" s="160" t="s">
        <v>38</v>
      </c>
      <c r="C3" s="161" t="s">
        <v>54</v>
      </c>
      <c r="D3" s="33"/>
      <c r="E3" s="175"/>
    </row>
    <row r="4" spans="1:5" ht="14.25" customHeight="1">
      <c r="A4" s="38" t="s">
        <v>55</v>
      </c>
      <c r="B4" s="38"/>
      <c r="C4" s="38"/>
      <c r="D4" s="90"/>
      <c r="E4" s="85" t="s">
        <v>55</v>
      </c>
    </row>
    <row r="5" spans="1:5" ht="15.75" customHeight="1">
      <c r="A5" s="59" t="s">
        <v>151</v>
      </c>
      <c r="B5" s="65" t="s">
        <v>152</v>
      </c>
      <c r="C5" s="70"/>
      <c r="D5" s="91"/>
      <c r="E5" s="92"/>
    </row>
    <row r="6" spans="1:5" ht="14.25" customHeight="1">
      <c r="A6" s="59" t="s">
        <v>302</v>
      </c>
      <c r="B6" s="70" t="s">
        <v>301</v>
      </c>
      <c r="C6" s="70"/>
      <c r="D6" s="91"/>
      <c r="E6" s="53"/>
    </row>
    <row r="7" spans="1:5" ht="14.25" customHeight="1">
      <c r="A7" s="59" t="s">
        <v>153</v>
      </c>
      <c r="B7" s="70" t="s">
        <v>154</v>
      </c>
      <c r="C7" s="70"/>
      <c r="D7" s="91"/>
      <c r="E7" s="53"/>
    </row>
    <row r="8" spans="1:5" ht="14.25" customHeight="1">
      <c r="A8" s="67" t="s">
        <v>155</v>
      </c>
      <c r="B8" s="70" t="s">
        <v>156</v>
      </c>
      <c r="C8" s="67"/>
      <c r="D8" s="93"/>
      <c r="E8" s="53"/>
    </row>
    <row r="9" spans="1:5" ht="14.25" customHeight="1">
      <c r="A9" s="39" t="s">
        <v>112</v>
      </c>
      <c r="B9" s="94"/>
      <c r="C9" s="73"/>
      <c r="D9" s="91"/>
      <c r="E9" s="85" t="s">
        <v>112</v>
      </c>
    </row>
    <row r="10" spans="1:5" ht="32.25" customHeight="1">
      <c r="A10" s="95" t="s">
        <v>157</v>
      </c>
      <c r="B10" s="75" t="s">
        <v>41</v>
      </c>
      <c r="C10" s="89"/>
      <c r="D10" s="93"/>
      <c r="E10" s="53"/>
    </row>
    <row r="11" spans="1:5" ht="14.25" customHeight="1">
      <c r="A11" s="67"/>
      <c r="B11" s="89"/>
      <c r="C11" s="89"/>
      <c r="D11" s="93"/>
      <c r="E11" s="53"/>
    </row>
    <row r="12" spans="1:5" ht="14.25" customHeight="1">
      <c r="A12" s="67"/>
      <c r="B12" s="67"/>
      <c r="C12" s="89"/>
      <c r="D12" s="93"/>
      <c r="E12" s="53"/>
    </row>
    <row r="13" spans="1:5" ht="14.25" customHeight="1">
      <c r="A13" s="67"/>
      <c r="B13" s="67"/>
      <c r="C13" s="89"/>
      <c r="D13" s="93"/>
      <c r="E13" s="53"/>
    </row>
    <row r="65534" ht="12.75" customHeight="1"/>
    <row r="65536" ht="12.75" customHeight="1"/>
  </sheetData>
  <sheetProtection password="C836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Razým Michal</dc:creator>
  <cp:keywords/>
  <dc:description/>
  <cp:lastModifiedBy>Razým Michal</cp:lastModifiedBy>
  <dcterms:created xsi:type="dcterms:W3CDTF">2021-11-26T07:57:17Z</dcterms:created>
  <dcterms:modified xsi:type="dcterms:W3CDTF">2021-11-26T07:57:20Z</dcterms:modified>
  <cp:category/>
  <cp:version/>
  <cp:contentType/>
  <cp:contentStatus/>
</cp:coreProperties>
</file>