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List 1" sheetId="1" r:id="rId1"/>
  </sheets>
  <definedNames>
    <definedName name="_xlnm.Print_Area" localSheetId="0">'List 1'!$A$1:$L$22</definedName>
  </definedNames>
  <calcPr calcId="191029"/>
  <extLst/>
</workbook>
</file>

<file path=xl/sharedStrings.xml><?xml version="1.0" encoding="utf-8"?>
<sst xmlns="http://schemas.openxmlformats.org/spreadsheetml/2006/main" count="44" uniqueCount="38">
  <si>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</si>
  <si>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</si>
  <si>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</si>
  <si>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</si>
  <si>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</si>
  <si>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</si>
  <si>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</si>
  <si>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</si>
  <si>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</si>
  <si>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</si>
  <si>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</si>
  <si>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</si>
  <si>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</si>
  <si>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</si>
  <si>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</si>
  <si>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</si>
  <si>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</si>
  <si>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</si>
  <si>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</si>
  <si>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</si>
  <si>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</si>
  <si>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Výzva č. 75 v DNS „UK FSV – „DNS dodávky standardní techniky ICT 2019 až 2022“ - Fakulta sociálních věd Univerzity Karlovy  
Příloha č. 1 – Technická specifikace_cenová nabídka</t>
  </si>
  <si>
    <t>Switch IT May</t>
  </si>
  <si>
    <t>SFP+ moduly IT May</t>
  </si>
  <si>
    <t>Optické kabely IT May</t>
  </si>
  <si>
    <t>IP kamera IT May</t>
  </si>
  <si>
    <t xml:space="preserve">
</t>
  </si>
  <si>
    <t>Pokračování k položce 1</t>
  </si>
  <si>
    <t>Minimální počet HW QoS front :8
QoS classification – ACL, DSCP, CoS based :ANO
QoS marking -  DSCP, CoS :ANO
QoS - Strict Priority Queue  :ANO
Automatické nastavení QoS parametrů (AutoQoS nebo ekvivalentní) :ANO
QoS Policing  :ANO
QoS-Per Flow policing :ANO
QoS-Hierarchical QoS :ANO, min. 2 úrovně
First Hop Redundancy Protokol pro IPv6 (HSRP nebo VRRP) :ANO
IPv6 services (Telnet, SSH, Syslog,  DHCP) :ANO
IPv6 QoS :ANO
IPv6 First  Hop Security (RA guard, DHCPv6 snooping, IPv6 source guard) :ANO
IPv6 Port ACL, VLAN ACL :ANO
Možnost definovat povolené MAC adresy na portu :ANO
PACL, VACL :ANO
Paketové filtry (ACL) podle doménových jmen :ANO
Paketové filtry (ACL) jsou stále aplikovány a filtrují i v případě, že jsou na nich prováděny změny :ANO
IEEE 802.1ae na uplink portech :ANO
IEEE 802.1ae (AES-GCM-256) na uplink portech :ANO
IEEE 802.1ae na všech portech :ANO
IEEE 802.1ae (AES-GCM-256) na všech portech :ANO
IPSec enkrypce v hardware :ANO
IKEv2 :ANO
Bezpečnostní funkce umožňující ochranu proti podvržení zdrojové MAC a IP adresy :ANO
Bezpečnostní funkce umožňující ochranu proti připojení neautorizovaného DHCP serveru  :ANO
Bezpečnostní funkce umožňující inspekci provozu protokolu ARP  :ANO
Klasifikace bezpečnostní role přistupujícího uživatele nebo koncového zařízení a její propagace sítí (např. Scalable-Group Tag eXchange Protocol dle RFC draft-smith-kandula-sxp-10 nebo funkčně ekvivalentní). :ANO
Hardwarová filtrace (access list) podle bezpečnostních rolí uživatelů propagovaných sítí přistupujících k různým skupinám síťových prostředků (např. SGACL, role-based ACL nebo funkčně ekvivalentní)  :ANO
SSHv2 :ANO</t>
  </si>
  <si>
    <t>Konfigurovatelná kombinace pořadí postupného ověřování zařízení na portu (IEEE 802.1x, MAC adresou, Web autentizací) :ANO
Integrace IEEE 802.1x s IP telefonním prostředím (802.1x Multi-domain authentication) :ANO
Možnost provozu 802.1x v tzv. audit módu bez omezování přístupu koncových uživatelů :ANO
RADIUS CoA :ANO
Podpora instance spanning-tree protokolu per VLAN  :ANO
IEEE 802.1w - Rapid Spanning Tree Protocol :ANO
Protokol MVRP nebo VTP pro definici a správu VLAN sítí :ANO
Podpora jumbo rámců (min. 9198 bytes) :ANO
Detekce protilehlého zařízení (např. CDP nebo LLDP) :ANO
Směrování protokolů IPv4 a IPv6 v hardware :ANO
OSPFv2 a OSPFv3 :ANO
EIGRP (dle RFC draft-savage-eigrp-05 nebo RFC 7868) :ANO
ISIS :ANO
BGPv4 :ANO
VXLAN s BGP EVPN :ANO
Policy based routing uvnitř VRF :ANO
Graceful Insertion and Removal :ANO
IP  Multicast ( PIM SSM, PIM SM) :ANO
Virtualizace směrovacích tabulek - např. Virtual Routing and Forwarding (VRF) :ANO
MPLS VPN :ANO
MPLS VPN přes GRE tunely :ANO
MPLS VPN - 6VPE :ANO
VXLAN enkapsulace :ANO
First Hop Redundancy Protokol (např. VRRP, HSRP) :ANO
Reverse path check (uRPF) pro IPv4 i IPv6 :ANO
IGMPv2, IGMPv3 :ANO
IGMP snooping :ANO
MLD snooping :ANO
DHCP relay :ANO</t>
  </si>
  <si>
    <t xml:space="preserve">Požadujeme modul SFP+ 10Gbps, SM, LR, 10km, DFB, DDM - kompatibilní s položkou 1 a produkty Cisco
Záruka min. 2 roky (cena nesmí přesáhnout 3 600,- Kč/ks bez DPH) </t>
  </si>
  <si>
    <t>32421000-0 - Síťová kabeláž</t>
  </si>
  <si>
    <t>32427000-2 - Síťové systémy</t>
  </si>
  <si>
    <t xml:space="preserve">32420000-3 - Síťová zařízení </t>
  </si>
  <si>
    <t xml:space="preserve">Optický patchcord 5m LC-LC, 9/125, Duplex
Záruka min. 2 roky (cena nesmí přesáhnout 300,- Kč/ks bez DPH) </t>
  </si>
  <si>
    <t xml:space="preserve">Ochrana proti nahrání modifikovaného software do zařízení prostřednictvím image signing  a funkce secure boot, která ověřuje autentičnost a integritu jak bootloaderu, tak i samotného operačního systému zařízení prostřednictvím interních HW prostředků - tzv. trusted modulů :ANO
HW trusted modul využíván pro bezpečné uložení hesel a šifrovacích klíčů :ANO
Podpora SUDI (IEEE 802.1AR) autentizace :ANO
Automatická aplikace specifické konfigurace pro dané zařízení po detekci jeho připojení na portu :ANO
Multicast DNS (mDNS) gateway :ANO
Application Visibility - Pokročilá detekce a klasifikace jednotlivých přenášených aplikací (DPI na 7. vrstvě OSI modelu dle aplikačních signatur) :ANO
Application Visibility - Monitorování aplikačních toků (všech paketů)  prostřednictvím technologie NetFlow nebo ekvivalentní :ANO
Application Visibility - Možnost definice klíčových atributů a parametrů monitorovaných toků včetně parametrů: zdrojová/cílová MAC adresa, zdrojová/cílová IP adresa, zdrojová/cílová  VLAN, TCP flags, hodnota TTL, ICMP kód, IGMP type :ANO
Application Visibility – Schopnost detekce bezpečnostních hrozeb v šifrovaném provozu, např. v HTTPS :ANO
Export monitorovaných dat ve formátu NetFlow v9 nebo IPFIX :ANO, CLI rozhraní :ANO
Vzdálená identifikace zařízení pomocí "Blue Beacon" mechanismu :ANO
Model-driven programovatelnost prostřednictvím RESTCONF, NETCONF/YANG  :ANO
Python scripting :ANO, Linux shell :ANO
Interpretace uživatelských skriptů a jejich aktivace asynchronní událostí v systému zařízení :ANO
Application hosting :ANO
Aplikace softwarových záplat, nikoli povyšování celého firmware :ANO
Streaming telemetrie prostřednictvím NETCONF/XML :ANO, SNMPv2/v3 :ANO
Podpora network boot (iPXE) pres IPv4 i IPv6 :ANO
Inventarizovatelnost komponent integrovanou RFID identifikací :ANO
TACACS+ nebo RADIUS klient pro AAA (autentizace, autorizace, accounting) :ANO
Vzdálený port mirroring (ERSPAN) :ANO, NTPv3 server :ANO
Záruka min. 2 roky (cena nesmí přesáhnout 400 000,- Kč/ks bez DPH) </t>
  </si>
  <si>
    <t>Programovatelný switch (například 9300X-24Y-A)
Typ přepínače :L2/L3 přepínač
Formát přepínače :Stohovatelný 
Stohování požadováno :NE
Počet dedikovaných stohovacích portů :2
Minimální počet zařízení ve stohu :8
Minimální kapacita sběrnice stohu :1000 Gb/s
Sdílení výkonu napájecích zdrojů napříč celým stohem :ANO
Stateful Switch Over v rámci stohu :ANO, Non-stop Forwarding :ANO
Možnost instalovat interní redundantní napájecí zdroj :ANO
Možnost povyšovat uplink modul :ANO
Redundantní ventilátory :ANO, Redundantní ventilátory vyměnitelné za chodu zařízení :ANO
Interní redundantní napájecí zdroj požadován :ANO
Datový stohovací kabel požadován :NE
Napájecí stohovací kabel požadován :NE
Počet portů 1/10/25GE pro výměnný optický modul SFP/SFP+/SFP28 :24, Uplink porty :NE
Min. velikost sdíleného systémového bufferu :32MB
Velikost MAC address tabulky :30000
Min. počet IPv4 routes :36000, Min. počet IPv6 routes :18000
Min. počet konfigurovatelných security ACL :5000
IEEE 802.3ad (Link Aggregation) :ANO
IEEE 802.3ad přes více přepínačů ve stohu nebo více šasis :ANO
Minimálně 8 linek jako součást Link Aggregation Group trunku :ANO
Minimální počet konfigurovatelných Link Aggregation Group trunků :128
IEEE 802.1Q :ANO, Minimální počet aktivních VLAN :1000, IEEE 802.1x :ANO</t>
  </si>
  <si>
    <t xml:space="preserve">IP kamera půlkulatá (například HIKVISION DS-2CD2125FWD-I 6mm)
Proveddení kamery dome - pulkulatá, venkovní
Počet megapixelů min.: 2
Delka přísvitu max.: 30m
Komprese videa min. v H.265+ / H.265 / H.264+ / H.264
Ohnisková vzdálenost max.: 6mm, Provozní teploty min. -30° a max. +60° C, Napájení min.: DC 12V a  PoE
Stupeň krití min.: IP67
Záruka min. 2 roky (cena nesmí přesáhnout 4000,- Kč/ks bez DPH)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</si>
</sst>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1"/>
  <sheetViews>
    <sheetView tabSelected="1" zoomScale="70" zoomScaleNormal="70" zoomScalePageLayoutView="70" workbookViewId="0" topLeftCell="A1">
      <selection activeCell="E28" sqref="E28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3" customFormat="1" ht="327" customHeight="1">
      <c r="A3" s="6">
        <v>1</v>
      </c>
      <c r="B3" s="21" t="s">
        <v>22</v>
      </c>
      <c r="C3" s="5" t="s">
        <v>36</v>
      </c>
      <c r="D3" s="5"/>
      <c r="E3" s="5"/>
      <c r="F3" s="19">
        <v>1</v>
      </c>
      <c r="G3" s="20"/>
      <c r="H3" s="8">
        <f aca="true" t="shared" si="0" ref="H3:H9">G3*1.21</f>
        <v>0</v>
      </c>
      <c r="I3" s="8">
        <f aca="true" t="shared" si="1" ref="I3:I9">H3*F3</f>
        <v>0</v>
      </c>
      <c r="J3" s="13" t="s">
        <v>20</v>
      </c>
      <c r="K3" s="13" t="s">
        <v>33</v>
      </c>
      <c r="L3" s="7">
        <v>210667</v>
      </c>
      <c r="M3" s="22"/>
      <c r="N3" s="22"/>
    </row>
    <row r="4" spans="1:14" s="27" customFormat="1" ht="390" customHeight="1">
      <c r="A4" s="6"/>
      <c r="B4" s="21" t="s">
        <v>27</v>
      </c>
      <c r="C4" s="5" t="s">
        <v>29</v>
      </c>
      <c r="D4" s="5"/>
      <c r="E4" s="5"/>
      <c r="F4" s="19"/>
      <c r="G4" s="20"/>
      <c r="H4" s="8"/>
      <c r="I4" s="8"/>
      <c r="J4" s="13"/>
      <c r="K4" s="13"/>
      <c r="L4" s="7"/>
      <c r="M4" s="22"/>
      <c r="N4" s="22"/>
    </row>
    <row r="5" spans="1:14" s="27" customFormat="1" ht="402.75" customHeight="1">
      <c r="A5" s="6"/>
      <c r="B5" s="21" t="s">
        <v>27</v>
      </c>
      <c r="C5" s="5" t="s">
        <v>28</v>
      </c>
      <c r="D5" s="5"/>
      <c r="E5" s="5"/>
      <c r="F5" s="19"/>
      <c r="G5" s="20"/>
      <c r="H5" s="8"/>
      <c r="I5" s="8"/>
      <c r="J5" s="13"/>
      <c r="K5" s="13"/>
      <c r="L5" s="7"/>
      <c r="M5" s="22"/>
      <c r="N5" s="22"/>
    </row>
    <row r="6" spans="1:14" s="27" customFormat="1" ht="364.5" customHeight="1">
      <c r="A6" s="6"/>
      <c r="B6" s="21" t="s">
        <v>27</v>
      </c>
      <c r="C6" s="5" t="s">
        <v>35</v>
      </c>
      <c r="D6" s="5"/>
      <c r="E6" s="5"/>
      <c r="F6" s="19"/>
      <c r="G6" s="20"/>
      <c r="H6" s="8"/>
      <c r="I6" s="8"/>
      <c r="J6" s="13"/>
      <c r="K6" s="13"/>
      <c r="L6" s="7"/>
      <c r="M6" s="22"/>
      <c r="N6" s="22"/>
    </row>
    <row r="7" spans="1:14" s="26" customFormat="1" ht="50.25" customHeight="1">
      <c r="A7" s="6">
        <v>2</v>
      </c>
      <c r="B7" s="21" t="s">
        <v>23</v>
      </c>
      <c r="C7" s="5" t="s">
        <v>30</v>
      </c>
      <c r="D7" s="5"/>
      <c r="E7" s="5"/>
      <c r="F7" s="19">
        <v>50</v>
      </c>
      <c r="G7" s="20"/>
      <c r="H7" s="8">
        <f t="shared" si="0"/>
        <v>0</v>
      </c>
      <c r="I7" s="8">
        <f t="shared" si="1"/>
        <v>0</v>
      </c>
      <c r="J7" s="13" t="s">
        <v>20</v>
      </c>
      <c r="K7" s="13" t="s">
        <v>32</v>
      </c>
      <c r="L7" s="7">
        <v>210667</v>
      </c>
      <c r="M7" s="22"/>
      <c r="N7" s="22"/>
    </row>
    <row r="8" spans="1:14" s="25" customFormat="1" ht="52.5" customHeight="1">
      <c r="A8" s="6">
        <v>3</v>
      </c>
      <c r="B8" s="21" t="s">
        <v>24</v>
      </c>
      <c r="C8" s="24" t="s">
        <v>34</v>
      </c>
      <c r="D8" s="5"/>
      <c r="F8" s="19">
        <v>50</v>
      </c>
      <c r="G8" s="20"/>
      <c r="H8" s="8">
        <f t="shared" si="0"/>
        <v>0</v>
      </c>
      <c r="I8" s="8">
        <f t="shared" si="1"/>
        <v>0</v>
      </c>
      <c r="J8" s="13" t="s">
        <v>20</v>
      </c>
      <c r="K8" s="13" t="s">
        <v>31</v>
      </c>
      <c r="L8" s="7">
        <v>210667</v>
      </c>
      <c r="M8" s="22"/>
      <c r="N8" s="22"/>
    </row>
    <row r="9" spans="1:14" s="25" customFormat="1" ht="108" customHeight="1">
      <c r="A9" s="6">
        <v>4</v>
      </c>
      <c r="B9" s="21" t="s">
        <v>25</v>
      </c>
      <c r="C9" s="24" t="s">
        <v>37</v>
      </c>
      <c r="D9" s="5"/>
      <c r="E9" s="5"/>
      <c r="F9" s="19">
        <v>1</v>
      </c>
      <c r="G9" s="20"/>
      <c r="H9" s="8">
        <f t="shared" si="0"/>
        <v>0</v>
      </c>
      <c r="I9" s="8">
        <f t="shared" si="1"/>
        <v>0</v>
      </c>
      <c r="J9" s="13" t="s">
        <v>20</v>
      </c>
      <c r="K9" s="13" t="s">
        <v>32</v>
      </c>
      <c r="L9" s="7">
        <v>210667</v>
      </c>
      <c r="M9" s="22"/>
      <c r="N9" s="22"/>
    </row>
    <row r="10" spans="1:13" ht="15.75" customHeight="1">
      <c r="A10" s="30" t="s">
        <v>11</v>
      </c>
      <c r="B10" s="31"/>
      <c r="C10" s="31"/>
      <c r="D10" s="14"/>
      <c r="E10" s="14"/>
      <c r="F10" s="32">
        <f>F11/1.21</f>
        <v>0</v>
      </c>
      <c r="G10" s="33"/>
      <c r="H10" s="33"/>
      <c r="I10" s="33"/>
      <c r="J10" s="15"/>
      <c r="K10" s="15"/>
      <c r="L10" s="16"/>
      <c r="M10" s="22"/>
    </row>
    <row r="11" spans="1:12" ht="15.75" customHeight="1" thickBot="1">
      <c r="A11" s="34" t="s">
        <v>12</v>
      </c>
      <c r="B11" s="35"/>
      <c r="C11" s="35"/>
      <c r="D11" s="17"/>
      <c r="E11" s="17"/>
      <c r="F11" s="36">
        <f>SUM(I3:I9)</f>
        <v>0</v>
      </c>
      <c r="G11" s="37"/>
      <c r="H11" s="37"/>
      <c r="I11" s="37"/>
      <c r="J11" s="17"/>
      <c r="K11" s="17"/>
      <c r="L11" s="18"/>
    </row>
    <row r="12" spans="1:12" ht="15.75" customHeight="1">
      <c r="A12" s="2"/>
      <c r="F12" s="2"/>
      <c r="G12" s="3"/>
      <c r="H12" s="3"/>
      <c r="I12" s="3"/>
      <c r="J12" s="3"/>
      <c r="K12" s="3"/>
      <c r="L12" s="3"/>
    </row>
    <row r="13" spans="1:6" ht="15.75" customHeight="1">
      <c r="A13" s="2"/>
      <c r="C13" s="4" t="s">
        <v>13</v>
      </c>
      <c r="F13" s="2"/>
    </row>
    <row r="14" spans="1:6" ht="15.75" customHeight="1">
      <c r="A14" s="2"/>
      <c r="F14" s="2"/>
    </row>
    <row r="15" spans="1:6" ht="15.75" customHeight="1">
      <c r="A15" s="2"/>
      <c r="C15" s="4" t="s">
        <v>14</v>
      </c>
      <c r="F15" s="2"/>
    </row>
    <row r="16" spans="1:6" ht="15.75" customHeight="1">
      <c r="A16" s="2"/>
      <c r="C16" s="4" t="s">
        <v>15</v>
      </c>
      <c r="F16" s="2"/>
    </row>
    <row r="17" spans="1:6" ht="15.75" customHeight="1">
      <c r="A17" s="2"/>
      <c r="C17" s="4" t="s">
        <v>16</v>
      </c>
      <c r="F17" s="2"/>
    </row>
    <row r="18" spans="1:6" ht="15.75" customHeight="1">
      <c r="A18" s="2"/>
      <c r="C18" s="4" t="s">
        <v>17</v>
      </c>
      <c r="F18" s="2"/>
    </row>
    <row r="19" spans="1:6" ht="15.75" customHeight="1">
      <c r="A19" s="2"/>
      <c r="C19" s="4" t="s">
        <v>18</v>
      </c>
      <c r="F19" s="2"/>
    </row>
    <row r="20" spans="1:6" ht="15.75" customHeight="1">
      <c r="A20" s="2"/>
      <c r="F20" s="2"/>
    </row>
    <row r="21" spans="1:6" ht="15.75" customHeight="1">
      <c r="A21" s="2"/>
      <c r="C21" s="4" t="s">
        <v>19</v>
      </c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C36" s="5" t="s">
        <v>26</v>
      </c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5">
    <mergeCell ref="A1:L1"/>
    <mergeCell ref="A10:C10"/>
    <mergeCell ref="F10:I10"/>
    <mergeCell ref="A11:C11"/>
    <mergeCell ref="F11:I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75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2021-12-07T11:28:19Z</cp:lastPrinted>
  <dcterms:created xsi:type="dcterms:W3CDTF">2016-08-01T15:32:31Z</dcterms:created>
  <dcterms:modified xsi:type="dcterms:W3CDTF">2021-12-07T11:28:21Z</dcterms:modified>
  <cp:category/>
  <cp:version/>
  <cp:contentType/>
  <cp:contentStatus/>
</cp:coreProperties>
</file>