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7795" windowHeight="1401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</definedNames>
  <calcPr calcId="145621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5" i="1" l="1"/>
  <c r="M39" i="1" s="1"/>
  <c r="M41" i="1" s="1"/>
  <c r="M42" i="1" s="1"/>
</calcChain>
</file>

<file path=xl/sharedStrings.xml><?xml version="1.0" encoding="utf-8"?>
<sst xmlns="http://schemas.openxmlformats.org/spreadsheetml/2006/main" count="184" uniqueCount="116">
  <si>
    <t>Specifikace</t>
  </si>
  <si>
    <t>Gramáž g/m2</t>
  </si>
  <si>
    <t>Barva</t>
  </si>
  <si>
    <t>OBÁLKY A POŠTOVNÍ TAŠKY VLHČÍCÍ</t>
  </si>
  <si>
    <t>OBÁLKY</t>
  </si>
  <si>
    <t>C6</t>
  </si>
  <si>
    <t>s otevíráním na delší straně, rovná klopa, vlhčící</t>
  </si>
  <si>
    <t>114 x 162</t>
  </si>
  <si>
    <t>bílá</t>
  </si>
  <si>
    <t>DL</t>
  </si>
  <si>
    <t>110 x 220</t>
  </si>
  <si>
    <t>C5</t>
  </si>
  <si>
    <t>162 x 229</t>
  </si>
  <si>
    <t>C4</t>
  </si>
  <si>
    <t xml:space="preserve">250 × 350 </t>
  </si>
  <si>
    <t>POŠTOVNÍ TAŠKY</t>
  </si>
  <si>
    <t>s otevíráním na kratší straně, rovná klopa, vlhčící</t>
  </si>
  <si>
    <t>229 x 324</t>
  </si>
  <si>
    <t>B4</t>
  </si>
  <si>
    <t>250 x 353</t>
  </si>
  <si>
    <t>B5</t>
  </si>
  <si>
    <t>176 x 250</t>
  </si>
  <si>
    <t>OBÁLKY pro doručování dle zákona 500/2004 Sb.</t>
  </si>
  <si>
    <t>125 x 176</t>
  </si>
  <si>
    <t>B6-červený pruh</t>
  </si>
  <si>
    <t>bílá červený pruh</t>
  </si>
  <si>
    <t>B6-modrý pruh</t>
  </si>
  <si>
    <t>bílá modrý pruh</t>
  </si>
  <si>
    <t>162 x 217</t>
  </si>
  <si>
    <t>C5-červený pruh</t>
  </si>
  <si>
    <t>OBÁLKY S DODEJKOU - BÍLÉ</t>
  </si>
  <si>
    <t>samopropisovací s vytrhávacím okénkem-dodejkou, vlhčící</t>
  </si>
  <si>
    <t>OBÁLKY A POŠTOVNÍ TAŠKY SAMOLEPÍCÍ S KRYCÍ PÁSKOU</t>
  </si>
  <si>
    <t>s otevíráním na delší straně, rovná klopa, samolepící s krycí páskou,</t>
  </si>
  <si>
    <t>s otevíráním na delší straně, rovná klopa, samolepící s krycí páskou, okénko vpravo dole</t>
  </si>
  <si>
    <t>s otevíráním na delší straně, rovná klopa, samolepící s krycí páskou</t>
  </si>
  <si>
    <t>DL s okénkem vpravo</t>
  </si>
  <si>
    <t>C5 s okénkem vpravo dole</t>
  </si>
  <si>
    <t>s otevíráním na kratší straně, rovná klopa, samolepící s krycí páskou</t>
  </si>
  <si>
    <t>POŠTOVNÍ TAŠKY S KŘÍŽOVÝM DNEM</t>
  </si>
  <si>
    <t>B5, x dno šíře min 40 mm</t>
  </si>
  <si>
    <t>samolepící s krycí páskou, křížové dno šíře min 40 mm</t>
  </si>
  <si>
    <t>B4, x dno šíře 40 mm</t>
  </si>
  <si>
    <t>samolepící s krycí páskou, křížové dno šíře 40 mm</t>
  </si>
  <si>
    <t>B4 - neroztrhnutelná, dno šíře 40 mm</t>
  </si>
  <si>
    <t>samolepící s krycí páskou, neroztrhnutelná, křížové dno šíře 40 mm</t>
  </si>
  <si>
    <t xml:space="preserve">OBÁLKY S DODEJKOU </t>
  </si>
  <si>
    <t>B6 - červený pruh</t>
  </si>
  <si>
    <t>OBÁLKY BUBLINKOVÉ</t>
  </si>
  <si>
    <t xml:space="preserve">C 13 </t>
  </si>
  <si>
    <t>s otevíráním na kratší straně, z vnitřní strany opatřena bublinkovou fólií, samolepící s krycí páskou</t>
  </si>
  <si>
    <t>150x215; 170x225</t>
  </si>
  <si>
    <t xml:space="preserve">D 14 </t>
  </si>
  <si>
    <t>180x260; 200x270</t>
  </si>
  <si>
    <t xml:space="preserve">E 15 </t>
  </si>
  <si>
    <t>220x260; 240x270</t>
  </si>
  <si>
    <t xml:space="preserve">G 17 </t>
  </si>
  <si>
    <t>230x340; 260x350</t>
  </si>
  <si>
    <t xml:space="preserve">H 18 </t>
  </si>
  <si>
    <t>270x360; 290x370</t>
  </si>
  <si>
    <t xml:space="preserve">K 20 </t>
  </si>
  <si>
    <t>345x470; 370x480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</si>
  <si>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</si>
  <si>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</si>
  <si>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</si>
  <si>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</si>
  <si>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</si>
  <si>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</si>
  <si>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</si>
  <si>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</si>
  <si>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</si>
  <si>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</si>
  <si>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</si>
  <si>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</si>
  <si>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</si>
  <si>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</si>
  <si>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</si>
  <si>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</si>
  <si>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</si>
  <si>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</si>
  <si>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</si>
  <si>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</si>
  <si>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</si>
  <si>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</si>
  <si>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</si>
  <si>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</si>
  <si>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</si>
  <si>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</si>
  <si>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</si>
  <si>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</si>
  <si>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</si>
  <si>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19.</t>
  </si>
  <si>
    <t>s otevíráním na delší straně, rovná klopa, samolepící s krycí páskou, okénko vpravo (rozměr okénka: 104x42 mm; umístění: zprava 15 mm, zdola 28mm)</t>
  </si>
  <si>
    <t>s otevíráním na delší straně, rovná klopa, samolepící s krycí páskou, okénko vpravo dole (rozměr okénka: 104x42 mm; umístění: zprava 15 mm, zdola 28 mm)</t>
  </si>
  <si>
    <t xml:space="preserve">Rozměry </t>
  </si>
  <si>
    <t xml:space="preserve">Název </t>
  </si>
  <si>
    <t xml:space="preserve">Popis </t>
  </si>
  <si>
    <t>Cena v Kč celkem bez DPH</t>
  </si>
  <si>
    <t>Sazba DPH v %</t>
  </si>
  <si>
    <t>DPH v Kč</t>
  </si>
  <si>
    <t>Cena v Kč celkem s DPH</t>
  </si>
  <si>
    <t>Příloha č. 1 - Specifikace a rozsah předmětu plnění - Dodávka obálek a poštovních tašek bez potisku</t>
  </si>
  <si>
    <t>C4 s okénkem vpravo dole</t>
  </si>
  <si>
    <t>Položka</t>
  </si>
  <si>
    <t>Měrná jednotka</t>
  </si>
  <si>
    <t>ks</t>
  </si>
  <si>
    <t>CENA/MĚR. JEDNOTKU bez DPH</t>
  </si>
  <si>
    <t>Celková cena oceňovaného množství v Kč bez DPH</t>
  </si>
  <si>
    <t>Místo a datum podpisu</t>
  </si>
  <si>
    <t>Jméno osoby oprávněné jednat jménem dodavatele</t>
  </si>
  <si>
    <t>Podpis osoby oprávněné jednat jménem dodavatele</t>
  </si>
  <si>
    <t xml:space="preserve">Oceňované množství </t>
  </si>
  <si>
    <t>Minimální množství (pro účely náhradního plnění)</t>
  </si>
  <si>
    <t>samopropisovací s vytrhávací doručenkou a odtrhovacím poučením, samolepící s krycí páskou</t>
  </si>
  <si>
    <t>samopropisovací s vytrhávacím okénkem-dodejkou, samolepící s krycí páskou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</si>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</sst>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164" fontId="0" fillId="0" borderId="0" xfId="0" applyNumberForma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164" fontId="2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0" xfId="0" applyNumberFormat="1"/>
    <xf numFmtId="0" fontId="1" fillId="4" borderId="7" xfId="0" applyFont="1" applyFill="1" applyBorder="1" applyAlignment="1">
      <alignment horizontal="center" vertical="center"/>
    </xf>
    <xf numFmtId="164" fontId="0" fillId="4" borderId="7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left" vertical="center" wrapText="1"/>
    </xf>
    <xf numFmtId="164" fontId="2" fillId="4" borderId="25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64" fontId="0" fillId="4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4" borderId="7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center" vertical="center"/>
    </xf>
    <xf numFmtId="0" fontId="0" fillId="4" borderId="1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6" fillId="3" borderId="29" xfId="0" applyNumberFormat="1" applyFont="1" applyFill="1" applyBorder="1" applyAlignment="1">
      <alignment horizontal="center" vertical="center" wrapText="1"/>
    </xf>
    <xf numFmtId="164" fontId="6" fillId="3" borderId="3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0" fontId="0" fillId="4" borderId="12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center" vertical="center"/>
    </xf>
    <xf numFmtId="164" fontId="1" fillId="4" borderId="38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0" fontId="0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3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5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2" borderId="6" xfId="0" applyNumberFormat="1" applyFont="1" applyFill="1" applyBorder="1" applyAlignment="1" applyProtection="1">
      <alignment horizontal="center" vertical="center"/>
      <protection locked="0"/>
    </xf>
    <xf numFmtId="164" fontId="0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50" sqref="L50:M52"/>
    </sheetView>
  </sheetViews>
  <sheetFormatPr defaultRowHeight="15" x14ac:dyDescent="0.25"/>
  <cols>
    <col min="2" max="2" width="19" customWidth="1"/>
    <col min="3" max="3" width="6.28515625" customWidth="1"/>
    <col min="4" max="4" width="28.5703125" customWidth="1"/>
    <col min="5" max="5" width="66" customWidth="1"/>
    <col min="6" max="6" width="17" customWidth="1"/>
    <col min="7" max="7" width="9.140625" customWidth="1"/>
    <col min="8" max="8" width="16.28515625" customWidth="1"/>
    <col min="9" max="10" width="11.28515625" customWidth="1"/>
    <col min="11" max="11" width="13.28515625" style="6" customWidth="1"/>
    <col min="12" max="12" width="19.5703125" customWidth="1"/>
    <col min="13" max="13" width="29.28515625" style="1" customWidth="1"/>
  </cols>
  <sheetData>
    <row r="1" spans="1:13" ht="15" customHeight="1" x14ac:dyDescent="0.25">
      <c r="A1" s="44"/>
      <c r="B1" s="44"/>
      <c r="C1" s="44"/>
      <c r="D1" s="44"/>
      <c r="E1" s="44"/>
      <c r="F1" s="111" t="s">
        <v>101</v>
      </c>
      <c r="G1" s="111"/>
      <c r="H1" s="111"/>
      <c r="I1" s="111"/>
      <c r="J1" s="111"/>
      <c r="K1" s="111"/>
      <c r="L1" s="111"/>
      <c r="M1" s="111"/>
    </row>
    <row r="2" spans="1:13" ht="15.75" customHeight="1" thickBo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76.5" thickTop="1" thickBot="1" x14ac:dyDescent="0.3">
      <c r="A3" s="137" t="s">
        <v>95</v>
      </c>
      <c r="B3" s="138"/>
      <c r="C3" s="58" t="s">
        <v>103</v>
      </c>
      <c r="D3" s="59" t="s">
        <v>96</v>
      </c>
      <c r="E3" s="60" t="s">
        <v>0</v>
      </c>
      <c r="F3" s="61" t="s">
        <v>94</v>
      </c>
      <c r="G3" s="60" t="s">
        <v>1</v>
      </c>
      <c r="H3" s="61" t="s">
        <v>2</v>
      </c>
      <c r="I3" s="62" t="s">
        <v>104</v>
      </c>
      <c r="J3" s="63" t="s">
        <v>112</v>
      </c>
      <c r="K3" s="64" t="s">
        <v>106</v>
      </c>
      <c r="L3" s="60" t="s">
        <v>111</v>
      </c>
      <c r="M3" s="65" t="s">
        <v>107</v>
      </c>
    </row>
    <row r="4" spans="1:13" ht="20.25" customHeight="1" thickTop="1" x14ac:dyDescent="0.25">
      <c r="A4" s="139" t="s">
        <v>3</v>
      </c>
      <c r="B4" s="129" t="s">
        <v>4</v>
      </c>
      <c r="C4" s="15" t="s">
        <v>62</v>
      </c>
      <c r="D4" s="13" t="s">
        <v>5</v>
      </c>
      <c r="E4" s="132" t="s">
        <v>6</v>
      </c>
      <c r="F4" s="14" t="s">
        <v>7</v>
      </c>
      <c r="G4" s="14">
        <v>80</v>
      </c>
      <c r="H4" s="129" t="s">
        <v>8</v>
      </c>
      <c r="I4" s="16" t="s">
        <v>105</v>
      </c>
      <c r="J4" s="46">
        <v>340</v>
      </c>
      <c r="K4" s="96"/>
      <c r="L4" s="52">
        <v>790</v>
      </c>
      <c r="M4" s="38">
        <f t="shared" ref="M4:M34" si="0">SUM(K4*L4)</f>
        <v>0</v>
      </c>
    </row>
    <row r="5" spans="1:13" ht="22.5" customHeight="1" x14ac:dyDescent="0.25">
      <c r="A5" s="140"/>
      <c r="B5" s="130"/>
      <c r="C5" s="9" t="s">
        <v>63</v>
      </c>
      <c r="D5" s="10" t="s">
        <v>9</v>
      </c>
      <c r="E5" s="143"/>
      <c r="F5" s="11" t="s">
        <v>10</v>
      </c>
      <c r="G5" s="11">
        <v>80</v>
      </c>
      <c r="H5" s="130"/>
      <c r="I5" s="12" t="s">
        <v>105</v>
      </c>
      <c r="J5" s="47">
        <v>1050</v>
      </c>
      <c r="K5" s="97"/>
      <c r="L5" s="53">
        <v>3450</v>
      </c>
      <c r="M5" s="19">
        <f t="shared" si="0"/>
        <v>0</v>
      </c>
    </row>
    <row r="6" spans="1:13" ht="21" customHeight="1" x14ac:dyDescent="0.25">
      <c r="A6" s="140"/>
      <c r="B6" s="130"/>
      <c r="C6" s="9" t="s">
        <v>64</v>
      </c>
      <c r="D6" s="10" t="s">
        <v>11</v>
      </c>
      <c r="E6" s="143"/>
      <c r="F6" s="11" t="s">
        <v>12</v>
      </c>
      <c r="G6" s="11">
        <v>80</v>
      </c>
      <c r="H6" s="130"/>
      <c r="I6" s="12" t="s">
        <v>105</v>
      </c>
      <c r="J6" s="48">
        <v>860</v>
      </c>
      <c r="K6" s="98"/>
      <c r="L6" s="53">
        <v>3470</v>
      </c>
      <c r="M6" s="19">
        <f t="shared" si="0"/>
        <v>0</v>
      </c>
    </row>
    <row r="7" spans="1:13" ht="22.5" customHeight="1" thickBot="1" x14ac:dyDescent="0.3">
      <c r="A7" s="140"/>
      <c r="B7" s="131"/>
      <c r="C7" s="79" t="s">
        <v>65</v>
      </c>
      <c r="D7" s="80" t="s">
        <v>13</v>
      </c>
      <c r="E7" s="142"/>
      <c r="F7" s="81" t="s">
        <v>14</v>
      </c>
      <c r="G7" s="81">
        <v>80</v>
      </c>
      <c r="H7" s="131"/>
      <c r="I7" s="42" t="s">
        <v>105</v>
      </c>
      <c r="J7" s="50">
        <v>250</v>
      </c>
      <c r="K7" s="99"/>
      <c r="L7" s="57">
        <v>600</v>
      </c>
      <c r="M7" s="82">
        <f t="shared" si="0"/>
        <v>0</v>
      </c>
    </row>
    <row r="8" spans="1:13" ht="18.75" customHeight="1" thickTop="1" x14ac:dyDescent="0.25">
      <c r="A8" s="140"/>
      <c r="B8" s="126" t="s">
        <v>15</v>
      </c>
      <c r="C8" s="88" t="s">
        <v>115</v>
      </c>
      <c r="D8" s="13" t="s">
        <v>13</v>
      </c>
      <c r="E8" s="132" t="s">
        <v>16</v>
      </c>
      <c r="F8" s="14" t="s">
        <v>17</v>
      </c>
      <c r="G8" s="14">
        <v>100</v>
      </c>
      <c r="H8" s="129" t="s">
        <v>8</v>
      </c>
      <c r="I8" s="16" t="s">
        <v>105</v>
      </c>
      <c r="J8" s="46">
        <v>150</v>
      </c>
      <c r="K8" s="96"/>
      <c r="L8" s="52">
        <v>450</v>
      </c>
      <c r="M8" s="89">
        <f t="shared" si="0"/>
        <v>0</v>
      </c>
    </row>
    <row r="9" spans="1:13" ht="20.25" customHeight="1" thickBot="1" x14ac:dyDescent="0.3">
      <c r="A9" s="140"/>
      <c r="B9" s="128"/>
      <c r="C9" s="90" t="s">
        <v>66</v>
      </c>
      <c r="D9" s="80" t="s">
        <v>18</v>
      </c>
      <c r="E9" s="142"/>
      <c r="F9" s="81" t="s">
        <v>19</v>
      </c>
      <c r="G9" s="81">
        <v>100</v>
      </c>
      <c r="H9" s="131"/>
      <c r="I9" s="42" t="s">
        <v>105</v>
      </c>
      <c r="J9" s="50">
        <v>600</v>
      </c>
      <c r="K9" s="100"/>
      <c r="L9" s="57">
        <v>2900</v>
      </c>
      <c r="M9" s="37">
        <f t="shared" si="0"/>
        <v>0</v>
      </c>
    </row>
    <row r="10" spans="1:13" ht="33.75" customHeight="1" thickTop="1" thickBot="1" x14ac:dyDescent="0.3">
      <c r="A10" s="140"/>
      <c r="B10" s="68" t="s">
        <v>30</v>
      </c>
      <c r="C10" s="68" t="s">
        <v>67</v>
      </c>
      <c r="D10" s="72" t="s">
        <v>24</v>
      </c>
      <c r="E10" s="83" t="s">
        <v>31</v>
      </c>
      <c r="F10" s="73" t="s">
        <v>23</v>
      </c>
      <c r="G10" s="84">
        <v>80</v>
      </c>
      <c r="H10" s="79" t="s">
        <v>25</v>
      </c>
      <c r="I10" s="85" t="s">
        <v>105</v>
      </c>
      <c r="J10" s="86">
        <v>700</v>
      </c>
      <c r="K10" s="99"/>
      <c r="L10" s="87">
        <v>3300</v>
      </c>
      <c r="M10" s="82">
        <f t="shared" si="0"/>
        <v>0</v>
      </c>
    </row>
    <row r="11" spans="1:13" ht="30.75" customHeight="1" thickTop="1" x14ac:dyDescent="0.25">
      <c r="A11" s="139" t="s">
        <v>32</v>
      </c>
      <c r="B11" s="129" t="s">
        <v>4</v>
      </c>
      <c r="C11" s="15" t="s">
        <v>68</v>
      </c>
      <c r="D11" s="13" t="s">
        <v>5</v>
      </c>
      <c r="E11" s="39" t="s">
        <v>33</v>
      </c>
      <c r="F11" s="14" t="s">
        <v>7</v>
      </c>
      <c r="G11" s="14">
        <v>80</v>
      </c>
      <c r="H11" s="129" t="s">
        <v>8</v>
      </c>
      <c r="I11" s="8" t="s">
        <v>105</v>
      </c>
      <c r="J11" s="76">
        <v>16555</v>
      </c>
      <c r="K11" s="96"/>
      <c r="L11" s="52">
        <v>28080</v>
      </c>
      <c r="M11" s="38">
        <f t="shared" si="0"/>
        <v>0</v>
      </c>
    </row>
    <row r="12" spans="1:13" ht="25.5" customHeight="1" x14ac:dyDescent="0.25">
      <c r="A12" s="140"/>
      <c r="B12" s="130"/>
      <c r="C12" s="9" t="s">
        <v>69</v>
      </c>
      <c r="D12" s="10" t="s">
        <v>9</v>
      </c>
      <c r="E12" s="23" t="s">
        <v>35</v>
      </c>
      <c r="F12" s="11" t="s">
        <v>10</v>
      </c>
      <c r="G12" s="11">
        <v>80</v>
      </c>
      <c r="H12" s="135"/>
      <c r="I12" s="12" t="s">
        <v>105</v>
      </c>
      <c r="J12" s="47">
        <v>19825</v>
      </c>
      <c r="K12" s="97"/>
      <c r="L12" s="55">
        <v>40200</v>
      </c>
      <c r="M12" s="18">
        <f t="shared" si="0"/>
        <v>0</v>
      </c>
    </row>
    <row r="13" spans="1:13" ht="47.25" customHeight="1" x14ac:dyDescent="0.25">
      <c r="A13" s="140"/>
      <c r="B13" s="130"/>
      <c r="C13" s="9" t="s">
        <v>70</v>
      </c>
      <c r="D13" s="10" t="s">
        <v>36</v>
      </c>
      <c r="E13" s="23" t="s">
        <v>92</v>
      </c>
      <c r="F13" s="11" t="s">
        <v>10</v>
      </c>
      <c r="G13" s="11">
        <v>80</v>
      </c>
      <c r="H13" s="135"/>
      <c r="I13" s="12" t="s">
        <v>105</v>
      </c>
      <c r="J13" s="48">
        <v>3070</v>
      </c>
      <c r="K13" s="98"/>
      <c r="L13" s="53">
        <v>4770</v>
      </c>
      <c r="M13" s="19">
        <f t="shared" si="0"/>
        <v>0</v>
      </c>
    </row>
    <row r="14" spans="1:13" ht="18.75" customHeight="1" x14ac:dyDescent="0.25">
      <c r="A14" s="140"/>
      <c r="B14" s="130"/>
      <c r="C14" s="9" t="s">
        <v>71</v>
      </c>
      <c r="D14" s="24" t="s">
        <v>13</v>
      </c>
      <c r="E14" s="23" t="s">
        <v>35</v>
      </c>
      <c r="F14" s="25" t="s">
        <v>17</v>
      </c>
      <c r="G14" s="25">
        <v>80</v>
      </c>
      <c r="H14" s="135"/>
      <c r="I14" s="12" t="s">
        <v>105</v>
      </c>
      <c r="J14" s="47">
        <v>3495</v>
      </c>
      <c r="K14" s="97"/>
      <c r="L14" s="56">
        <v>4995</v>
      </c>
      <c r="M14" s="18">
        <f t="shared" si="0"/>
        <v>0</v>
      </c>
    </row>
    <row r="15" spans="1:13" ht="21.75" customHeight="1" x14ac:dyDescent="0.25">
      <c r="A15" s="140"/>
      <c r="B15" s="130"/>
      <c r="C15" s="9" t="s">
        <v>72</v>
      </c>
      <c r="D15" s="24" t="s">
        <v>13</v>
      </c>
      <c r="E15" s="22" t="s">
        <v>35</v>
      </c>
      <c r="F15" s="25" t="s">
        <v>17</v>
      </c>
      <c r="G15" s="25">
        <v>120</v>
      </c>
      <c r="H15" s="135"/>
      <c r="I15" s="12" t="s">
        <v>105</v>
      </c>
      <c r="J15" s="48">
        <v>3400</v>
      </c>
      <c r="K15" s="101"/>
      <c r="L15" s="53">
        <v>11650</v>
      </c>
      <c r="M15" s="19">
        <f t="shared" si="0"/>
        <v>0</v>
      </c>
    </row>
    <row r="16" spans="1:13" ht="30" customHeight="1" x14ac:dyDescent="0.25">
      <c r="A16" s="140"/>
      <c r="B16" s="130"/>
      <c r="C16" s="26" t="s">
        <v>73</v>
      </c>
      <c r="D16" s="27" t="s">
        <v>102</v>
      </c>
      <c r="E16" s="28" t="s">
        <v>34</v>
      </c>
      <c r="F16" s="25" t="s">
        <v>17</v>
      </c>
      <c r="G16" s="25">
        <v>80</v>
      </c>
      <c r="H16" s="135"/>
      <c r="I16" s="12" t="s">
        <v>105</v>
      </c>
      <c r="J16" s="48">
        <v>490</v>
      </c>
      <c r="K16" s="101"/>
      <c r="L16" s="53">
        <v>890</v>
      </c>
      <c r="M16" s="19">
        <f t="shared" si="0"/>
        <v>0</v>
      </c>
    </row>
    <row r="17" spans="1:13" ht="18.75" customHeight="1" x14ac:dyDescent="0.25">
      <c r="A17" s="140"/>
      <c r="B17" s="130"/>
      <c r="C17" s="9" t="s">
        <v>74</v>
      </c>
      <c r="D17" s="10" t="s">
        <v>11</v>
      </c>
      <c r="E17" s="22" t="s">
        <v>35</v>
      </c>
      <c r="F17" s="11" t="s">
        <v>12</v>
      </c>
      <c r="G17" s="11">
        <v>80</v>
      </c>
      <c r="H17" s="135"/>
      <c r="I17" s="12" t="s">
        <v>105</v>
      </c>
      <c r="J17" s="48">
        <v>30225</v>
      </c>
      <c r="K17" s="101"/>
      <c r="L17" s="53">
        <v>47050</v>
      </c>
      <c r="M17" s="19">
        <f t="shared" si="0"/>
        <v>0</v>
      </c>
    </row>
    <row r="18" spans="1:13" ht="48.75" customHeight="1" thickBot="1" x14ac:dyDescent="0.3">
      <c r="A18" s="140"/>
      <c r="B18" s="130"/>
      <c r="C18" s="29" t="s">
        <v>75</v>
      </c>
      <c r="D18" s="74" t="s">
        <v>37</v>
      </c>
      <c r="E18" s="75" t="s">
        <v>93</v>
      </c>
      <c r="F18" s="66" t="s">
        <v>12</v>
      </c>
      <c r="G18" s="66">
        <v>80</v>
      </c>
      <c r="H18" s="135"/>
      <c r="I18" s="43" t="s">
        <v>105</v>
      </c>
      <c r="J18" s="51">
        <v>19</v>
      </c>
      <c r="K18" s="102"/>
      <c r="L18" s="55">
        <v>19</v>
      </c>
      <c r="M18" s="20">
        <f t="shared" si="0"/>
        <v>0</v>
      </c>
    </row>
    <row r="19" spans="1:13" ht="22.5" customHeight="1" thickTop="1" x14ac:dyDescent="0.25">
      <c r="A19" s="140"/>
      <c r="B19" s="126" t="s">
        <v>15</v>
      </c>
      <c r="C19" s="15" t="s">
        <v>76</v>
      </c>
      <c r="D19" s="13" t="s">
        <v>11</v>
      </c>
      <c r="E19" s="132" t="s">
        <v>38</v>
      </c>
      <c r="F19" s="14" t="s">
        <v>12</v>
      </c>
      <c r="G19" s="14">
        <v>100</v>
      </c>
      <c r="H19" s="147" t="s">
        <v>8</v>
      </c>
      <c r="I19" s="16" t="s">
        <v>105</v>
      </c>
      <c r="J19" s="46">
        <v>4600</v>
      </c>
      <c r="K19" s="103"/>
      <c r="L19" s="52">
        <v>9015</v>
      </c>
      <c r="M19" s="89">
        <f t="shared" si="0"/>
        <v>0</v>
      </c>
    </row>
    <row r="20" spans="1:13" ht="21.75" customHeight="1" x14ac:dyDescent="0.25">
      <c r="A20" s="140"/>
      <c r="B20" s="127"/>
      <c r="C20" s="9" t="s">
        <v>77</v>
      </c>
      <c r="D20" s="10" t="s">
        <v>13</v>
      </c>
      <c r="E20" s="133"/>
      <c r="F20" s="11" t="s">
        <v>17</v>
      </c>
      <c r="G20" s="11">
        <v>100</v>
      </c>
      <c r="H20" s="148"/>
      <c r="I20" s="12" t="s">
        <v>105</v>
      </c>
      <c r="J20" s="48">
        <v>5000</v>
      </c>
      <c r="K20" s="104"/>
      <c r="L20" s="53">
        <v>9630</v>
      </c>
      <c r="M20" s="19">
        <f t="shared" si="0"/>
        <v>0</v>
      </c>
    </row>
    <row r="21" spans="1:13" ht="20.25" customHeight="1" x14ac:dyDescent="0.25">
      <c r="A21" s="140"/>
      <c r="B21" s="127"/>
      <c r="C21" s="9" t="s">
        <v>78</v>
      </c>
      <c r="D21" s="10" t="s">
        <v>18</v>
      </c>
      <c r="E21" s="133"/>
      <c r="F21" s="11" t="s">
        <v>19</v>
      </c>
      <c r="G21" s="11">
        <v>100</v>
      </c>
      <c r="H21" s="148"/>
      <c r="I21" s="12" t="s">
        <v>105</v>
      </c>
      <c r="J21" s="48">
        <v>1845</v>
      </c>
      <c r="K21" s="104"/>
      <c r="L21" s="53">
        <v>3730</v>
      </c>
      <c r="M21" s="19">
        <f t="shared" si="0"/>
        <v>0</v>
      </c>
    </row>
    <row r="22" spans="1:13" ht="24.75" customHeight="1" thickBot="1" x14ac:dyDescent="0.3">
      <c r="A22" s="140"/>
      <c r="B22" s="128"/>
      <c r="C22" s="17" t="s">
        <v>91</v>
      </c>
      <c r="D22" s="80" t="s">
        <v>20</v>
      </c>
      <c r="E22" s="134"/>
      <c r="F22" s="81" t="s">
        <v>21</v>
      </c>
      <c r="G22" s="81">
        <v>100</v>
      </c>
      <c r="H22" s="149"/>
      <c r="I22" s="42" t="s">
        <v>105</v>
      </c>
      <c r="J22" s="50">
        <v>400</v>
      </c>
      <c r="K22" s="105"/>
      <c r="L22" s="57">
        <v>600</v>
      </c>
      <c r="M22" s="37">
        <f t="shared" si="0"/>
        <v>0</v>
      </c>
    </row>
    <row r="23" spans="1:13" ht="24" customHeight="1" thickTop="1" x14ac:dyDescent="0.25">
      <c r="A23" s="140"/>
      <c r="B23" s="127" t="s">
        <v>39</v>
      </c>
      <c r="C23" s="7" t="s">
        <v>79</v>
      </c>
      <c r="D23" s="40" t="s">
        <v>40</v>
      </c>
      <c r="E23" s="77" t="s">
        <v>41</v>
      </c>
      <c r="F23" s="78" t="s">
        <v>21</v>
      </c>
      <c r="G23" s="78">
        <v>130</v>
      </c>
      <c r="H23" s="135" t="s">
        <v>8</v>
      </c>
      <c r="I23" s="8" t="s">
        <v>105</v>
      </c>
      <c r="J23" s="49">
        <v>700</v>
      </c>
      <c r="K23" s="106"/>
      <c r="L23" s="54">
        <v>1200</v>
      </c>
      <c r="M23" s="21">
        <f t="shared" si="0"/>
        <v>0</v>
      </c>
    </row>
    <row r="24" spans="1:13" ht="21.75" customHeight="1" x14ac:dyDescent="0.25">
      <c r="A24" s="140"/>
      <c r="B24" s="127"/>
      <c r="C24" s="9" t="s">
        <v>80</v>
      </c>
      <c r="D24" s="28" t="s">
        <v>42</v>
      </c>
      <c r="E24" s="10" t="s">
        <v>43</v>
      </c>
      <c r="F24" s="11" t="s">
        <v>19</v>
      </c>
      <c r="G24" s="11">
        <v>130</v>
      </c>
      <c r="H24" s="135"/>
      <c r="I24" s="12" t="s">
        <v>105</v>
      </c>
      <c r="J24" s="48">
        <v>1420</v>
      </c>
      <c r="K24" s="101"/>
      <c r="L24" s="53">
        <v>3880</v>
      </c>
      <c r="M24" s="19">
        <f t="shared" si="0"/>
        <v>0</v>
      </c>
    </row>
    <row r="25" spans="1:13" ht="30" customHeight="1" thickBot="1" x14ac:dyDescent="0.3">
      <c r="A25" s="140"/>
      <c r="B25" s="127"/>
      <c r="C25" s="29" t="s">
        <v>81</v>
      </c>
      <c r="D25" s="74" t="s">
        <v>44</v>
      </c>
      <c r="E25" s="74" t="s">
        <v>45</v>
      </c>
      <c r="F25" s="70" t="s">
        <v>19</v>
      </c>
      <c r="G25" s="70">
        <v>130</v>
      </c>
      <c r="H25" s="135"/>
      <c r="I25" s="43" t="s">
        <v>105</v>
      </c>
      <c r="J25" s="51">
        <v>1195</v>
      </c>
      <c r="K25" s="102"/>
      <c r="L25" s="55">
        <v>2070</v>
      </c>
      <c r="M25" s="20">
        <f t="shared" si="0"/>
        <v>0</v>
      </c>
    </row>
    <row r="26" spans="1:13" ht="23.25" customHeight="1" thickTop="1" x14ac:dyDescent="0.25">
      <c r="A26" s="140"/>
      <c r="B26" s="126" t="s">
        <v>22</v>
      </c>
      <c r="C26" s="15" t="s">
        <v>82</v>
      </c>
      <c r="D26" s="13" t="s">
        <v>26</v>
      </c>
      <c r="E26" s="132" t="s">
        <v>113</v>
      </c>
      <c r="F26" s="14" t="s">
        <v>23</v>
      </c>
      <c r="G26" s="14">
        <v>80</v>
      </c>
      <c r="H26" s="14" t="s">
        <v>27</v>
      </c>
      <c r="I26" s="16" t="s">
        <v>105</v>
      </c>
      <c r="J26" s="46">
        <v>5000</v>
      </c>
      <c r="K26" s="107"/>
      <c r="L26" s="52">
        <v>5200</v>
      </c>
      <c r="M26" s="89">
        <f t="shared" si="0"/>
        <v>0</v>
      </c>
    </row>
    <row r="27" spans="1:13" ht="21.75" customHeight="1" thickBot="1" x14ac:dyDescent="0.3">
      <c r="A27" s="140"/>
      <c r="B27" s="128"/>
      <c r="C27" s="17" t="s">
        <v>83</v>
      </c>
      <c r="D27" s="80" t="s">
        <v>29</v>
      </c>
      <c r="E27" s="142"/>
      <c r="F27" s="81" t="s">
        <v>28</v>
      </c>
      <c r="G27" s="81">
        <v>80</v>
      </c>
      <c r="H27" s="81" t="s">
        <v>25</v>
      </c>
      <c r="I27" s="42" t="s">
        <v>105</v>
      </c>
      <c r="J27" s="50">
        <v>9000</v>
      </c>
      <c r="K27" s="108"/>
      <c r="L27" s="57">
        <v>11000</v>
      </c>
      <c r="M27" s="37">
        <f t="shared" si="0"/>
        <v>0</v>
      </c>
    </row>
    <row r="28" spans="1:13" ht="35.25" customHeight="1" thickTop="1" thickBot="1" x14ac:dyDescent="0.3">
      <c r="A28" s="140"/>
      <c r="B28" s="67" t="s">
        <v>46</v>
      </c>
      <c r="C28" s="69" t="s">
        <v>84</v>
      </c>
      <c r="D28" s="71" t="s">
        <v>47</v>
      </c>
      <c r="E28" s="71" t="s">
        <v>114</v>
      </c>
      <c r="F28" s="69" t="s">
        <v>23</v>
      </c>
      <c r="G28" s="91">
        <v>80</v>
      </c>
      <c r="H28" s="70" t="s">
        <v>25</v>
      </c>
      <c r="I28" s="92" t="s">
        <v>105</v>
      </c>
      <c r="J28" s="47">
        <v>300</v>
      </c>
      <c r="K28" s="109"/>
      <c r="L28" s="56">
        <v>300</v>
      </c>
      <c r="M28" s="18">
        <f t="shared" si="0"/>
        <v>0</v>
      </c>
    </row>
    <row r="29" spans="1:13" ht="23.25" customHeight="1" thickTop="1" x14ac:dyDescent="0.25">
      <c r="A29" s="140"/>
      <c r="B29" s="126" t="s">
        <v>48</v>
      </c>
      <c r="C29" s="15" t="s">
        <v>85</v>
      </c>
      <c r="D29" s="93" t="s">
        <v>49</v>
      </c>
      <c r="E29" s="144" t="s">
        <v>50</v>
      </c>
      <c r="F29" s="94" t="s">
        <v>51</v>
      </c>
      <c r="G29" s="95">
        <v>90</v>
      </c>
      <c r="H29" s="129" t="s">
        <v>8</v>
      </c>
      <c r="I29" s="16" t="s">
        <v>105</v>
      </c>
      <c r="J29" s="46">
        <v>830</v>
      </c>
      <c r="K29" s="107"/>
      <c r="L29" s="52">
        <v>1910</v>
      </c>
      <c r="M29" s="89">
        <f t="shared" si="0"/>
        <v>0</v>
      </c>
    </row>
    <row r="30" spans="1:13" ht="23.25" customHeight="1" x14ac:dyDescent="0.25">
      <c r="A30" s="140"/>
      <c r="B30" s="127"/>
      <c r="C30" s="9" t="s">
        <v>86</v>
      </c>
      <c r="D30" s="30" t="s">
        <v>52</v>
      </c>
      <c r="E30" s="145"/>
      <c r="F30" s="31" t="s">
        <v>53</v>
      </c>
      <c r="G30" s="32">
        <v>90</v>
      </c>
      <c r="H30" s="130"/>
      <c r="I30" s="12" t="s">
        <v>105</v>
      </c>
      <c r="J30" s="48">
        <v>1015</v>
      </c>
      <c r="K30" s="101"/>
      <c r="L30" s="53">
        <v>1550</v>
      </c>
      <c r="M30" s="19">
        <f t="shared" si="0"/>
        <v>0</v>
      </c>
    </row>
    <row r="31" spans="1:13" ht="22.5" customHeight="1" x14ac:dyDescent="0.25">
      <c r="A31" s="140"/>
      <c r="B31" s="127"/>
      <c r="C31" s="9" t="s">
        <v>87</v>
      </c>
      <c r="D31" s="33" t="s">
        <v>54</v>
      </c>
      <c r="E31" s="145"/>
      <c r="F31" s="31" t="s">
        <v>55</v>
      </c>
      <c r="G31" s="32">
        <v>90</v>
      </c>
      <c r="H31" s="130"/>
      <c r="I31" s="12" t="s">
        <v>105</v>
      </c>
      <c r="J31" s="48">
        <v>125</v>
      </c>
      <c r="K31" s="101"/>
      <c r="L31" s="53">
        <v>200</v>
      </c>
      <c r="M31" s="19">
        <f t="shared" si="0"/>
        <v>0</v>
      </c>
    </row>
    <row r="32" spans="1:13" ht="22.5" customHeight="1" x14ac:dyDescent="0.25">
      <c r="A32" s="140"/>
      <c r="B32" s="127"/>
      <c r="C32" s="9" t="s">
        <v>88</v>
      </c>
      <c r="D32" s="33" t="s">
        <v>56</v>
      </c>
      <c r="E32" s="145"/>
      <c r="F32" s="31" t="s">
        <v>57</v>
      </c>
      <c r="G32" s="32">
        <v>90</v>
      </c>
      <c r="H32" s="130"/>
      <c r="I32" s="12" t="s">
        <v>105</v>
      </c>
      <c r="J32" s="48">
        <v>520</v>
      </c>
      <c r="K32" s="101"/>
      <c r="L32" s="53">
        <v>1840</v>
      </c>
      <c r="M32" s="19">
        <f t="shared" si="0"/>
        <v>0</v>
      </c>
    </row>
    <row r="33" spans="1:13" ht="20.25" customHeight="1" x14ac:dyDescent="0.25">
      <c r="A33" s="140"/>
      <c r="B33" s="127"/>
      <c r="C33" s="9" t="s">
        <v>89</v>
      </c>
      <c r="D33" s="33" t="s">
        <v>58</v>
      </c>
      <c r="E33" s="145"/>
      <c r="F33" s="31" t="s">
        <v>59</v>
      </c>
      <c r="G33" s="32">
        <v>90</v>
      </c>
      <c r="H33" s="130"/>
      <c r="I33" s="12" t="s">
        <v>105</v>
      </c>
      <c r="J33" s="48">
        <v>420</v>
      </c>
      <c r="K33" s="101"/>
      <c r="L33" s="53">
        <v>650</v>
      </c>
      <c r="M33" s="19">
        <f t="shared" si="0"/>
        <v>0</v>
      </c>
    </row>
    <row r="34" spans="1:13" ht="26.25" customHeight="1" thickBot="1" x14ac:dyDescent="0.3">
      <c r="A34" s="141"/>
      <c r="B34" s="128"/>
      <c r="C34" s="17" t="s">
        <v>90</v>
      </c>
      <c r="D34" s="34" t="s">
        <v>60</v>
      </c>
      <c r="E34" s="146"/>
      <c r="F34" s="35" t="s">
        <v>61</v>
      </c>
      <c r="G34" s="36">
        <v>90</v>
      </c>
      <c r="H34" s="131"/>
      <c r="I34" s="42" t="s">
        <v>105</v>
      </c>
      <c r="J34" s="50">
        <v>30</v>
      </c>
      <c r="K34" s="108"/>
      <c r="L34" s="57">
        <v>80</v>
      </c>
      <c r="M34" s="37">
        <f t="shared" si="0"/>
        <v>0</v>
      </c>
    </row>
    <row r="35" spans="1:13" ht="27.75" customHeight="1" thickTop="1" thickBot="1" x14ac:dyDescent="0.3">
      <c r="A35" s="122" t="s">
        <v>97</v>
      </c>
      <c r="B35" s="123"/>
      <c r="C35" s="123"/>
      <c r="D35" s="123"/>
      <c r="E35" s="123"/>
      <c r="F35" s="123"/>
      <c r="G35" s="123"/>
      <c r="H35" s="123"/>
      <c r="I35" s="124"/>
      <c r="J35" s="124"/>
      <c r="K35" s="123"/>
      <c r="L35" s="125"/>
      <c r="M35" s="41">
        <f>SUM(M4:M34)</f>
        <v>0</v>
      </c>
    </row>
    <row r="36" spans="1:13" ht="15.75" thickTop="1" x14ac:dyDescent="0.25"/>
    <row r="39" spans="1:13" ht="15.75" x14ac:dyDescent="0.25">
      <c r="E39" s="2"/>
      <c r="F39" s="112" t="s">
        <v>97</v>
      </c>
      <c r="G39" s="113"/>
      <c r="H39" s="113"/>
      <c r="I39" s="113"/>
      <c r="J39" s="113"/>
      <c r="K39" s="113"/>
      <c r="L39" s="114"/>
      <c r="M39" s="4">
        <f>SUM(M35)</f>
        <v>0</v>
      </c>
    </row>
    <row r="40" spans="1:13" x14ac:dyDescent="0.25">
      <c r="E40" s="3"/>
      <c r="F40" s="119" t="s">
        <v>98</v>
      </c>
      <c r="G40" s="120"/>
      <c r="H40" s="120"/>
      <c r="I40" s="120"/>
      <c r="J40" s="120"/>
      <c r="K40" s="120"/>
      <c r="L40" s="121"/>
      <c r="M40" s="110"/>
    </row>
    <row r="41" spans="1:13" x14ac:dyDescent="0.25">
      <c r="E41" s="3"/>
      <c r="F41" s="119" t="s">
        <v>99</v>
      </c>
      <c r="G41" s="120"/>
      <c r="H41" s="120"/>
      <c r="I41" s="120"/>
      <c r="J41" s="120"/>
      <c r="K41" s="120"/>
      <c r="L41" s="121"/>
      <c r="M41" s="5">
        <f>M39*M40/100</f>
        <v>0</v>
      </c>
    </row>
    <row r="42" spans="1:13" ht="15.75" x14ac:dyDescent="0.25">
      <c r="E42" s="2"/>
      <c r="F42" s="112" t="s">
        <v>100</v>
      </c>
      <c r="G42" s="113"/>
      <c r="H42" s="113"/>
      <c r="I42" s="113"/>
      <c r="J42" s="113"/>
      <c r="K42" s="113"/>
      <c r="L42" s="114"/>
      <c r="M42" s="4">
        <f>SUM(M39+M41)</f>
        <v>0</v>
      </c>
    </row>
    <row r="46" spans="1:13" x14ac:dyDescent="0.25">
      <c r="F46" s="117" t="s">
        <v>108</v>
      </c>
      <c r="G46" s="117"/>
      <c r="H46" s="117"/>
      <c r="I46" s="117"/>
      <c r="J46" s="117"/>
      <c r="K46" s="117"/>
      <c r="L46" s="115"/>
      <c r="M46" s="116"/>
    </row>
    <row r="47" spans="1:13" x14ac:dyDescent="0.25">
      <c r="F47" s="118" t="s">
        <v>109</v>
      </c>
      <c r="G47" s="118"/>
      <c r="H47" s="118"/>
      <c r="I47" s="118"/>
      <c r="J47" s="118"/>
      <c r="K47" s="118"/>
      <c r="L47" s="115"/>
      <c r="M47" s="116"/>
    </row>
    <row r="50" spans="6:13" x14ac:dyDescent="0.25">
      <c r="F50" s="117" t="s">
        <v>110</v>
      </c>
      <c r="G50" s="117"/>
      <c r="H50" s="117"/>
      <c r="I50" s="117"/>
      <c r="J50" s="117"/>
      <c r="K50" s="117"/>
      <c r="L50" s="136"/>
      <c r="M50" s="136"/>
    </row>
    <row r="51" spans="6:13" x14ac:dyDescent="0.25">
      <c r="F51" s="117"/>
      <c r="G51" s="117"/>
      <c r="H51" s="117"/>
      <c r="I51" s="117"/>
      <c r="J51" s="117"/>
      <c r="K51" s="117"/>
      <c r="L51" s="136"/>
      <c r="M51" s="136"/>
    </row>
    <row r="52" spans="6:13" x14ac:dyDescent="0.25">
      <c r="F52" s="117"/>
      <c r="G52" s="117"/>
      <c r="H52" s="117"/>
      <c r="I52" s="117"/>
      <c r="J52" s="117"/>
      <c r="K52" s="117"/>
      <c r="L52" s="136"/>
      <c r="M52" s="136"/>
    </row>
  </sheetData>
  <sheetProtection password="C71F" sheet="1" objects="1" scenarios="1"/>
  <mergeCells count="33">
    <mergeCell ref="H23:H25"/>
    <mergeCell ref="F50:K52"/>
    <mergeCell ref="L50:M52"/>
    <mergeCell ref="B8:B9"/>
    <mergeCell ref="A3:B3"/>
    <mergeCell ref="A11:A34"/>
    <mergeCell ref="A4:A10"/>
    <mergeCell ref="H29:H34"/>
    <mergeCell ref="B29:B34"/>
    <mergeCell ref="E26:E27"/>
    <mergeCell ref="E4:E7"/>
    <mergeCell ref="E8:E9"/>
    <mergeCell ref="E29:E34"/>
    <mergeCell ref="B11:B18"/>
    <mergeCell ref="B23:B25"/>
    <mergeCell ref="H4:H7"/>
    <mergeCell ref="H8:H9"/>
    <mergeCell ref="F1:M1"/>
    <mergeCell ref="F42:L42"/>
    <mergeCell ref="L46:M46"/>
    <mergeCell ref="F46:K46"/>
    <mergeCell ref="F47:K47"/>
    <mergeCell ref="L47:M47"/>
    <mergeCell ref="F39:L39"/>
    <mergeCell ref="F40:L40"/>
    <mergeCell ref="F41:L41"/>
    <mergeCell ref="A35:L35"/>
    <mergeCell ref="B19:B22"/>
    <mergeCell ref="B4:B7"/>
    <mergeCell ref="E19:E22"/>
    <mergeCell ref="B26:B27"/>
    <mergeCell ref="H11:H18"/>
    <mergeCell ref="H19:H22"/>
  </mergeCells>
  <pageMargins left="0.23622047244094491" right="0.23622047244094491" top="0.19685039370078741" bottom="0.19685039370078741" header="0.31496062992125984" footer="0.31496062992125984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Lucie Černá - OVZ</cp:lastModifiedBy>
  <cp:lastPrinted>2017-08-21T13:30:28Z</cp:lastPrinted>
  <dcterms:created xsi:type="dcterms:W3CDTF">2016-06-01T08:18:04Z</dcterms:created>
  <dcterms:modified xsi:type="dcterms:W3CDTF">2017-09-18T12:36:28Z</dcterms:modified>
</cp:coreProperties>
</file>