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65" windowWidth="12435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<sst xmlns="http://schemas.openxmlformats.org/spreadsheetml/2006/main" count="96" uniqueCount="68">
  <si>
    <t>Specifikace</t>
  </si>
  <si>
    <t>Rozměry</t>
  </si>
  <si>
    <t>Gramáž g/m2</t>
  </si>
  <si>
    <t>Barva</t>
  </si>
  <si>
    <t>OBÁLKY</t>
  </si>
  <si>
    <t>C6 - s potiskem</t>
  </si>
  <si>
    <t>s otevíráním na delší straně, rovná klopa, samolepící s krycí páskou, + potisk</t>
  </si>
  <si>
    <t>114 x 162</t>
  </si>
  <si>
    <t>bílá</t>
  </si>
  <si>
    <t>DL - s potiskem</t>
  </si>
  <si>
    <t>s otevíráním na delší straně, rovná klopa, samolepící s krycí páskou + potisk</t>
  </si>
  <si>
    <t>110 x 220</t>
  </si>
  <si>
    <t>C4 - s potiskem</t>
  </si>
  <si>
    <t xml:space="preserve">s otevíráním na delší straně, rovná klopa, samolepící s krycí páskou + potisk </t>
  </si>
  <si>
    <t>229 x 324</t>
  </si>
  <si>
    <t>C5 – s potiskem</t>
  </si>
  <si>
    <t>162 x 229</t>
  </si>
  <si>
    <t>POŠTOVNÍ TAŠKY</t>
  </si>
  <si>
    <t>s otevíráním na kratší straně, rovná klopa, samolepící s krycí páskou + potisk</t>
  </si>
  <si>
    <t>250 x 353</t>
  </si>
  <si>
    <t>POŠTOVNÍ TAŠKY S KŘÍŽOVÝM DNEM</t>
  </si>
  <si>
    <t>samolepící s krycí páskou, křížové dno šíře 40 mm + potisk</t>
  </si>
  <si>
    <t>OBÁLKY pro doručování dle zákona 500/2004 Sb.</t>
  </si>
  <si>
    <t>samopropisovací s vytrhávací doručenkou a odtrhovacím poučením, samolepící s krycí páskou + potisk</t>
  </si>
  <si>
    <t>125 x 176</t>
  </si>
  <si>
    <t>bílá modrý pruh</t>
  </si>
  <si>
    <t>162 x 217</t>
  </si>
  <si>
    <t>bílá červený pruh</t>
  </si>
  <si>
    <t xml:space="preserve">OBÁLKY S DODEJKOU </t>
  </si>
  <si>
    <t>samopropisovací s vytrhávacím okénkem-dodejkou, oblá klopa, samolepící s krycí páskou + potisk</t>
  </si>
  <si>
    <t xml:space="preserve">B4 - s potiskem </t>
  </si>
  <si>
    <t xml:space="preserve">C4 - s potiskem </t>
  </si>
  <si>
    <t>B6 - modrý pruh s potiskem</t>
  </si>
  <si>
    <t>C5 - červený pruh s potiskem</t>
  </si>
  <si>
    <t>B6 - červený pruh s potiskem</t>
  </si>
  <si>
    <t xml:space="preserve">Název </t>
  </si>
  <si>
    <t>Popis</t>
  </si>
  <si>
    <t>1.</t>
  </si>
  <si>
    <t>2.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</si>
  <si>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</si>
  <si>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</si>
  <si>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</si>
  <si>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</si>
  <si>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</si>
  <si>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</si>
  <si>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</si>
  <si>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</si>
  <si>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</si>
  <si>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</si>
  <si>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</si>
  <si>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 xml:space="preserve">DL - s okénkem vpravo – s potiskem </t>
  </si>
  <si>
    <t>s otevíráním na delší straně, rovná klopa, samolepící s krycí páskou, okénko vpravo  + potisk; (rozměr okénka: 104x42 mm; umístění: zprava 15 mm, zdola 28mm)</t>
  </si>
  <si>
    <t>Cena v Kč celkem bez DPH</t>
  </si>
  <si>
    <t>Sazba DPH v %</t>
  </si>
  <si>
    <t>DPH v Kč</t>
  </si>
  <si>
    <t>Cena v Kč celkem s DPH</t>
  </si>
  <si>
    <t>Příloha č. 1 - Specifikace a rozsah předmětu plnění - Dodávka obálek a poštovních tašek s potiskem</t>
  </si>
  <si>
    <t>OBÁLKY A POŠTOVNÍ TAŠKY SAMOLEPÍCÍ S KRYCÍ PÁSKOU              + POTISK</t>
  </si>
  <si>
    <t>Položka</t>
  </si>
  <si>
    <t>Měrná jednotka</t>
  </si>
  <si>
    <t>ks</t>
  </si>
  <si>
    <t>CENA/MĚR. JEDNOTKU bez DPH</t>
  </si>
  <si>
    <t>Celková cena oceňovaného množství v Kč bez DPH</t>
  </si>
  <si>
    <t>Místo a datum podpisu</t>
  </si>
  <si>
    <t>Jméno osoby oprávněné jednat jménem dodavatele</t>
  </si>
  <si>
    <t>Podpis osoby oprávněné jednat jménem dodavatele</t>
  </si>
  <si>
    <t xml:space="preserve">Oceňované množství </t>
  </si>
  <si>
    <t>Minimální množství (pro účely náhradního plnění)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</si>
</sst>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n"/>
    </border>
    <border>
      <left style="medium"/>
      <right/>
      <top/>
      <bottom style="thin"/>
    </border>
    <border>
      <left style="medium"/>
      <right/>
      <top style="thick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ck"/>
    </border>
    <border>
      <left style="medium"/>
      <right/>
      <top style="thin"/>
      <bottom/>
    </border>
    <border>
      <left/>
      <right/>
      <top style="thick"/>
      <bottom style="thin"/>
    </border>
    <border>
      <left style="medium"/>
      <right style="medium"/>
      <top style="thin"/>
      <bottom style="thick"/>
    </border>
    <border>
      <left/>
      <right/>
      <top style="thin"/>
      <bottom style="thick"/>
    </border>
    <border>
      <left/>
      <right style="medium"/>
      <top/>
      <bottom style="thick"/>
    </border>
    <border>
      <left style="medium"/>
      <right style="medium"/>
      <top style="thick"/>
      <bottom style="thick"/>
    </border>
    <border>
      <left style="medium"/>
      <right/>
      <top/>
      <bottom style="thick"/>
    </border>
    <border>
      <left style="medium"/>
      <right/>
      <top/>
      <bottom/>
    </border>
    <border>
      <left/>
      <right/>
      <top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/>
      <right style="thick"/>
      <top/>
      <bottom/>
    </border>
    <border>
      <left/>
      <right style="thick"/>
      <top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ck"/>
      <top style="thick"/>
      <bottom style="thick"/>
    </border>
    <border>
      <left style="medium"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/>
      <right style="medium"/>
      <top style="thick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164" fontId="0" fillId="0" borderId="0" xfId="0" applyNumberForma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textRotation="90" wrapText="1"/>
    </xf>
    <xf numFmtId="0" fontId="7" fillId="2" borderId="34" xfId="0" applyFont="1" applyFill="1" applyBorder="1" applyAlignment="1">
      <alignment horizontal="center" vertical="center" textRotation="90" wrapText="1"/>
    </xf>
    <xf numFmtId="0" fontId="7" fillId="2" borderId="35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164" fontId="0" fillId="4" borderId="4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4" borderId="16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E34" sqref="E34"/>
    </sheetView>
  </sheetViews>
  <sheetFormatPr defaultColWidth="9.140625" defaultRowHeight="15"/>
  <cols>
    <col min="2" max="2" width="21.57421875" style="0" customWidth="1"/>
    <col min="3" max="3" width="8.8515625" style="1" customWidth="1"/>
    <col min="4" max="4" width="32.57421875" style="0" customWidth="1"/>
    <col min="5" max="5" width="69.8515625" style="0" customWidth="1"/>
    <col min="6" max="6" width="11.421875" style="0" customWidth="1"/>
    <col min="7" max="7" width="9.140625" style="0" customWidth="1"/>
    <col min="8" max="8" width="16.28125" style="0" customWidth="1"/>
    <col min="9" max="10" width="12.140625" style="1" customWidth="1"/>
    <col min="11" max="11" width="16.57421875" style="0" customWidth="1"/>
    <col min="12" max="12" width="20.140625" style="0" customWidth="1"/>
    <col min="13" max="13" width="26.00390625" style="2" customWidth="1"/>
  </cols>
  <sheetData>
    <row r="1" spans="1:13" ht="15" customHeight="1">
      <c r="A1" s="42"/>
      <c r="B1" s="42"/>
      <c r="C1" s="42"/>
      <c r="D1" s="42"/>
      <c r="E1" s="42"/>
      <c r="F1" s="90" t="s">
        <v>56</v>
      </c>
      <c r="G1" s="90"/>
      <c r="H1" s="90"/>
      <c r="I1" s="90"/>
      <c r="J1" s="90"/>
      <c r="K1" s="90"/>
      <c r="L1" s="90"/>
      <c r="M1" s="90"/>
    </row>
    <row r="2" spans="1:13" ht="15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82.5" customHeight="1" thickBot="1" thickTop="1">
      <c r="A3" s="64" t="s">
        <v>35</v>
      </c>
      <c r="B3" s="65"/>
      <c r="C3" s="54" t="s">
        <v>58</v>
      </c>
      <c r="D3" s="55" t="s">
        <v>36</v>
      </c>
      <c r="E3" s="55" t="s">
        <v>0</v>
      </c>
      <c r="F3" s="55" t="s">
        <v>1</v>
      </c>
      <c r="G3" s="54" t="s">
        <v>2</v>
      </c>
      <c r="H3" s="55" t="s">
        <v>3</v>
      </c>
      <c r="I3" s="56" t="s">
        <v>59</v>
      </c>
      <c r="J3" s="57" t="s">
        <v>67</v>
      </c>
      <c r="K3" s="58" t="s">
        <v>61</v>
      </c>
      <c r="L3" s="54" t="s">
        <v>66</v>
      </c>
      <c r="M3" s="59" t="s">
        <v>62</v>
      </c>
    </row>
    <row r="4" spans="1:13" ht="35.25" customHeight="1" thickTop="1">
      <c r="A4" s="76" t="s">
        <v>57</v>
      </c>
      <c r="B4" s="80" t="s">
        <v>4</v>
      </c>
      <c r="C4" s="5" t="s">
        <v>37</v>
      </c>
      <c r="D4" s="6" t="s">
        <v>5</v>
      </c>
      <c r="E4" s="6" t="s">
        <v>6</v>
      </c>
      <c r="F4" s="7" t="s">
        <v>7</v>
      </c>
      <c r="G4" s="7">
        <v>80</v>
      </c>
      <c r="H4" s="73" t="s">
        <v>8</v>
      </c>
      <c r="I4" s="8" t="s">
        <v>60</v>
      </c>
      <c r="J4" s="8">
        <v>3475</v>
      </c>
      <c r="K4" s="91"/>
      <c r="L4" s="46">
        <v>7150</v>
      </c>
      <c r="M4" s="35">
        <f aca="true" t="shared" si="0" ref="M4:M16">SUM(K4*L4)</f>
        <v>0</v>
      </c>
    </row>
    <row r="5" spans="1:13" ht="35.25" customHeight="1">
      <c r="A5" s="77"/>
      <c r="B5" s="80"/>
      <c r="C5" s="9" t="s">
        <v>38</v>
      </c>
      <c r="D5" s="10" t="s">
        <v>9</v>
      </c>
      <c r="E5" s="10" t="s">
        <v>10</v>
      </c>
      <c r="F5" s="11" t="s">
        <v>11</v>
      </c>
      <c r="G5" s="11">
        <v>80</v>
      </c>
      <c r="H5" s="74"/>
      <c r="I5" s="12" t="s">
        <v>60</v>
      </c>
      <c r="J5" s="12">
        <v>15575</v>
      </c>
      <c r="K5" s="92"/>
      <c r="L5" s="47">
        <v>22650</v>
      </c>
      <c r="M5" s="36">
        <f t="shared" si="0"/>
        <v>0</v>
      </c>
    </row>
    <row r="6" spans="1:13" ht="48.75" customHeight="1">
      <c r="A6" s="77"/>
      <c r="B6" s="80"/>
      <c r="C6" s="9" t="s">
        <v>49</v>
      </c>
      <c r="D6" s="10" t="s">
        <v>50</v>
      </c>
      <c r="E6" s="10" t="s">
        <v>51</v>
      </c>
      <c r="F6" s="11" t="s">
        <v>11</v>
      </c>
      <c r="G6" s="11">
        <v>80</v>
      </c>
      <c r="H6" s="74"/>
      <c r="I6" s="12" t="s">
        <v>60</v>
      </c>
      <c r="J6" s="12">
        <v>9000</v>
      </c>
      <c r="K6" s="92"/>
      <c r="L6" s="47">
        <v>12000</v>
      </c>
      <c r="M6" s="36">
        <f t="shared" si="0"/>
        <v>0</v>
      </c>
    </row>
    <row r="7" spans="1:13" ht="33.75" customHeight="1">
      <c r="A7" s="77"/>
      <c r="B7" s="80"/>
      <c r="C7" s="9" t="s">
        <v>48</v>
      </c>
      <c r="D7" s="13" t="s">
        <v>12</v>
      </c>
      <c r="E7" s="6" t="s">
        <v>13</v>
      </c>
      <c r="F7" s="7" t="s">
        <v>14</v>
      </c>
      <c r="G7" s="7">
        <v>80</v>
      </c>
      <c r="H7" s="74"/>
      <c r="I7" s="12" t="s">
        <v>60</v>
      </c>
      <c r="J7" s="12">
        <v>2000</v>
      </c>
      <c r="K7" s="92"/>
      <c r="L7" s="47">
        <v>5500</v>
      </c>
      <c r="M7" s="36">
        <f t="shared" si="0"/>
        <v>0</v>
      </c>
    </row>
    <row r="8" spans="1:13" ht="33.75" customHeight="1" thickBot="1">
      <c r="A8" s="77"/>
      <c r="B8" s="83"/>
      <c r="C8" s="14" t="s">
        <v>47</v>
      </c>
      <c r="D8" s="15" t="s">
        <v>15</v>
      </c>
      <c r="E8" s="15" t="s">
        <v>10</v>
      </c>
      <c r="F8" s="16" t="s">
        <v>16</v>
      </c>
      <c r="G8" s="16">
        <v>80</v>
      </c>
      <c r="H8" s="75"/>
      <c r="I8" s="17" t="s">
        <v>60</v>
      </c>
      <c r="J8" s="17">
        <v>2325</v>
      </c>
      <c r="K8" s="93"/>
      <c r="L8" s="48">
        <v>7850</v>
      </c>
      <c r="M8" s="37">
        <f t="shared" si="0"/>
        <v>0</v>
      </c>
    </row>
    <row r="9" spans="1:13" ht="28.5" customHeight="1" thickTop="1">
      <c r="A9" s="77"/>
      <c r="B9" s="84" t="s">
        <v>17</v>
      </c>
      <c r="C9" s="5" t="s">
        <v>46</v>
      </c>
      <c r="D9" s="18" t="s">
        <v>31</v>
      </c>
      <c r="E9" s="68" t="s">
        <v>18</v>
      </c>
      <c r="F9" s="19" t="s">
        <v>14</v>
      </c>
      <c r="G9" s="19">
        <v>100</v>
      </c>
      <c r="H9" s="66" t="s">
        <v>8</v>
      </c>
      <c r="I9" s="8" t="s">
        <v>60</v>
      </c>
      <c r="J9" s="8">
        <v>2600</v>
      </c>
      <c r="K9" s="91"/>
      <c r="L9" s="49">
        <v>2650</v>
      </c>
      <c r="M9" s="35">
        <f t="shared" si="0"/>
        <v>0</v>
      </c>
    </row>
    <row r="10" spans="1:13" ht="28.5" customHeight="1" thickBot="1">
      <c r="A10" s="77"/>
      <c r="B10" s="85"/>
      <c r="C10" s="20" t="s">
        <v>45</v>
      </c>
      <c r="D10" s="21" t="s">
        <v>30</v>
      </c>
      <c r="E10" s="69"/>
      <c r="F10" s="22" t="s">
        <v>19</v>
      </c>
      <c r="G10" s="22">
        <v>100</v>
      </c>
      <c r="H10" s="67"/>
      <c r="I10" s="23" t="s">
        <v>60</v>
      </c>
      <c r="J10" s="23">
        <v>10025</v>
      </c>
      <c r="K10" s="94"/>
      <c r="L10" s="50">
        <v>10090</v>
      </c>
      <c r="M10" s="38">
        <f t="shared" si="0"/>
        <v>0</v>
      </c>
    </row>
    <row r="11" spans="1:13" ht="44.25" customHeight="1" thickBot="1" thickTop="1">
      <c r="A11" s="77"/>
      <c r="B11" s="24" t="s">
        <v>20</v>
      </c>
      <c r="C11" s="25" t="s">
        <v>44</v>
      </c>
      <c r="D11" s="26" t="s">
        <v>30</v>
      </c>
      <c r="E11" s="26" t="s">
        <v>21</v>
      </c>
      <c r="F11" s="27" t="s">
        <v>19</v>
      </c>
      <c r="G11" s="27">
        <v>130</v>
      </c>
      <c r="H11" s="28" t="s">
        <v>8</v>
      </c>
      <c r="I11" s="29" t="s">
        <v>60</v>
      </c>
      <c r="J11" s="29">
        <v>500</v>
      </c>
      <c r="K11" s="95"/>
      <c r="L11" s="51">
        <v>500</v>
      </c>
      <c r="M11" s="39">
        <f t="shared" si="0"/>
        <v>0</v>
      </c>
    </row>
    <row r="12" spans="1:13" ht="23.25" customHeight="1" thickTop="1">
      <c r="A12" s="77"/>
      <c r="B12" s="79" t="s">
        <v>22</v>
      </c>
      <c r="C12" s="5" t="s">
        <v>43</v>
      </c>
      <c r="D12" s="45" t="s">
        <v>34</v>
      </c>
      <c r="E12" s="70" t="s">
        <v>23</v>
      </c>
      <c r="F12" s="44" t="s">
        <v>24</v>
      </c>
      <c r="G12" s="19">
        <v>80</v>
      </c>
      <c r="H12" s="19" t="s">
        <v>27</v>
      </c>
      <c r="I12" s="8" t="s">
        <v>60</v>
      </c>
      <c r="J12" s="8">
        <v>200</v>
      </c>
      <c r="K12" s="91"/>
      <c r="L12" s="46">
        <v>2000</v>
      </c>
      <c r="M12" s="35">
        <f t="shared" si="0"/>
        <v>0</v>
      </c>
    </row>
    <row r="13" spans="1:13" s="1" customFormat="1" ht="23.25" customHeight="1">
      <c r="A13" s="77"/>
      <c r="B13" s="80"/>
      <c r="C13" s="30" t="s">
        <v>42</v>
      </c>
      <c r="D13" s="6" t="s">
        <v>32</v>
      </c>
      <c r="E13" s="71"/>
      <c r="F13" s="7" t="s">
        <v>24</v>
      </c>
      <c r="G13" s="7">
        <v>80</v>
      </c>
      <c r="H13" s="7" t="s">
        <v>25</v>
      </c>
      <c r="I13" s="33" t="s">
        <v>60</v>
      </c>
      <c r="J13" s="33">
        <v>4300</v>
      </c>
      <c r="K13" s="96"/>
      <c r="L13" s="52">
        <v>9000</v>
      </c>
      <c r="M13" s="40">
        <f>SUM(K13*L13)</f>
        <v>0</v>
      </c>
    </row>
    <row r="14" spans="1:13" ht="20.25" customHeight="1" thickBot="1">
      <c r="A14" s="77"/>
      <c r="B14" s="80"/>
      <c r="C14" s="60" t="s">
        <v>41</v>
      </c>
      <c r="D14" s="31" t="s">
        <v>33</v>
      </c>
      <c r="E14" s="71"/>
      <c r="F14" s="32" t="s">
        <v>26</v>
      </c>
      <c r="G14" s="32">
        <v>80</v>
      </c>
      <c r="H14" s="32" t="s">
        <v>27</v>
      </c>
      <c r="I14" s="17" t="s">
        <v>60</v>
      </c>
      <c r="J14" s="17">
        <v>100</v>
      </c>
      <c r="K14" s="93"/>
      <c r="L14" s="48">
        <v>1000</v>
      </c>
      <c r="M14" s="37">
        <f t="shared" si="0"/>
        <v>0</v>
      </c>
    </row>
    <row r="15" spans="1:13" ht="39.75" customHeight="1" thickTop="1">
      <c r="A15" s="77"/>
      <c r="B15" s="81" t="s">
        <v>28</v>
      </c>
      <c r="C15" s="5" t="s">
        <v>40</v>
      </c>
      <c r="D15" s="61" t="s">
        <v>34</v>
      </c>
      <c r="E15" s="70" t="s">
        <v>29</v>
      </c>
      <c r="F15" s="62" t="s">
        <v>24</v>
      </c>
      <c r="G15" s="62">
        <v>80</v>
      </c>
      <c r="H15" s="62" t="s">
        <v>27</v>
      </c>
      <c r="I15" s="8" t="s">
        <v>60</v>
      </c>
      <c r="J15" s="8">
        <v>1000</v>
      </c>
      <c r="K15" s="91"/>
      <c r="L15" s="46">
        <v>2000</v>
      </c>
      <c r="M15" s="35">
        <f t="shared" si="0"/>
        <v>0</v>
      </c>
    </row>
    <row r="16" spans="1:13" ht="47.25" customHeight="1" thickBot="1">
      <c r="A16" s="78"/>
      <c r="B16" s="82"/>
      <c r="C16" s="34" t="s">
        <v>39</v>
      </c>
      <c r="D16" s="15" t="s">
        <v>32</v>
      </c>
      <c r="E16" s="72"/>
      <c r="F16" s="16" t="s">
        <v>24</v>
      </c>
      <c r="G16" s="16">
        <v>80</v>
      </c>
      <c r="H16" s="16" t="s">
        <v>25</v>
      </c>
      <c r="I16" s="23" t="s">
        <v>60</v>
      </c>
      <c r="J16" s="23">
        <v>2000</v>
      </c>
      <c r="K16" s="94"/>
      <c r="L16" s="53">
        <v>3000</v>
      </c>
      <c r="M16" s="38">
        <f t="shared" si="0"/>
        <v>0</v>
      </c>
    </row>
    <row r="17" spans="1:13" ht="25.5" customHeight="1" thickBot="1" thickTop="1">
      <c r="A17" s="86" t="s">
        <v>52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41">
        <f>SUM(M4:M16)</f>
        <v>0</v>
      </c>
    </row>
    <row r="18" ht="15.75" thickTop="1"/>
    <row r="21" spans="6:13" ht="15.75">
      <c r="F21" s="88" t="s">
        <v>52</v>
      </c>
      <c r="G21" s="88"/>
      <c r="H21" s="88"/>
      <c r="I21" s="88"/>
      <c r="J21" s="88"/>
      <c r="K21" s="88"/>
      <c r="L21" s="88"/>
      <c r="M21" s="3">
        <f>SUM(M17)</f>
        <v>0</v>
      </c>
    </row>
    <row r="22" spans="6:13" ht="15">
      <c r="F22" s="89" t="s">
        <v>53</v>
      </c>
      <c r="G22" s="89"/>
      <c r="H22" s="89"/>
      <c r="I22" s="89"/>
      <c r="J22" s="89"/>
      <c r="K22" s="89"/>
      <c r="L22" s="89"/>
      <c r="M22" s="99"/>
    </row>
    <row r="23" spans="6:13" ht="15">
      <c r="F23" s="89" t="s">
        <v>54</v>
      </c>
      <c r="G23" s="89"/>
      <c r="H23" s="89"/>
      <c r="I23" s="89"/>
      <c r="J23" s="89"/>
      <c r="K23" s="89"/>
      <c r="L23" s="89"/>
      <c r="M23" s="4">
        <f>M21*M22/100</f>
        <v>0</v>
      </c>
    </row>
    <row r="24" spans="6:13" ht="15.75">
      <c r="F24" s="88" t="s">
        <v>55</v>
      </c>
      <c r="G24" s="88"/>
      <c r="H24" s="88"/>
      <c r="I24" s="88"/>
      <c r="J24" s="88"/>
      <c r="K24" s="88"/>
      <c r="L24" s="88"/>
      <c r="M24" s="3">
        <f>SUM(M21+M23)</f>
        <v>0</v>
      </c>
    </row>
    <row r="28" spans="6:13" ht="15">
      <c r="F28" s="63" t="s">
        <v>63</v>
      </c>
      <c r="G28" s="63"/>
      <c r="H28" s="63"/>
      <c r="I28" s="63"/>
      <c r="J28" s="63"/>
      <c r="K28" s="63"/>
      <c r="L28" s="97"/>
      <c r="M28" s="97"/>
    </row>
    <row r="29" spans="6:13" ht="15">
      <c r="F29" s="63" t="s">
        <v>64</v>
      </c>
      <c r="G29" s="63"/>
      <c r="H29" s="63"/>
      <c r="I29" s="63"/>
      <c r="J29" s="63"/>
      <c r="K29" s="63"/>
      <c r="L29" s="97"/>
      <c r="M29" s="97"/>
    </row>
    <row r="32" spans="6:13" ht="15">
      <c r="F32" s="63" t="s">
        <v>65</v>
      </c>
      <c r="G32" s="63"/>
      <c r="H32" s="63"/>
      <c r="I32" s="63"/>
      <c r="J32" s="63"/>
      <c r="K32" s="63"/>
      <c r="L32" s="98"/>
      <c r="M32" s="98"/>
    </row>
    <row r="33" spans="6:13" ht="15">
      <c r="F33" s="63"/>
      <c r="G33" s="63"/>
      <c r="H33" s="63"/>
      <c r="I33" s="63"/>
      <c r="J33" s="63"/>
      <c r="K33" s="63"/>
      <c r="L33" s="98"/>
      <c r="M33" s="98"/>
    </row>
    <row r="34" spans="6:13" ht="15">
      <c r="F34" s="63"/>
      <c r="G34" s="63"/>
      <c r="H34" s="63"/>
      <c r="I34" s="63"/>
      <c r="J34" s="63"/>
      <c r="K34" s="63"/>
      <c r="L34" s="98"/>
      <c r="M34" s="98"/>
    </row>
  </sheetData>
  <sheetProtection password="C71F" sheet="1" objects="1" scenarios="1"/>
  <mergeCells count="23">
    <mergeCell ref="F1:M1"/>
    <mergeCell ref="L28:M28"/>
    <mergeCell ref="F28:K28"/>
    <mergeCell ref="F29:K29"/>
    <mergeCell ref="L29:M29"/>
    <mergeCell ref="F23:L23"/>
    <mergeCell ref="F24:L24"/>
    <mergeCell ref="F32:K34"/>
    <mergeCell ref="L32:M34"/>
    <mergeCell ref="A3:B3"/>
    <mergeCell ref="H9:H10"/>
    <mergeCell ref="E9:E10"/>
    <mergeCell ref="E12:E14"/>
    <mergeCell ref="E15:E16"/>
    <mergeCell ref="H4:H8"/>
    <mergeCell ref="A4:A16"/>
    <mergeCell ref="B12:B14"/>
    <mergeCell ref="B15:B16"/>
    <mergeCell ref="B4:B8"/>
    <mergeCell ref="B9:B10"/>
    <mergeCell ref="A17:L17"/>
    <mergeCell ref="F21:L21"/>
    <mergeCell ref="F22:L22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Lucie Černá - OVZ</cp:lastModifiedBy>
  <cp:lastPrinted>2017-08-21T13:30:49Z</cp:lastPrinted>
  <dcterms:created xsi:type="dcterms:W3CDTF">2016-06-01T08:36:46Z</dcterms:created>
  <dcterms:modified xsi:type="dcterms:W3CDTF">2017-09-06T08:46:19Z</dcterms:modified>
  <cp:category/>
  <cp:version/>
  <cp:contentType/>
  <cp:contentStatus/>
</cp:coreProperties>
</file>