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28" yWindow="65428" windowWidth="23256" windowHeight="12576" tabRatio="873" activeTab="2"/>
  </bookViews>
  <sheets>
    <sheet name="REKAPITULACE" sheetId="1" r:id="rId1"/>
    <sheet name="POZN" sheetId="23" r:id="rId2"/>
    <sheet name="B VENKOVNÍ MOBILIÁŘ" sheetId="39" r:id="rId3"/>
  </sheets>
  <externalReferences>
    <externalReference r:id="rId6"/>
  </externalReferences>
  <definedNames>
    <definedName name="AL_obvodový_plášť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ruhlářské">#REF!</definedName>
    <definedName name="Kovové_stavební_doplňkové_konstrukce">#REF!</definedName>
    <definedName name="Malby__tapety__nátěry__nástřiky">#REF!</definedName>
    <definedName name="Obklady_keramické">#REF!</definedName>
    <definedName name="_xlnm.Print_Area" localSheetId="2">'B VENKOVNÍ MOBILIÁŘ'!$A$1:$H$21</definedName>
    <definedName name="_xlnm.Print_Area" localSheetId="1">'POZN'!$A$1:$I$26</definedName>
    <definedName name="_xlnm.Print_Area" localSheetId="0">'REKAPITULACE'!$A$1:$J$26</definedName>
    <definedName name="Podhledy">#REF!</definedName>
    <definedName name="REKAPITULACE">#REF!</definedName>
    <definedName name="Sádrokartonové_konstrukce">#REF!</definedName>
    <definedName name="_xlnm.Print_Titles" localSheetId="2">'B VENKOVNÍ MOBILIÁŘ'!$15:$15</definedName>
  </definedNames>
  <calcPr calcId="191029"/>
  <extLst/>
</workbook>
</file>

<file path=xl/sharedStrings.xml><?xml version="1.0" encoding="utf-8"?>
<sst xmlns="http://schemas.openxmlformats.org/spreadsheetml/2006/main" count="46" uniqueCount="45">
  <si>
    <t>ozn. části:</t>
  </si>
  <si>
    <t xml:space="preserve"> CENA</t>
  </si>
  <si>
    <t>CELKOVÁ REKAPITULACE</t>
  </si>
  <si>
    <t>CENA CELKEM bez DPH:</t>
  </si>
  <si>
    <t>CENA CELKEM včetně DPH:</t>
  </si>
  <si>
    <t>DPH CELKEM 21 %:</t>
  </si>
  <si>
    <t>název části:</t>
  </si>
  <si>
    <t>Celková cena:</t>
  </si>
  <si>
    <t>Popis, rozměry, specifikace, typ</t>
  </si>
  <si>
    <t>měrná jednotka</t>
  </si>
  <si>
    <t>Celkem část</t>
  </si>
  <si>
    <t xml:space="preserve">Veškeré použité zařízení a materiály musí být schválené pro použití v ČR , musí k nim být dodána veškerá potřebná technická dokumentace v českém jazyce, příslušné atesty, případně doklady o shodě. </t>
  </si>
  <si>
    <t xml:space="preserve">Veškeré zařízení a materiály se rozumí včetně dodávky, montáže a elektrického připojení či technologického a  programového vybavení, včetně veškerého potřebného pomocného materiálu (montážní materiál, propojovací krabičky, spojovací materiál...). </t>
  </si>
  <si>
    <t xml:space="preserve">Při zpracování nabídky je nezbytné vycházet ze všech částí přikládané dokumentace. Případné disproporce v dokumentaci je nutno konzultovat se zadavatelem nebo zpracovatelem projektu. V průběhu zadávacího řízení je nutno na ně upozornit a zohlednit je. Bez předchozího odsouhlasení se zadavatelem není uchazeč oprávněn zasahovat do dokumentace či výkazu výměr. Podaná nabídka je závazná, na pozdější připomínky k dokumentaci nebo výkazu výměr nebude  a nemůže být brán zřetel. </t>
  </si>
  <si>
    <t>ks</t>
  </si>
  <si>
    <t>cena / jednotku (Kč)</t>
  </si>
  <si>
    <t>cena celkem (Kč)</t>
  </si>
  <si>
    <t>číslo prvku dle výpisu</t>
  </si>
  <si>
    <t>množství celkem</t>
  </si>
  <si>
    <t>VENKOVNÍ MOBILIÁŘ</t>
  </si>
  <si>
    <t>B.01</t>
  </si>
  <si>
    <t>B.01.01</t>
  </si>
  <si>
    <t>M-01</t>
  </si>
  <si>
    <t xml:space="preserve">LAVIČKA BETON </t>
  </si>
  <si>
    <t>číslo položky</t>
  </si>
  <si>
    <t>OCENĚNÝ SOUPIS PRVKŮ</t>
  </si>
  <si>
    <t>Nedílnou součástí výkazu výměr projektová dokumentace projektu interiéru.</t>
  </si>
  <si>
    <t xml:space="preserve">POZNÁMKY K SOUPISU PRVKŮ </t>
  </si>
  <si>
    <t>POLOŽKY SOUPISU</t>
  </si>
  <si>
    <t>Vybraný uchazeč předloží před podpisem smlouvy vzorky těchto prvků:
1) Židle čalouněná stohovatelná, prvek N-11 resp. N-115
2) Židle stohovatelná překližková, prvek N-114
3) Židle kancelářská otočná, prvek N-13 resp. N-119
4) Sedačka sklopná sedačka vč. stolku, položka N-123, technický list povrchového materiálu 06_15, technický list mechanismu sedačky 04_01 a vybavení stolku 04_02, technický list látkového čalounění 06_11. Sedačka bude ukotvena do podlahy pro překontrolování funkce sklápění. Stolek bude ukotven do podlahy. 
- hodnoceno bude splnění materiálových a estetických požadavků, dodržení celkových rozměrů - kde je kladen důraz na prostorovou úspornost prvků, dodržení certifikace jednotlivých materiálů
5) Modulární sedací systém, prvky N-05, N-06 resp. N-124, N125
6) Regál na knihy, prvek N-28
7) Sestava polic a obkladu nad kancelářským stolem, prvek N-33 resp. N-132. Police budou ukotveny na zeď skrytými trny (dle tech. list. 06_16). SDK nebo zděná příčka nezaklopená tak, aby byla překontrolovatelná stabilita a nosnost prvků.
8) Stůl s podnožím pro 4 osoby, prvek N-26
- hodnoceno bude provedení letmého ukotvení desky, detaily provedení podnoží, nosnost a tuhost konstrukce, technické provedení elektrifikace stolu a návaznost na instalaci osvětlení
9) Lampička do studoven, prvek S-05. Výrobek bude instalován na pracovním stole N-26 viz výše.
- hodnoceno bude designové provedení lampičky, kotvení ke stolu a možnosti el. napojení, detaily provedení kce a nastavitelnost směrování lampy</t>
  </si>
  <si>
    <t>Uchazeč k cenové nabídce předloží vzorek těchto prvků:
1) Fyzický vzorkovník čalounické látky dle technického listu 06_11
- hodnoceno bude splnění materiálových a estetických požadavků, dodržení ekologické certifikace a technologických vlastností (složení, trvanlivost materiálu apod.) a rozsah výběru barevností (min. 35 barevných odstínů)
2) Fyzický vzorkovník koženky dle technického listu 06_06
- hodnoceno bude splnění materiálových a estetických požadavků, dodržení technologických vlastností materiálu (složení, trvanlivost materiálu apod.) a rozsah výběru barevností (min. 32 barevných odstínů)
3) Fyzický vzorek provedení pruhovaného čalounění určeného na opěradlo židle, viz prvek N-12 resp. N-116 židle přísedová; N-13 resp. N-119 židle kancelářská, látka dle technického listu 06_11, horizontální prošití čalounění z polyuretanové pěny dle technického listu 06_14, vzdálenost pruhů 20-25 mm, velikost vzorku min. 80x100 mm
- hodnoceno bude splnění materiálových a estetických požadavků, dodržení technologických vlastností materiálů (složení, trvanlivost materiálu apod.)
4) Fyzický vzorek kompozitního materiálu – umělého kamene (prvky recepcí, výdejních pultů, kavárenského pultu, šatních pultů) dle technického listu 06_01, velikost vzorku min. 20 x 30 mm
- hodnoceno bude splnění materiálových a estetických požadavků, dodržení technologických vlastností materiálů (složení, barevná stálost, jednotnost barvy, zrnitost materiálu)
5) Fyzický vzorek desky stolu z březové překližky odýhované přírodní dubovou dýhou, velikost vzorku min. A4 (297 x 210 mm, tl. 18 mm), použití pro prvek N-101 apod., technický list 06_09
- hodnoceno bude splnění materiálových a estetických požadavků, tuhost desky, kvalita přírodní dubové dýhy a četnost opakování vzoru</t>
  </si>
  <si>
    <t xml:space="preserve">B </t>
  </si>
  <si>
    <t>VENKOVNÍ PRVKY</t>
  </si>
  <si>
    <t>BAAROVA 231/36, 140 00 PRAHA 4</t>
  </si>
  <si>
    <t>APRIS 3MP s.r.o.</t>
  </si>
  <si>
    <t>Nedílnou součástí výkazu výměr je dokumentace pro výběr zhotovitele interiéru (revize 2)</t>
  </si>
  <si>
    <t>datum:</t>
  </si>
  <si>
    <t>06/2021</t>
  </si>
  <si>
    <t>INVESTOR:</t>
  </si>
  <si>
    <t>HL. PROJEKTANT INTERIÉRU:</t>
  </si>
  <si>
    <t>-</t>
  </si>
  <si>
    <t>VENKOVNÍ LAVIČKY</t>
  </si>
  <si>
    <t xml:space="preserve">Část: </t>
  </si>
  <si>
    <t xml:space="preserve">VYPRACOVANÝ NA ZÁKLADĚ DOKUMENTACE PRO VÝBĚR ZHOTOVITELE </t>
  </si>
  <si>
    <t>OCENĚNÝ SOUPIS PRVKŮ VYPRACOVANÝ NA ZÁKLADĚ DOKUMENTACE PRO VÝBĚR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</si>
</sst>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&quot; &quot;[$Kč-405];[Red]&quot;-&quot;#,##0.00&quot; &quot;[$Kč-405]"/>
    <numFmt numFmtId="166" formatCode="#,##0\ _K_č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1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name val="Times New Roman CE"/>
      <family val="2"/>
    </font>
    <font>
      <b/>
      <sz val="2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b/>
      <sz val="10"/>
      <name val="Arial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15" fillId="0" borderId="0">
      <alignment horizontal="center" textRotation="90"/>
      <protection/>
    </xf>
    <xf numFmtId="0" fontId="16" fillId="0" borderId="0">
      <alignment/>
      <protection/>
    </xf>
    <xf numFmtId="165" fontId="16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</cellStyleXfs>
  <cellXfs count="146">
    <xf numFmtId="0" fontId="0" fillId="0" borderId="0" xfId="0"/>
    <xf numFmtId="0" fontId="0" fillId="0" borderId="0" xfId="21">
      <alignment/>
      <protection/>
    </xf>
    <xf numFmtId="0" fontId="9" fillId="0" borderId="0" xfId="21" applyFo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 applyProtection="1">
      <alignment vertical="center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21" applyFont="1" applyAlignment="1">
      <alignment vertical="top"/>
      <protection/>
    </xf>
    <xf numFmtId="0" fontId="3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4" fontId="19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21" applyFont="1" applyFill="1">
      <alignment/>
      <protection/>
    </xf>
    <xf numFmtId="0" fontId="10" fillId="0" borderId="0" xfId="0" applyFont="1" applyFill="1" applyAlignment="1" applyProtection="1">
      <alignment vertical="center"/>
      <protection/>
    </xf>
    <xf numFmtId="4" fontId="10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 wrapText="1" indent="2"/>
      <protection/>
    </xf>
    <xf numFmtId="164" fontId="5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3" fontId="3" fillId="0" borderId="7" xfId="0" applyNumberFormat="1" applyFont="1" applyFill="1" applyBorder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3" fontId="18" fillId="0" borderId="11" xfId="0" applyNumberFormat="1" applyFont="1" applyFill="1" applyBorder="1" applyAlignment="1" applyProtection="1">
      <alignment horizontal="right" vertical="center"/>
      <protection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0" xfId="0" applyNumberFormat="1" applyFont="1" applyFill="1" applyAlignment="1" applyProtection="1">
      <alignment horizontal="right" vertical="center" indent="1"/>
      <protection/>
    </xf>
    <xf numFmtId="164" fontId="28" fillId="0" borderId="0" xfId="0" applyNumberFormat="1" applyFont="1" applyAlignment="1">
      <alignment horizontal="right" vertical="center" indent="1"/>
    </xf>
    <xf numFmtId="166" fontId="3" fillId="0" borderId="0" xfId="0" applyNumberFormat="1" applyFont="1" applyFill="1" applyAlignment="1" applyProtection="1">
      <alignment horizontal="right" vertical="center" inden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0" fontId="25" fillId="0" borderId="0" xfId="21" applyFont="1" applyFill="1" applyAlignment="1">
      <alignment horizontal="left" vertical="top" wrapText="1"/>
      <protection/>
    </xf>
    <xf numFmtId="0" fontId="2" fillId="0" borderId="0" xfId="21" applyFont="1" applyFill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9" fontId="3" fillId="0" borderId="4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Fill="1" applyBorder="1" applyAlignment="1" applyProtection="1">
      <alignment horizontal="right" vertical="center"/>
      <protection/>
    </xf>
    <xf numFmtId="164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21" applyNumberFormat="1" applyFont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17" fillId="0" borderId="0" xfId="21" applyNumberFormat="1" applyFont="1" applyBorder="1" applyAlignment="1" applyProtection="1">
      <alignment vertical="center" wrapText="1"/>
      <protection/>
    </xf>
    <xf numFmtId="0" fontId="18" fillId="0" borderId="0" xfId="21" applyFont="1" applyBorder="1" applyAlignment="1" applyProtection="1">
      <alignment vertical="center"/>
      <protection/>
    </xf>
    <xf numFmtId="0" fontId="18" fillId="0" borderId="15" xfId="21" applyFont="1" applyBorder="1" applyAlignment="1" applyProtection="1">
      <alignment vertical="center"/>
      <protection/>
    </xf>
  </cellXfs>
  <cellStyles count="8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  <cellStyle name="normální 10" xfId="23"/>
    <cellStyle name="normální 11" xfId="24"/>
    <cellStyle name="normální 12" xfId="25"/>
    <cellStyle name="normální 14" xfId="26"/>
    <cellStyle name="normální 15" xfId="27"/>
    <cellStyle name="normální 16" xfId="28"/>
    <cellStyle name="normální 17" xfId="29"/>
    <cellStyle name="normální 18" xfId="30"/>
    <cellStyle name="normální 19" xfId="31"/>
    <cellStyle name="normální 2 2" xfId="32"/>
    <cellStyle name="normální 20" xfId="33"/>
    <cellStyle name="normální 21" xfId="34"/>
    <cellStyle name="normální 22" xfId="35"/>
    <cellStyle name="normální 23" xfId="36"/>
    <cellStyle name="normální 24" xfId="37"/>
    <cellStyle name="normální 25" xfId="38"/>
    <cellStyle name="normální 26" xfId="39"/>
    <cellStyle name="normální 27" xfId="40"/>
    <cellStyle name="normální 28" xfId="41"/>
    <cellStyle name="normální 29" xfId="42"/>
    <cellStyle name="normální 3 10" xfId="43"/>
    <cellStyle name="normální 3 11" xfId="44"/>
    <cellStyle name="normální 3 12" xfId="45"/>
    <cellStyle name="normální 3 13" xfId="46"/>
    <cellStyle name="normální 3 14" xfId="47"/>
    <cellStyle name="normální 3 15" xfId="48"/>
    <cellStyle name="normální 3 16" xfId="49"/>
    <cellStyle name="normální 3 17" xfId="50"/>
    <cellStyle name="normální 3 18" xfId="51"/>
    <cellStyle name="normální 3 19" xfId="52"/>
    <cellStyle name="normální 3 2" xfId="53"/>
    <cellStyle name="normální 3 20" xfId="54"/>
    <cellStyle name="normální 3 21" xfId="55"/>
    <cellStyle name="normální 3 22" xfId="56"/>
    <cellStyle name="normální 3 23" xfId="57"/>
    <cellStyle name="normální 3 24" xfId="58"/>
    <cellStyle name="normální 3 25" xfId="59"/>
    <cellStyle name="normální 3 26" xfId="60"/>
    <cellStyle name="normální 3 27" xfId="61"/>
    <cellStyle name="normální 3 28" xfId="62"/>
    <cellStyle name="normální 3 29" xfId="63"/>
    <cellStyle name="normální 3 3" xfId="64"/>
    <cellStyle name="normální 3 30" xfId="65"/>
    <cellStyle name="normální 3 31" xfId="66"/>
    <cellStyle name="normální 3 32" xfId="67"/>
    <cellStyle name="normální 3 33" xfId="68"/>
    <cellStyle name="normální 3 34" xfId="69"/>
    <cellStyle name="normální 3 35" xfId="70"/>
    <cellStyle name="normální 3 4" xfId="71"/>
    <cellStyle name="normální 3 5" xfId="72"/>
    <cellStyle name="normální 3 6" xfId="73"/>
    <cellStyle name="normální 3 7" xfId="74"/>
    <cellStyle name="normální 3 8" xfId="75"/>
    <cellStyle name="normální 3 9" xfId="76"/>
    <cellStyle name="normální 30" xfId="77"/>
    <cellStyle name="normální 31" xfId="78"/>
    <cellStyle name="normální 32" xfId="79"/>
    <cellStyle name="normální 35" xfId="80"/>
    <cellStyle name="normální 36" xfId="81"/>
    <cellStyle name="normální 37" xfId="82"/>
    <cellStyle name="normální 38" xfId="83"/>
    <cellStyle name="normální 4" xfId="84"/>
    <cellStyle name="normální 40" xfId="85"/>
    <cellStyle name="normální 41" xfId="86"/>
    <cellStyle name="normální 43" xfId="87"/>
    <cellStyle name="normální 44" xfId="88"/>
    <cellStyle name="normální 45" xfId="89"/>
    <cellStyle name="normální 5" xfId="90"/>
    <cellStyle name="normální 6" xfId="91"/>
    <cellStyle name="normální 8" xfId="92"/>
    <cellStyle name="normální 9" xfId="93"/>
    <cellStyle name="normální 33" xfId="94"/>
    <cellStyle name="normální 39" xfId="95"/>
    <cellStyle name="normální 46" xfId="96"/>
    <cellStyle name="normální 47" xfId="97"/>
    <cellStyle name="normální 50" xfId="98"/>
    <cellStyle name="normální 51" xfId="99"/>
    <cellStyle name="normální 52" xfId="100"/>
    <cellStyle name="normální 62" xfId="101"/>
    <cellStyle name="normální 53" xfId="102"/>
    <cellStyle name="normální 57" xfId="103"/>
    <cellStyle name="normální 58" xfId="104"/>
    <cellStyle name="normální 59" xfId="105"/>
    <cellStyle name="normální 61" xfId="106"/>
    <cellStyle name="normální 63" xfId="107"/>
    <cellStyle name="Normální 2 3" xfId="108"/>
    <cellStyle name="Normální 3 36" xfId="109"/>
    <cellStyle name="Normální 2 3 2" xfId="110"/>
    <cellStyle name="Normální 2 4" xfId="111"/>
    <cellStyle name="Normální 3 37" xfId="112"/>
    <cellStyle name="Normální 2 3 3" xfId="113"/>
    <cellStyle name="Normální 2 5" xfId="114"/>
    <cellStyle name="Normální 3 38" xfId="115"/>
    <cellStyle name="Normální 2 3 4" xfId="116"/>
    <cellStyle name="Normální 2 6" xfId="117"/>
    <cellStyle name="Normální 3 39" xfId="118"/>
    <cellStyle name="Normální 2 3 5" xfId="119"/>
    <cellStyle name="Normální 2 7" xfId="120"/>
    <cellStyle name="Normální 3 40" xfId="121"/>
    <cellStyle name="Normální 2 3 6" xfId="122"/>
    <cellStyle name="Normální 2 8" xfId="123"/>
    <cellStyle name="Normální 3 41" xfId="124"/>
    <cellStyle name="Normální 2 3 7" xfId="125"/>
    <cellStyle name="Normální 2 9" xfId="126"/>
    <cellStyle name="Normální 3 42" xfId="127"/>
    <cellStyle name="Normální 2 3 8" xfId="128"/>
    <cellStyle name="Normální 2 10" xfId="129"/>
    <cellStyle name="Normální 3 43" xfId="130"/>
    <cellStyle name="Normální 2 3 9" xfId="131"/>
    <cellStyle name="Normální 2 11" xfId="132"/>
    <cellStyle name="Normální 3 44" xfId="133"/>
    <cellStyle name="Normální 2 3 10" xfId="134"/>
    <cellStyle name="Normální 2 12" xfId="135"/>
    <cellStyle name="Normální 3 45" xfId="136"/>
    <cellStyle name="Normální 2 3 11" xfId="137"/>
    <cellStyle name="Normální 2 13" xfId="138"/>
    <cellStyle name="Normální 3 46" xfId="139"/>
    <cellStyle name="Normální 2 3 12" xfId="140"/>
    <cellStyle name="Normální 2 14" xfId="141"/>
    <cellStyle name="Normální 3 47" xfId="142"/>
    <cellStyle name="Normální 2 3 13" xfId="143"/>
    <cellStyle name="Normální 2 15" xfId="144"/>
    <cellStyle name="Normální 3 48" xfId="145"/>
    <cellStyle name="Normální 2 3 14" xfId="146"/>
    <cellStyle name="Normální 2 16" xfId="147"/>
    <cellStyle name="Normální 3 49" xfId="148"/>
    <cellStyle name="Normální 2 3 15" xfId="149"/>
    <cellStyle name="Normální 2 17" xfId="150"/>
    <cellStyle name="Normální 3 50" xfId="151"/>
    <cellStyle name="Normální 2 3 16" xfId="152"/>
    <cellStyle name="Normální 2 18" xfId="153"/>
    <cellStyle name="Normální 3 51" xfId="154"/>
    <cellStyle name="Normální 2 3 17" xfId="155"/>
    <cellStyle name="Normální 2 19" xfId="156"/>
    <cellStyle name="Normální 3 52" xfId="157"/>
    <cellStyle name="Normální 2 3 18" xfId="158"/>
    <cellStyle name="Normální 2 20" xfId="159"/>
    <cellStyle name="Normální 3 53" xfId="160"/>
    <cellStyle name="Normální 2 3 19" xfId="161"/>
    <cellStyle name="Normální 2 21" xfId="162"/>
    <cellStyle name="Normální 3 54" xfId="163"/>
    <cellStyle name="Normální 2 3 20" xfId="164"/>
    <cellStyle name="Excel Built-in Normal 2" xfId="165"/>
    <cellStyle name="normální 84" xfId="166"/>
    <cellStyle name="Excel Built-in Normal 3" xfId="167"/>
    <cellStyle name="normální 85" xfId="168"/>
    <cellStyle name="Excel Built-in Normal 4" xfId="169"/>
    <cellStyle name="normální 86" xfId="170"/>
    <cellStyle name="Excel Built-in Normal 5" xfId="171"/>
    <cellStyle name="Excel Built-in Normal 6" xfId="172"/>
    <cellStyle name="normální 88" xfId="173"/>
    <cellStyle name="Excel Built-in Normal 7" xfId="174"/>
    <cellStyle name="normální 89" xfId="175"/>
    <cellStyle name="normální 90" xfId="176"/>
    <cellStyle name="Heading" xfId="177"/>
    <cellStyle name="Heading1" xfId="178"/>
    <cellStyle name="Result" xfId="179"/>
    <cellStyle name="Result2" xfId="180"/>
    <cellStyle name="procent 3" xfId="181"/>
    <cellStyle name="Normální 3 36 3" xfId="182"/>
    <cellStyle name="Normální 3 37 3" xfId="183"/>
    <cellStyle name="Normální 3 38 3" xfId="184"/>
    <cellStyle name="Normální 3 39 3" xfId="185"/>
    <cellStyle name="Normální 3 40 3" xfId="186"/>
    <cellStyle name="Normální 3 41 3" xfId="187"/>
    <cellStyle name="Normální 3 42 3" xfId="188"/>
    <cellStyle name="Normální 3 43 3" xfId="189"/>
    <cellStyle name="Normální 3 44 3" xfId="190"/>
    <cellStyle name="Normální 3 45 3" xfId="191"/>
    <cellStyle name="Normální 3 46 3" xfId="192"/>
    <cellStyle name="Normální 3 47 3" xfId="193"/>
    <cellStyle name="Normální 3 48 3" xfId="194"/>
    <cellStyle name="Normální 3 49 3" xfId="195"/>
    <cellStyle name="Normální 3 50 3" xfId="196"/>
    <cellStyle name="Normální 3 51 3" xfId="197"/>
    <cellStyle name="Normální 3 52 3" xfId="198"/>
    <cellStyle name="Normální 3 53 3" xfId="199"/>
    <cellStyle name="Normální 3 54 3" xfId="200"/>
    <cellStyle name="procent 2" xfId="201"/>
    <cellStyle name="Normální 3 36 2" xfId="202"/>
    <cellStyle name="Normální 3 37 2" xfId="203"/>
    <cellStyle name="Normální 3 38 2" xfId="204"/>
    <cellStyle name="Normální 3 39 2" xfId="205"/>
    <cellStyle name="Normální 3 40 2" xfId="206"/>
    <cellStyle name="Normální 3 41 2" xfId="207"/>
    <cellStyle name="Normální 3 42 2" xfId="208"/>
    <cellStyle name="Normální 3 43 2" xfId="209"/>
    <cellStyle name="Normální 3 44 2" xfId="210"/>
    <cellStyle name="Normální 3 45 2" xfId="211"/>
    <cellStyle name="Normální 3 46 2" xfId="212"/>
    <cellStyle name="Normální 3 47 2" xfId="213"/>
    <cellStyle name="Normální 3 48 2" xfId="214"/>
    <cellStyle name="Normální 3 49 2" xfId="215"/>
    <cellStyle name="Normální 3 50 2" xfId="216"/>
    <cellStyle name="Normální 3 51 2" xfId="217"/>
    <cellStyle name="Normální 3 52 2" xfId="218"/>
    <cellStyle name="Normální 3 53 2" xfId="219"/>
    <cellStyle name="Normální 3 54 2" xfId="220"/>
    <cellStyle name="Normální 3 36 4" xfId="221"/>
    <cellStyle name="Normální 3 37 4" xfId="222"/>
    <cellStyle name="Normální 3 38 4" xfId="223"/>
    <cellStyle name="Normální 3 39 4" xfId="224"/>
    <cellStyle name="Normální 3 40 4" xfId="225"/>
    <cellStyle name="Normální 3 41 4" xfId="226"/>
    <cellStyle name="Normální 3 42 4" xfId="227"/>
    <cellStyle name="Normální 3 43 4" xfId="228"/>
    <cellStyle name="Normální 3 44 4" xfId="229"/>
    <cellStyle name="Normální 3 45 4" xfId="230"/>
    <cellStyle name="Normální 3 46 4" xfId="231"/>
    <cellStyle name="Normální 3 47 4" xfId="232"/>
    <cellStyle name="Normální 3 48 4" xfId="233"/>
    <cellStyle name="Normální 3 49 4" xfId="234"/>
    <cellStyle name="Normální 3 50 4" xfId="235"/>
    <cellStyle name="Normální 3 51 4" xfId="236"/>
    <cellStyle name="Normální 3 52 4" xfId="237"/>
    <cellStyle name="Normální 3 53 4" xfId="238"/>
    <cellStyle name="Normální 3 54 4" xfId="239"/>
    <cellStyle name="Normální 3 36 3 2" xfId="240"/>
    <cellStyle name="Normální 3 37 3 2" xfId="241"/>
    <cellStyle name="Normální 3 38 3 2" xfId="242"/>
    <cellStyle name="Normální 3 39 3 2" xfId="243"/>
    <cellStyle name="Normální 3 40 3 2" xfId="244"/>
    <cellStyle name="Normální 3 41 3 2" xfId="245"/>
    <cellStyle name="Normální 3 42 3 2" xfId="246"/>
    <cellStyle name="Normální 3 43 3 2" xfId="247"/>
    <cellStyle name="Normální 3 44 3 2" xfId="248"/>
    <cellStyle name="Normální 3 45 3 2" xfId="249"/>
    <cellStyle name="Normální 3 46 3 2" xfId="250"/>
    <cellStyle name="Normální 3 47 3 2" xfId="251"/>
    <cellStyle name="Normální 3 48 3 2" xfId="252"/>
    <cellStyle name="Normální 3 49 3 2" xfId="253"/>
    <cellStyle name="Normální 3 50 3 2" xfId="254"/>
    <cellStyle name="Normální 3 51 3 2" xfId="255"/>
    <cellStyle name="Normální 3 52 3 2" xfId="256"/>
    <cellStyle name="Normální 3 53 3 2" xfId="257"/>
    <cellStyle name="Normální 3 54 3 2" xfId="258"/>
    <cellStyle name="Normální 3 36 2 2" xfId="259"/>
    <cellStyle name="Normální 3 37 2 2" xfId="260"/>
    <cellStyle name="Normální 3 38 2 2" xfId="261"/>
    <cellStyle name="Normální 3 39 2 2" xfId="262"/>
    <cellStyle name="Normální 3 40 2 2" xfId="263"/>
    <cellStyle name="Normální 3 41 2 2" xfId="264"/>
    <cellStyle name="Normální 3 42 2 2" xfId="265"/>
    <cellStyle name="Normální 3 43 2 2" xfId="266"/>
    <cellStyle name="Normální 3 44 2 2" xfId="267"/>
    <cellStyle name="Normální 3 45 2 2" xfId="268"/>
    <cellStyle name="Normální 3 46 2 2" xfId="269"/>
    <cellStyle name="Normální 3 47 2 2" xfId="270"/>
    <cellStyle name="Normální 3 48 2 2" xfId="271"/>
    <cellStyle name="Normální 3 49 2 2" xfId="272"/>
    <cellStyle name="Normální 3 50 2 2" xfId="273"/>
    <cellStyle name="Normální 3 51 2 2" xfId="274"/>
    <cellStyle name="Normální 3 52 2 2" xfId="275"/>
    <cellStyle name="Normální 3 53 2 2" xfId="276"/>
    <cellStyle name="Normální 3 54 2 2" xfId="277"/>
    <cellStyle name="Normální 3 36 5" xfId="278"/>
    <cellStyle name="Normální 3 37 5" xfId="279"/>
    <cellStyle name="Normální 3 38 5" xfId="280"/>
    <cellStyle name="Normální 3 39 5" xfId="281"/>
    <cellStyle name="Normální 3 40 5" xfId="282"/>
    <cellStyle name="Normální 3 41 5" xfId="283"/>
    <cellStyle name="Normální 3 42 5" xfId="284"/>
    <cellStyle name="Normální 3 43 5" xfId="285"/>
    <cellStyle name="Normální 3 44 5" xfId="286"/>
    <cellStyle name="Normální 3 45 5" xfId="287"/>
    <cellStyle name="Normální 3 46 5" xfId="288"/>
    <cellStyle name="Normální 3 47 5" xfId="289"/>
    <cellStyle name="Normální 3 48 5" xfId="290"/>
    <cellStyle name="Normální 3 49 5" xfId="291"/>
    <cellStyle name="Normální 3 50 5" xfId="292"/>
    <cellStyle name="Normální 3 51 5" xfId="293"/>
    <cellStyle name="Normální 3 52 5" xfId="294"/>
    <cellStyle name="Normální 3 53 5" xfId="295"/>
    <cellStyle name="Normální 3 54 5" xfId="296"/>
    <cellStyle name="Normální 3 36 3 3" xfId="297"/>
    <cellStyle name="Normální 3 37 3 3" xfId="298"/>
    <cellStyle name="Normální 3 38 3 3" xfId="299"/>
    <cellStyle name="Normální 3 39 3 3" xfId="300"/>
    <cellStyle name="Normální 3 40 3 3" xfId="301"/>
    <cellStyle name="Normální 3 41 3 3" xfId="302"/>
    <cellStyle name="Normální 3 42 3 3" xfId="303"/>
    <cellStyle name="Normální 3 43 3 3" xfId="304"/>
    <cellStyle name="Normální 3 44 3 3" xfId="305"/>
    <cellStyle name="Normální 3 45 3 3" xfId="306"/>
    <cellStyle name="Normální 3 46 3 3" xfId="307"/>
    <cellStyle name="Normální 3 47 3 3" xfId="308"/>
    <cellStyle name="Normální 3 48 3 3" xfId="309"/>
    <cellStyle name="Normální 3 49 3 3" xfId="310"/>
    <cellStyle name="Normální 3 50 3 3" xfId="311"/>
    <cellStyle name="Normální 3 51 3 3" xfId="312"/>
    <cellStyle name="Normální 3 52 3 3" xfId="313"/>
    <cellStyle name="Normální 3 53 3 3" xfId="314"/>
    <cellStyle name="Normální 3 54 3 3" xfId="315"/>
    <cellStyle name="Normální 3 36 2 3" xfId="316"/>
    <cellStyle name="Normální 3 37 2 3" xfId="317"/>
    <cellStyle name="Normální 3 38 2 3" xfId="318"/>
    <cellStyle name="Normální 3 39 2 3" xfId="319"/>
    <cellStyle name="Normální 3 40 2 3" xfId="320"/>
    <cellStyle name="Normální 3 41 2 3" xfId="321"/>
    <cellStyle name="Normální 3 42 2 3" xfId="322"/>
    <cellStyle name="Normální 3 43 2 3" xfId="323"/>
    <cellStyle name="Normální 3 44 2 3" xfId="324"/>
    <cellStyle name="Normální 3 45 2 3" xfId="325"/>
    <cellStyle name="Normální 3 46 2 3" xfId="326"/>
    <cellStyle name="Normální 3 47 2 3" xfId="327"/>
    <cellStyle name="Normální 3 48 2 3" xfId="328"/>
    <cellStyle name="Normální 3 49 2 3" xfId="329"/>
    <cellStyle name="Normální 3 50 2 3" xfId="330"/>
    <cellStyle name="Normální 3 51 2 3" xfId="331"/>
    <cellStyle name="Normální 3 52 2 3" xfId="332"/>
    <cellStyle name="Normální 3 53 2 3" xfId="333"/>
    <cellStyle name="Normální 3 54 2 3" xfId="334"/>
    <cellStyle name="Normální 3 36 4 2" xfId="335"/>
    <cellStyle name="Normální 3 37 4 2" xfId="336"/>
    <cellStyle name="Normální 3 38 4 2" xfId="337"/>
    <cellStyle name="Normální 3 39 4 2" xfId="338"/>
    <cellStyle name="Normální 3 40 4 2" xfId="339"/>
    <cellStyle name="Normální 3 41 4 2" xfId="340"/>
    <cellStyle name="Normální 3 42 4 2" xfId="341"/>
    <cellStyle name="Normální 3 43 4 2" xfId="342"/>
    <cellStyle name="Normální 3 44 4 2" xfId="343"/>
    <cellStyle name="Normální 3 45 4 2" xfId="344"/>
    <cellStyle name="Normální 3 46 4 2" xfId="345"/>
    <cellStyle name="Normální 3 47 4 2" xfId="346"/>
    <cellStyle name="Normální 3 48 4 2" xfId="347"/>
    <cellStyle name="Normální 3 49 4 2" xfId="348"/>
    <cellStyle name="Normální 3 50 4 2" xfId="349"/>
    <cellStyle name="Normální 3 51 4 2" xfId="350"/>
    <cellStyle name="Normální 3 52 4 2" xfId="351"/>
    <cellStyle name="Normální 3 53 4 2" xfId="352"/>
    <cellStyle name="Normální 3 54 4 2" xfId="353"/>
    <cellStyle name="Normální 3 36 3 2 2" xfId="354"/>
    <cellStyle name="Normální 3 37 3 2 2" xfId="355"/>
    <cellStyle name="Normální 3 38 3 2 2" xfId="356"/>
    <cellStyle name="Normální 3 39 3 2 2" xfId="357"/>
    <cellStyle name="Normální 3 40 3 2 2" xfId="358"/>
    <cellStyle name="Normální 3 41 3 2 2" xfId="359"/>
    <cellStyle name="Normální 3 42 3 2 2" xfId="360"/>
    <cellStyle name="Normální 3 43 3 2 2" xfId="361"/>
    <cellStyle name="Normální 3 44 3 2 2" xfId="362"/>
    <cellStyle name="Normální 3 45 3 2 2" xfId="363"/>
    <cellStyle name="Normální 3 46 3 2 2" xfId="364"/>
    <cellStyle name="Normální 3 47 3 2 2" xfId="365"/>
    <cellStyle name="Normální 3 48 3 2 2" xfId="366"/>
    <cellStyle name="Normální 3 49 3 2 2" xfId="367"/>
    <cellStyle name="Normální 3 50 3 2 2" xfId="368"/>
    <cellStyle name="Normální 3 51 3 2 2" xfId="369"/>
    <cellStyle name="Normální 3 52 3 2 2" xfId="370"/>
    <cellStyle name="Normální 3 53 3 2 2" xfId="371"/>
    <cellStyle name="Normální 3 54 3 2 2" xfId="372"/>
    <cellStyle name="Normální 3 36 2 2 2" xfId="373"/>
    <cellStyle name="Normální 3 37 2 2 2" xfId="374"/>
    <cellStyle name="Normální 3 38 2 2 2" xfId="375"/>
    <cellStyle name="Normální 3 39 2 2 2" xfId="376"/>
    <cellStyle name="Normální 3 40 2 2 2" xfId="377"/>
    <cellStyle name="Normální 3 41 2 2 2" xfId="378"/>
    <cellStyle name="Normální 3 42 2 2 2" xfId="379"/>
    <cellStyle name="Normální 3 43 2 2 2" xfId="380"/>
    <cellStyle name="Normální 3 44 2 2 2" xfId="381"/>
    <cellStyle name="Normální 3 45 2 2 2" xfId="382"/>
    <cellStyle name="Normální 3 46 2 2 2" xfId="383"/>
    <cellStyle name="Normální 3 47 2 2 2" xfId="384"/>
    <cellStyle name="Normální 3 48 2 2 2" xfId="385"/>
    <cellStyle name="Normální 3 49 2 2 2" xfId="386"/>
    <cellStyle name="Normální 3 50 2 2 2" xfId="387"/>
    <cellStyle name="Normální 3 51 2 2 2" xfId="388"/>
    <cellStyle name="Normální 3 52 2 2 2" xfId="389"/>
    <cellStyle name="Normální 3 53 2 2 2" xfId="390"/>
    <cellStyle name="Normální 3 54 2 2 2" xfId="391"/>
    <cellStyle name="Normální 3 36 6" xfId="392"/>
    <cellStyle name="Normální 3 37 6" xfId="393"/>
    <cellStyle name="Normální 3 38 6" xfId="394"/>
    <cellStyle name="Normální 3 39 6" xfId="395"/>
    <cellStyle name="Normální 3 40 6" xfId="396"/>
    <cellStyle name="Normální 3 41 6" xfId="397"/>
    <cellStyle name="Normální 3 42 6" xfId="398"/>
    <cellStyle name="Normální 3 43 6" xfId="399"/>
    <cellStyle name="Normální 3 44 6" xfId="400"/>
    <cellStyle name="Normální 3 45 6" xfId="401"/>
    <cellStyle name="Normální 3 46 6" xfId="402"/>
    <cellStyle name="Normální 3 47 6" xfId="403"/>
    <cellStyle name="Normální 3 48 6" xfId="404"/>
    <cellStyle name="Normální 3 49 6" xfId="405"/>
    <cellStyle name="Normální 3 50 6" xfId="406"/>
    <cellStyle name="Normální 3 51 6" xfId="407"/>
    <cellStyle name="Normální 3 52 6" xfId="408"/>
    <cellStyle name="Normální 3 53 6" xfId="409"/>
    <cellStyle name="Normální 3 54 6" xfId="410"/>
    <cellStyle name="Normální 3 36 3 4" xfId="411"/>
    <cellStyle name="Normální 3 37 3 4" xfId="412"/>
    <cellStyle name="Normální 3 38 3 4" xfId="413"/>
    <cellStyle name="Normální 3 39 3 4" xfId="414"/>
    <cellStyle name="Normální 3 40 3 4" xfId="415"/>
    <cellStyle name="Normální 3 41 3 4" xfId="416"/>
    <cellStyle name="Normální 3 42 3 4" xfId="417"/>
    <cellStyle name="Normální 3 43 3 4" xfId="418"/>
    <cellStyle name="Normální 3 44 3 4" xfId="419"/>
    <cellStyle name="Normální 3 45 3 4" xfId="420"/>
    <cellStyle name="Normální 3 46 3 4" xfId="421"/>
    <cellStyle name="Normální 3 47 3 4" xfId="422"/>
    <cellStyle name="Normální 3 48 3 4" xfId="423"/>
    <cellStyle name="Normální 3 49 3 4" xfId="424"/>
    <cellStyle name="Normální 3 50 3 4" xfId="425"/>
    <cellStyle name="Normální 3 51 3 4" xfId="426"/>
    <cellStyle name="Normální 3 52 3 4" xfId="427"/>
    <cellStyle name="Normální 3 53 3 4" xfId="428"/>
    <cellStyle name="Normální 3 54 3 4" xfId="429"/>
    <cellStyle name="Normální 3 36 2 4" xfId="430"/>
    <cellStyle name="Normální 3 37 2 4" xfId="431"/>
    <cellStyle name="Normální 3 38 2 4" xfId="432"/>
    <cellStyle name="Normální 3 39 2 4" xfId="433"/>
    <cellStyle name="Normální 3 40 2 4" xfId="434"/>
    <cellStyle name="Normální 3 41 2 4" xfId="435"/>
    <cellStyle name="Normální 3 42 2 4" xfId="436"/>
    <cellStyle name="Normální 3 43 2 4" xfId="437"/>
    <cellStyle name="Normální 3 44 2 4" xfId="438"/>
    <cellStyle name="Normální 3 45 2 4" xfId="439"/>
    <cellStyle name="Normální 3 46 2 4" xfId="440"/>
    <cellStyle name="Normální 3 47 2 4" xfId="441"/>
    <cellStyle name="Normální 3 48 2 4" xfId="442"/>
    <cellStyle name="Normální 3 49 2 4" xfId="443"/>
    <cellStyle name="Normální 3 50 2 4" xfId="444"/>
    <cellStyle name="Normální 3 51 2 4" xfId="445"/>
    <cellStyle name="Normální 3 52 2 4" xfId="446"/>
    <cellStyle name="Normální 3 53 2 4" xfId="447"/>
    <cellStyle name="Normální 3 54 2 4" xfId="448"/>
    <cellStyle name="Normální 3 36 4 3" xfId="449"/>
    <cellStyle name="Normální 3 37 4 3" xfId="450"/>
    <cellStyle name="Normální 3 38 4 3" xfId="451"/>
    <cellStyle name="Normální 3 39 4 3" xfId="452"/>
    <cellStyle name="Normální 3 40 4 3" xfId="453"/>
    <cellStyle name="Normální 3 41 4 3" xfId="454"/>
    <cellStyle name="Normální 3 42 4 3" xfId="455"/>
    <cellStyle name="Normální 3 43 4 3" xfId="456"/>
    <cellStyle name="Normální 3 44 4 3" xfId="457"/>
    <cellStyle name="Normální 3 45 4 3" xfId="458"/>
    <cellStyle name="Normální 3 46 4 3" xfId="459"/>
    <cellStyle name="Normální 3 47 4 3" xfId="460"/>
    <cellStyle name="Normální 3 48 4 3" xfId="461"/>
    <cellStyle name="Normální 3 49 4 3" xfId="462"/>
    <cellStyle name="Normální 3 50 4 3" xfId="463"/>
    <cellStyle name="Normální 3 51 4 3" xfId="464"/>
    <cellStyle name="Normální 3 52 4 3" xfId="465"/>
    <cellStyle name="Normální 3 53 4 3" xfId="466"/>
    <cellStyle name="Normální 3 54 4 3" xfId="467"/>
    <cellStyle name="Normální 3 36 3 2 3" xfId="468"/>
    <cellStyle name="Normální 3 37 3 2 3" xfId="469"/>
    <cellStyle name="Normální 3 38 3 2 3" xfId="470"/>
    <cellStyle name="Normální 3 39 3 2 3" xfId="471"/>
    <cellStyle name="Normální 3 40 3 2 3" xfId="472"/>
    <cellStyle name="Normální 3 41 3 2 3" xfId="473"/>
    <cellStyle name="Normální 3 42 3 2 3" xfId="474"/>
    <cellStyle name="Normální 3 43 3 2 3" xfId="475"/>
    <cellStyle name="Normální 3 44 3 2 3" xfId="476"/>
    <cellStyle name="Normální 3 45 3 2 3" xfId="477"/>
    <cellStyle name="Normální 3 46 3 2 3" xfId="478"/>
    <cellStyle name="Normální 3 47 3 2 3" xfId="479"/>
    <cellStyle name="Normální 3 48 3 2 3" xfId="480"/>
    <cellStyle name="Normální 3 49 3 2 3" xfId="481"/>
    <cellStyle name="Normální 3 50 3 2 3" xfId="482"/>
    <cellStyle name="Normální 3 51 3 2 3" xfId="483"/>
    <cellStyle name="Normální 3 52 3 2 3" xfId="484"/>
    <cellStyle name="Normální 3 53 3 2 3" xfId="485"/>
    <cellStyle name="Normální 3 54 3 2 3" xfId="486"/>
    <cellStyle name="Normální 3 36 2 2 3" xfId="487"/>
    <cellStyle name="Normální 3 37 2 2 3" xfId="488"/>
    <cellStyle name="Normální 3 38 2 2 3" xfId="489"/>
    <cellStyle name="Normální 3 39 2 2 3" xfId="490"/>
    <cellStyle name="Normální 3 40 2 2 3" xfId="491"/>
    <cellStyle name="Normální 3 41 2 2 3" xfId="492"/>
    <cellStyle name="Normální 3 42 2 2 3" xfId="493"/>
    <cellStyle name="Normální 3 43 2 2 3" xfId="494"/>
    <cellStyle name="Normální 3 44 2 2 3" xfId="495"/>
    <cellStyle name="Normální 3 45 2 2 3" xfId="496"/>
    <cellStyle name="Normální 3 46 2 2 3" xfId="497"/>
    <cellStyle name="Normální 3 47 2 2 3" xfId="498"/>
    <cellStyle name="Normální 3 48 2 2 3" xfId="499"/>
    <cellStyle name="Normální 3 49 2 2 3" xfId="500"/>
    <cellStyle name="Normální 3 50 2 2 3" xfId="501"/>
    <cellStyle name="Normální 3 51 2 2 3" xfId="502"/>
    <cellStyle name="Normální 3 52 2 2 3" xfId="503"/>
    <cellStyle name="Normální 3 53 2 2 3" xfId="504"/>
    <cellStyle name="Normální 3 54 2 2 3" xfId="505"/>
    <cellStyle name="Normální 3 36 7" xfId="506"/>
    <cellStyle name="Normální 3 37 7" xfId="507"/>
    <cellStyle name="Normální 3 38 7" xfId="508"/>
    <cellStyle name="Normální 3 39 7" xfId="509"/>
    <cellStyle name="Normální 3 40 7" xfId="510"/>
    <cellStyle name="Normální 3 41 7" xfId="511"/>
    <cellStyle name="Normální 3 42 7" xfId="512"/>
    <cellStyle name="Normální 3 43 7" xfId="513"/>
    <cellStyle name="Normální 3 44 7" xfId="514"/>
    <cellStyle name="Normální 3 45 7" xfId="515"/>
    <cellStyle name="Normální 3 46 7" xfId="516"/>
    <cellStyle name="Normální 3 47 7" xfId="517"/>
    <cellStyle name="Normální 3 48 7" xfId="518"/>
    <cellStyle name="Normální 3 49 7" xfId="519"/>
    <cellStyle name="Normální 3 50 7" xfId="520"/>
    <cellStyle name="Normální 3 51 7" xfId="521"/>
    <cellStyle name="Normální 3 52 7" xfId="522"/>
    <cellStyle name="Normální 3 53 7" xfId="523"/>
    <cellStyle name="Normální 3 54 7" xfId="524"/>
    <cellStyle name="Normální 3 36 3 5" xfId="525"/>
    <cellStyle name="Normální 3 37 3 5" xfId="526"/>
    <cellStyle name="Normální 3 38 3 5" xfId="527"/>
    <cellStyle name="Normální 3 39 3 5" xfId="528"/>
    <cellStyle name="Normální 3 40 3 5" xfId="529"/>
    <cellStyle name="Normální 3 41 3 5" xfId="530"/>
    <cellStyle name="Normální 3 42 3 5" xfId="531"/>
    <cellStyle name="Normální 3 43 3 5" xfId="532"/>
    <cellStyle name="Normální 3 44 3 5" xfId="533"/>
    <cellStyle name="Normální 3 45 3 5" xfId="534"/>
    <cellStyle name="Normální 3 46 3 5" xfId="535"/>
    <cellStyle name="Normální 3 47 3 5" xfId="536"/>
    <cellStyle name="Normální 3 48 3 5" xfId="537"/>
    <cellStyle name="Normální 3 49 3 5" xfId="538"/>
    <cellStyle name="Normální 3 50 3 5" xfId="539"/>
    <cellStyle name="Normální 3 51 3 5" xfId="540"/>
    <cellStyle name="Normální 3 52 3 5" xfId="541"/>
    <cellStyle name="Normální 3 53 3 5" xfId="542"/>
    <cellStyle name="Normální 3 54 3 5" xfId="543"/>
    <cellStyle name="Normální 3 36 2 5" xfId="544"/>
    <cellStyle name="Normální 3 37 2 5" xfId="545"/>
    <cellStyle name="Normální 3 38 2 5" xfId="546"/>
    <cellStyle name="Normální 3 39 2 5" xfId="547"/>
    <cellStyle name="Normální 3 40 2 5" xfId="548"/>
    <cellStyle name="Normální 3 41 2 5" xfId="549"/>
    <cellStyle name="Normální 3 42 2 5" xfId="550"/>
    <cellStyle name="Normální 3 43 2 5" xfId="551"/>
    <cellStyle name="Normální 3 44 2 5" xfId="552"/>
    <cellStyle name="Normální 3 45 2 5" xfId="553"/>
    <cellStyle name="Normální 3 46 2 5" xfId="554"/>
    <cellStyle name="Normální 3 47 2 5" xfId="555"/>
    <cellStyle name="Normální 3 48 2 5" xfId="556"/>
    <cellStyle name="Normální 3 49 2 5" xfId="557"/>
    <cellStyle name="Normální 3 50 2 5" xfId="558"/>
    <cellStyle name="Normální 3 51 2 5" xfId="559"/>
    <cellStyle name="Normální 3 52 2 5" xfId="560"/>
    <cellStyle name="Normální 3 53 2 5" xfId="561"/>
    <cellStyle name="Normální 3 54 2 5" xfId="562"/>
    <cellStyle name="Normální 3 36 4 4" xfId="563"/>
    <cellStyle name="Normální 3 37 4 4" xfId="564"/>
    <cellStyle name="Normální 3 38 4 4" xfId="565"/>
    <cellStyle name="Normální 3 39 4 4" xfId="566"/>
    <cellStyle name="Normální 3 40 4 4" xfId="567"/>
    <cellStyle name="Normální 3 41 4 4" xfId="568"/>
    <cellStyle name="Normální 3 42 4 4" xfId="569"/>
    <cellStyle name="Normální 3 43 4 4" xfId="570"/>
    <cellStyle name="Normální 3 44 4 4" xfId="571"/>
    <cellStyle name="Normální 3 45 4 4" xfId="572"/>
    <cellStyle name="Normální 3 46 4 4" xfId="573"/>
    <cellStyle name="Normální 3 47 4 4" xfId="574"/>
    <cellStyle name="Normální 3 48 4 4" xfId="575"/>
    <cellStyle name="Normální 3 49 4 4" xfId="576"/>
    <cellStyle name="Normální 3 50 4 4" xfId="577"/>
    <cellStyle name="Normální 3 51 4 4" xfId="578"/>
    <cellStyle name="Normální 3 52 4 4" xfId="579"/>
    <cellStyle name="Normální 3 53 4 4" xfId="580"/>
    <cellStyle name="Normální 3 54 4 4" xfId="581"/>
    <cellStyle name="Normální 3 36 3 2 4" xfId="582"/>
    <cellStyle name="Normální 3 37 3 2 4" xfId="583"/>
    <cellStyle name="Normální 3 38 3 2 4" xfId="584"/>
    <cellStyle name="Normální 3 39 3 2 4" xfId="585"/>
    <cellStyle name="Normální 3 40 3 2 4" xfId="586"/>
    <cellStyle name="Normální 3 41 3 2 4" xfId="587"/>
    <cellStyle name="Normální 3 42 3 2 4" xfId="588"/>
    <cellStyle name="Normální 3 43 3 2 4" xfId="589"/>
    <cellStyle name="Normální 3 44 3 2 4" xfId="590"/>
    <cellStyle name="Normální 3 45 3 2 4" xfId="591"/>
    <cellStyle name="Normální 3 46 3 2 4" xfId="592"/>
    <cellStyle name="Normální 3 47 3 2 4" xfId="593"/>
    <cellStyle name="Normální 3 48 3 2 4" xfId="594"/>
    <cellStyle name="Normální 3 49 3 2 4" xfId="595"/>
    <cellStyle name="Normální 3 50 3 2 4" xfId="596"/>
    <cellStyle name="Normální 3 51 3 2 4" xfId="597"/>
    <cellStyle name="Normální 3 52 3 2 4" xfId="598"/>
    <cellStyle name="Normální 3 53 3 2 4" xfId="599"/>
    <cellStyle name="Normální 3 54 3 2 4" xfId="600"/>
    <cellStyle name="Normální 3 36 2 2 4" xfId="601"/>
    <cellStyle name="Normální 3 37 2 2 4" xfId="602"/>
    <cellStyle name="Normální 3 38 2 2 4" xfId="603"/>
    <cellStyle name="Normální 3 39 2 2 4" xfId="604"/>
    <cellStyle name="Normální 3 40 2 2 4" xfId="605"/>
    <cellStyle name="Normální 3 41 2 2 4" xfId="606"/>
    <cellStyle name="Normální 3 42 2 2 4" xfId="607"/>
    <cellStyle name="Normální 3 43 2 2 4" xfId="608"/>
    <cellStyle name="Normální 3 44 2 2 4" xfId="609"/>
    <cellStyle name="Normální 3 45 2 2 4" xfId="610"/>
    <cellStyle name="Normální 3 46 2 2 4" xfId="611"/>
    <cellStyle name="Normální 3 47 2 2 4" xfId="612"/>
    <cellStyle name="Normální 3 48 2 2 4" xfId="613"/>
    <cellStyle name="Normální 3 49 2 2 4" xfId="614"/>
    <cellStyle name="Normální 3 50 2 2 4" xfId="615"/>
    <cellStyle name="Normální 3 51 2 2 4" xfId="616"/>
    <cellStyle name="Normální 3 52 2 2 4" xfId="617"/>
    <cellStyle name="Normální 3 53 2 2 4" xfId="618"/>
    <cellStyle name="Normální 3 54 2 2 4" xfId="619"/>
    <cellStyle name="Normální 3 36 5 2" xfId="620"/>
    <cellStyle name="Normální 3 37 5 2" xfId="621"/>
    <cellStyle name="Normální 3 38 5 2" xfId="622"/>
    <cellStyle name="Normální 3 39 5 2" xfId="623"/>
    <cellStyle name="Normální 3 40 5 2" xfId="624"/>
    <cellStyle name="Normální 3 41 5 2" xfId="625"/>
    <cellStyle name="Normální 3 42 5 2" xfId="626"/>
    <cellStyle name="Normální 3 43 5 2" xfId="627"/>
    <cellStyle name="Normální 3 44 5 2" xfId="628"/>
    <cellStyle name="Normální 3 45 5 2" xfId="629"/>
    <cellStyle name="Normální 3 46 5 2" xfId="630"/>
    <cellStyle name="Normální 3 47 5 2" xfId="631"/>
    <cellStyle name="Normální 3 48 5 2" xfId="632"/>
    <cellStyle name="Normální 3 49 5 2" xfId="633"/>
    <cellStyle name="Normální 3 50 5 2" xfId="634"/>
    <cellStyle name="Normální 3 51 5 2" xfId="635"/>
    <cellStyle name="Normální 3 52 5 2" xfId="636"/>
    <cellStyle name="Normální 3 53 5 2" xfId="637"/>
    <cellStyle name="Normální 3 54 5 2" xfId="638"/>
    <cellStyle name="Normální 3 36 3 3 2" xfId="639"/>
    <cellStyle name="Normální 3 37 3 3 2" xfId="640"/>
    <cellStyle name="Normální 3 38 3 3 2" xfId="641"/>
    <cellStyle name="Normální 3 39 3 3 2" xfId="642"/>
    <cellStyle name="Normální 3 40 3 3 2" xfId="643"/>
    <cellStyle name="Normální 3 41 3 3 2" xfId="644"/>
    <cellStyle name="Normální 3 42 3 3 2" xfId="645"/>
    <cellStyle name="Normální 3 43 3 3 2" xfId="646"/>
    <cellStyle name="Normální 3 44 3 3 2" xfId="647"/>
    <cellStyle name="Normální 3 45 3 3 2" xfId="648"/>
    <cellStyle name="Normální 3 46 3 3 2" xfId="649"/>
    <cellStyle name="Normální 3 47 3 3 2" xfId="650"/>
    <cellStyle name="Normální 3 48 3 3 2" xfId="651"/>
    <cellStyle name="Normální 3 49 3 3 2" xfId="652"/>
    <cellStyle name="Normální 3 50 3 3 2" xfId="653"/>
    <cellStyle name="Normální 3 51 3 3 2" xfId="654"/>
    <cellStyle name="Normální 3 52 3 3 2" xfId="655"/>
    <cellStyle name="Normální 3 53 3 3 2" xfId="656"/>
    <cellStyle name="Normální 3 54 3 3 2" xfId="657"/>
    <cellStyle name="Normální 3 36 2 3 2" xfId="658"/>
    <cellStyle name="Normální 3 37 2 3 2" xfId="659"/>
    <cellStyle name="Normální 3 38 2 3 2" xfId="660"/>
    <cellStyle name="Normální 3 39 2 3 2" xfId="661"/>
    <cellStyle name="Normální 3 40 2 3 2" xfId="662"/>
    <cellStyle name="Normální 3 41 2 3 2" xfId="663"/>
    <cellStyle name="Normální 3 42 2 3 2" xfId="664"/>
    <cellStyle name="Normální 3 43 2 3 2" xfId="665"/>
    <cellStyle name="Normální 3 44 2 3 2" xfId="666"/>
    <cellStyle name="Normální 3 45 2 3 2" xfId="667"/>
    <cellStyle name="Normální 3 46 2 3 2" xfId="668"/>
    <cellStyle name="Normální 3 47 2 3 2" xfId="669"/>
    <cellStyle name="Normální 3 48 2 3 2" xfId="670"/>
    <cellStyle name="Normální 3 49 2 3 2" xfId="671"/>
    <cellStyle name="Normální 3 50 2 3 2" xfId="672"/>
    <cellStyle name="Normální 3 51 2 3 2" xfId="673"/>
    <cellStyle name="Normální 3 52 2 3 2" xfId="674"/>
    <cellStyle name="Normální 3 53 2 3 2" xfId="675"/>
    <cellStyle name="Normální 3 54 2 3 2" xfId="676"/>
    <cellStyle name="Normální 3 36 4 2 2" xfId="677"/>
    <cellStyle name="Normální 3 37 4 2 2" xfId="678"/>
    <cellStyle name="Normální 3 38 4 2 2" xfId="679"/>
    <cellStyle name="Normální 3 39 4 2 2" xfId="680"/>
    <cellStyle name="Normální 3 40 4 2 2" xfId="681"/>
    <cellStyle name="Normální 3 41 4 2 2" xfId="682"/>
    <cellStyle name="Normální 3 42 4 2 2" xfId="683"/>
    <cellStyle name="Normální 3 43 4 2 2" xfId="684"/>
    <cellStyle name="Normální 3 44 4 2 2" xfId="685"/>
    <cellStyle name="Normální 3 45 4 2 2" xfId="686"/>
    <cellStyle name="Normální 3 46 4 2 2" xfId="687"/>
    <cellStyle name="Normální 3 47 4 2 2" xfId="688"/>
    <cellStyle name="Normální 3 48 4 2 2" xfId="689"/>
    <cellStyle name="Normální 3 49 4 2 2" xfId="690"/>
    <cellStyle name="Normální 3 50 4 2 2" xfId="691"/>
    <cellStyle name="Normální 3 51 4 2 2" xfId="692"/>
    <cellStyle name="Normální 3 52 4 2 2" xfId="693"/>
    <cellStyle name="Normální 3 53 4 2 2" xfId="694"/>
    <cellStyle name="Normální 3 54 4 2 2" xfId="695"/>
    <cellStyle name="Normální 3 36 3 2 2 2" xfId="696"/>
    <cellStyle name="Normální 3 37 3 2 2 2" xfId="697"/>
    <cellStyle name="Normální 3 38 3 2 2 2" xfId="698"/>
    <cellStyle name="Normální 3 39 3 2 2 2" xfId="699"/>
    <cellStyle name="Normální 3 40 3 2 2 2" xfId="700"/>
    <cellStyle name="Normální 3 41 3 2 2 2" xfId="701"/>
    <cellStyle name="Normální 3 42 3 2 2 2" xfId="702"/>
    <cellStyle name="Normální 3 43 3 2 2 2" xfId="703"/>
    <cellStyle name="Normální 3 44 3 2 2 2" xfId="704"/>
    <cellStyle name="Normální 3 45 3 2 2 2" xfId="705"/>
    <cellStyle name="Normální 3 46 3 2 2 2" xfId="706"/>
    <cellStyle name="Normální 3 47 3 2 2 2" xfId="707"/>
    <cellStyle name="Normální 3 48 3 2 2 2" xfId="708"/>
    <cellStyle name="Normální 3 49 3 2 2 2" xfId="709"/>
    <cellStyle name="Normální 3 50 3 2 2 2" xfId="710"/>
    <cellStyle name="Normální 3 51 3 2 2 2" xfId="711"/>
    <cellStyle name="Normální 3 52 3 2 2 2" xfId="712"/>
    <cellStyle name="Normální 3 53 3 2 2 2" xfId="713"/>
    <cellStyle name="Normální 3 54 3 2 2 2" xfId="714"/>
    <cellStyle name="Normální 3 36 2 2 2 2" xfId="715"/>
    <cellStyle name="Normální 3 37 2 2 2 2" xfId="716"/>
    <cellStyle name="Normální 3 38 2 2 2 2" xfId="717"/>
    <cellStyle name="Normální 3 39 2 2 2 2" xfId="718"/>
    <cellStyle name="Normální 3 40 2 2 2 2" xfId="719"/>
    <cellStyle name="Normální 3 41 2 2 2 2" xfId="720"/>
    <cellStyle name="Normální 3 42 2 2 2 2" xfId="721"/>
    <cellStyle name="Normální 3 43 2 2 2 2" xfId="722"/>
    <cellStyle name="Normální 3 44 2 2 2 2" xfId="723"/>
    <cellStyle name="Normální 3 45 2 2 2 2" xfId="724"/>
    <cellStyle name="Normální 3 46 2 2 2 2" xfId="725"/>
    <cellStyle name="Normální 3 47 2 2 2 2" xfId="726"/>
    <cellStyle name="Normální 3 48 2 2 2 2" xfId="727"/>
    <cellStyle name="Normální 3 49 2 2 2 2" xfId="728"/>
    <cellStyle name="Normální 3 50 2 2 2 2" xfId="729"/>
    <cellStyle name="Normální 3 51 2 2 2 2" xfId="730"/>
    <cellStyle name="Normální 3 52 2 2 2 2" xfId="731"/>
    <cellStyle name="Normální 3 53 2 2 2 2" xfId="732"/>
    <cellStyle name="Normální 3 54 2 2 2 2" xfId="733"/>
    <cellStyle name="Normální 3 36 6 2" xfId="734"/>
    <cellStyle name="Normální 3 37 6 2" xfId="735"/>
    <cellStyle name="Normální 3 38 6 2" xfId="736"/>
    <cellStyle name="Normální 3 39 6 2" xfId="737"/>
    <cellStyle name="Normální 3 40 6 2" xfId="738"/>
    <cellStyle name="Normální 3 41 6 2" xfId="739"/>
    <cellStyle name="Normální 3 42 6 2" xfId="740"/>
    <cellStyle name="Normální 3 43 6 2" xfId="741"/>
    <cellStyle name="Normální 3 44 6 2" xfId="742"/>
    <cellStyle name="Normální 3 45 6 2" xfId="743"/>
    <cellStyle name="Normální 3 46 6 2" xfId="744"/>
    <cellStyle name="Normální 3 47 6 2" xfId="745"/>
    <cellStyle name="Normální 3 48 6 2" xfId="746"/>
    <cellStyle name="Normální 3 49 6 2" xfId="747"/>
    <cellStyle name="Normální 3 50 6 2" xfId="748"/>
    <cellStyle name="Normální 3 51 6 2" xfId="749"/>
    <cellStyle name="Normální 3 52 6 2" xfId="750"/>
    <cellStyle name="Normální 3 53 6 2" xfId="751"/>
    <cellStyle name="Normální 3 54 6 2" xfId="752"/>
    <cellStyle name="Normální 3 36 3 4 2" xfId="753"/>
    <cellStyle name="Normální 3 37 3 4 2" xfId="754"/>
    <cellStyle name="Normální 3 38 3 4 2" xfId="755"/>
    <cellStyle name="Normální 3 39 3 4 2" xfId="756"/>
    <cellStyle name="Normální 3 40 3 4 2" xfId="757"/>
    <cellStyle name="Normální 3 41 3 4 2" xfId="758"/>
    <cellStyle name="Normální 3 42 3 4 2" xfId="759"/>
    <cellStyle name="Normální 3 43 3 4 2" xfId="760"/>
    <cellStyle name="Normální 3 44 3 4 2" xfId="761"/>
    <cellStyle name="Normální 3 45 3 4 2" xfId="762"/>
    <cellStyle name="Normální 3 46 3 4 2" xfId="763"/>
    <cellStyle name="Normální 3 47 3 4 2" xfId="764"/>
    <cellStyle name="Normální 3 48 3 4 2" xfId="765"/>
    <cellStyle name="Normální 3 49 3 4 2" xfId="766"/>
    <cellStyle name="Normální 3 50 3 4 2" xfId="767"/>
    <cellStyle name="Normální 3 51 3 4 2" xfId="768"/>
    <cellStyle name="Normální 3 52 3 4 2" xfId="769"/>
    <cellStyle name="Normální 3 53 3 4 2" xfId="770"/>
    <cellStyle name="Normální 3 54 3 4 2" xfId="771"/>
    <cellStyle name="Normální 3 36 2 4 2" xfId="772"/>
    <cellStyle name="Normální 3 37 2 4 2" xfId="773"/>
    <cellStyle name="Normální 3 38 2 4 2" xfId="774"/>
    <cellStyle name="Normální 3 39 2 4 2" xfId="775"/>
    <cellStyle name="Normální 3 40 2 4 2" xfId="776"/>
    <cellStyle name="Normální 3 41 2 4 2" xfId="777"/>
    <cellStyle name="Normální 3 42 2 4 2" xfId="778"/>
    <cellStyle name="Normální 3 43 2 4 2" xfId="779"/>
    <cellStyle name="Normální 3 44 2 4 2" xfId="780"/>
    <cellStyle name="Normální 3 45 2 4 2" xfId="781"/>
    <cellStyle name="Normální 3 46 2 4 2" xfId="782"/>
    <cellStyle name="Normální 3 47 2 4 2" xfId="783"/>
    <cellStyle name="Normální 3 48 2 4 2" xfId="784"/>
    <cellStyle name="Normální 3 49 2 4 2" xfId="785"/>
    <cellStyle name="Normální 3 50 2 4 2" xfId="786"/>
    <cellStyle name="Normální 3 51 2 4 2" xfId="787"/>
    <cellStyle name="Normální 3 52 2 4 2" xfId="788"/>
    <cellStyle name="Normální 3 53 2 4 2" xfId="789"/>
    <cellStyle name="Normální 3 54 2 4 2" xfId="790"/>
    <cellStyle name="Normální 3 36 4 3 2" xfId="791"/>
    <cellStyle name="Normální 3 37 4 3 2" xfId="792"/>
    <cellStyle name="Normální 3 38 4 3 2" xfId="793"/>
    <cellStyle name="Normální 3 39 4 3 2" xfId="794"/>
    <cellStyle name="Normální 3 40 4 3 2" xfId="795"/>
    <cellStyle name="Normální 3 41 4 3 2" xfId="796"/>
    <cellStyle name="Normální 3 42 4 3 2" xfId="797"/>
    <cellStyle name="Normální 3 43 4 3 2" xfId="798"/>
    <cellStyle name="Normální 3 44 4 3 2" xfId="799"/>
    <cellStyle name="Normální 3 45 4 3 2" xfId="800"/>
    <cellStyle name="Normální 3 46 4 3 2" xfId="801"/>
    <cellStyle name="Normální 3 47 4 3 2" xfId="802"/>
    <cellStyle name="Normální 3 48 4 3 2" xfId="803"/>
    <cellStyle name="Normální 3 49 4 3 2" xfId="804"/>
    <cellStyle name="Normální 3 50 4 3 2" xfId="805"/>
    <cellStyle name="Normální 3 51 4 3 2" xfId="806"/>
    <cellStyle name="Normální 3 52 4 3 2" xfId="807"/>
    <cellStyle name="Normální 3 53 4 3 2" xfId="808"/>
    <cellStyle name="Normální 3 54 4 3 2" xfId="809"/>
    <cellStyle name="Normální 3 36 3 2 3 2" xfId="810"/>
    <cellStyle name="Normální 3 37 3 2 3 2" xfId="811"/>
    <cellStyle name="Normální 3 38 3 2 3 2" xfId="812"/>
    <cellStyle name="Normální 3 39 3 2 3 2" xfId="813"/>
    <cellStyle name="Normální 3 40 3 2 3 2" xfId="814"/>
    <cellStyle name="Normální 3 41 3 2 3 2" xfId="815"/>
    <cellStyle name="Normální 3 42 3 2 3 2" xfId="816"/>
    <cellStyle name="Normální 3 43 3 2 3 2" xfId="817"/>
    <cellStyle name="Normální 3 44 3 2 3 2" xfId="818"/>
    <cellStyle name="Normální 3 45 3 2 3 2" xfId="819"/>
    <cellStyle name="Normální 3 46 3 2 3 2" xfId="820"/>
    <cellStyle name="Normální 3 47 3 2 3 2" xfId="821"/>
    <cellStyle name="Normální 3 48 3 2 3 2" xfId="822"/>
    <cellStyle name="Normální 3 49 3 2 3 2" xfId="823"/>
    <cellStyle name="Normální 3 50 3 2 3 2" xfId="824"/>
    <cellStyle name="Normální 3 51 3 2 3 2" xfId="825"/>
    <cellStyle name="Normální 3 52 3 2 3 2" xfId="826"/>
    <cellStyle name="Normální 3 53 3 2 3 2" xfId="827"/>
    <cellStyle name="Normální 3 54 3 2 3 2" xfId="828"/>
    <cellStyle name="Normální 3 36 2 2 3 2" xfId="829"/>
    <cellStyle name="Normální 3 37 2 2 3 2" xfId="830"/>
    <cellStyle name="Normální 3 38 2 2 3 2" xfId="831"/>
    <cellStyle name="Normální 3 39 2 2 3 2" xfId="832"/>
    <cellStyle name="Normální 3 40 2 2 3 2" xfId="833"/>
    <cellStyle name="Normální 3 41 2 2 3 2" xfId="834"/>
    <cellStyle name="Normální 3 42 2 2 3 2" xfId="835"/>
    <cellStyle name="Normální 3 43 2 2 3 2" xfId="836"/>
    <cellStyle name="Normální 3 44 2 2 3 2" xfId="837"/>
    <cellStyle name="Normální 3 45 2 2 3 2" xfId="838"/>
    <cellStyle name="Normální 3 46 2 2 3 2" xfId="839"/>
    <cellStyle name="Normální 3 47 2 2 3 2" xfId="840"/>
    <cellStyle name="Normální 3 48 2 2 3 2" xfId="841"/>
    <cellStyle name="Normální 3 49 2 2 3 2" xfId="842"/>
    <cellStyle name="Normální 3 50 2 2 3 2" xfId="843"/>
    <cellStyle name="Normální 3 51 2 2 3 2" xfId="844"/>
    <cellStyle name="Normální 3 52 2 2 3 2" xfId="845"/>
    <cellStyle name="Normální 3 53 2 2 3 2" xfId="846"/>
    <cellStyle name="Normální 3 54 2 2 3 2" xfId="847"/>
    <cellStyle name="Normální 7" xfId="848"/>
  </cellStyles>
  <dxfs count="1"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1:O26"/>
  <sheetViews>
    <sheetView zoomScaleSheetLayoutView="100" workbookViewId="0" topLeftCell="A1">
      <selection activeCell="A6" sqref="A6"/>
    </sheetView>
  </sheetViews>
  <sheetFormatPr defaultColWidth="9.140625" defaultRowHeight="12.75"/>
  <cols>
    <col min="1" max="1" width="16.7109375" style="26" customWidth="1"/>
    <col min="2" max="9" width="8.7109375" style="26" customWidth="1"/>
    <col min="10" max="10" width="20.7109375" style="26" customWidth="1"/>
    <col min="11" max="16384" width="9.140625" style="28" customWidth="1"/>
  </cols>
  <sheetData>
    <row r="1" spans="1:10" ht="21" customHeight="1">
      <c r="A1" s="117" t="str">
        <f>UPPER("Modernizace a rozšíření prostorového zázemí výuky 
v areálu UK v Jinonicích - interiér")</f>
        <v>MODERNIZACE A ROZŠÍŘENÍ PROSTOROVÉHO ZÁZEMÍ VÝUKY 
V AREÁLU UK V JINONICÍCH - INTERIÉR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6.5" customHeight="1">
      <c r="A4" s="118" t="s">
        <v>25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6.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6.5" customHeight="1">
      <c r="A7" s="76"/>
      <c r="B7" s="40"/>
      <c r="C7" s="40"/>
      <c r="D7" s="40"/>
      <c r="E7" s="40"/>
      <c r="F7" s="40"/>
      <c r="G7" s="40"/>
      <c r="H7" s="40"/>
      <c r="I7" s="40"/>
      <c r="J7" s="78"/>
    </row>
    <row r="8" spans="1:10" ht="16.5" customHeight="1">
      <c r="A8" s="79" t="s">
        <v>38</v>
      </c>
      <c r="B8" s="80" t="str">
        <f>UPPER("Univerzita Karlova, Fakulta sociálních věd")</f>
        <v>UNIVERZITA KARLOVA, FAKULTA SOCIÁLNÍCH VĚD</v>
      </c>
      <c r="C8" s="40"/>
      <c r="D8" s="40"/>
      <c r="E8" s="40"/>
      <c r="F8" s="40"/>
      <c r="G8" s="40"/>
      <c r="H8" s="40"/>
      <c r="I8" s="40"/>
      <c r="J8" s="78"/>
    </row>
    <row r="9" spans="1:10" ht="16.5" customHeight="1">
      <c r="A9" s="79"/>
      <c r="B9" s="80" t="str">
        <f>UPPER("Smetanovo nábřeží 995/6, Praha 1, PSČ 110 00")</f>
        <v>SMETANOVO NÁBŘEŽÍ 995/6, PRAHA 1, PSČ 110 00</v>
      </c>
      <c r="C9" s="40"/>
      <c r="D9" s="40"/>
      <c r="E9" s="40"/>
      <c r="F9" s="40"/>
      <c r="G9" s="40"/>
      <c r="H9" s="40"/>
      <c r="I9" s="40"/>
      <c r="J9" s="78"/>
    </row>
    <row r="10" spans="1:10" ht="16.5" customHeight="1">
      <c r="A10" s="79"/>
      <c r="B10" s="80"/>
      <c r="C10" s="40"/>
      <c r="D10" s="40"/>
      <c r="E10" s="40"/>
      <c r="F10" s="40"/>
      <c r="G10" s="40"/>
      <c r="H10" s="40"/>
      <c r="I10" s="40"/>
      <c r="J10" s="78"/>
    </row>
    <row r="11" spans="1:10" ht="16.5" customHeight="1">
      <c r="A11" s="95" t="s">
        <v>39</v>
      </c>
      <c r="B11" s="80" t="s">
        <v>34</v>
      </c>
      <c r="C11" s="40"/>
      <c r="D11" s="40"/>
      <c r="E11" s="40"/>
      <c r="F11" s="40"/>
      <c r="G11" s="40"/>
      <c r="H11" s="40"/>
      <c r="I11" s="40"/>
      <c r="J11" s="78"/>
    </row>
    <row r="12" spans="1:10" ht="16.5" customHeight="1">
      <c r="A12" s="79"/>
      <c r="B12" s="80" t="s">
        <v>33</v>
      </c>
      <c r="C12" s="40"/>
      <c r="D12" s="40"/>
      <c r="E12" s="40"/>
      <c r="F12" s="40"/>
      <c r="G12" s="40"/>
      <c r="H12" s="40"/>
      <c r="I12" s="40"/>
      <c r="J12" s="78"/>
    </row>
    <row r="13" spans="1:10" ht="16.5" customHeight="1">
      <c r="A13" s="79"/>
      <c r="B13" s="80"/>
      <c r="C13" s="89"/>
      <c r="D13" s="89"/>
      <c r="E13" s="89"/>
      <c r="F13" s="89"/>
      <c r="G13" s="89"/>
      <c r="H13" s="89"/>
      <c r="I13" s="89"/>
      <c r="J13" s="78"/>
    </row>
    <row r="14" spans="1:10" ht="16.5" customHeight="1">
      <c r="A14" s="79" t="s">
        <v>36</v>
      </c>
      <c r="B14" s="94" t="s">
        <v>37</v>
      </c>
      <c r="C14" s="89"/>
      <c r="D14" s="89"/>
      <c r="E14" s="89"/>
      <c r="F14" s="89"/>
      <c r="G14" s="89"/>
      <c r="H14" s="89"/>
      <c r="I14" s="89"/>
      <c r="J14" s="78"/>
    </row>
    <row r="15" spans="1:10" ht="16.5" customHeight="1">
      <c r="A15" s="79"/>
      <c r="B15" s="94"/>
      <c r="C15" s="89"/>
      <c r="D15" s="89"/>
      <c r="E15" s="89"/>
      <c r="F15" s="89"/>
      <c r="G15" s="89"/>
      <c r="H15" s="89"/>
      <c r="I15" s="89"/>
      <c r="J15" s="78"/>
    </row>
    <row r="16" spans="1:10" ht="16.5" customHeight="1">
      <c r="A16" s="111" t="s">
        <v>42</v>
      </c>
      <c r="B16" s="112" t="str">
        <f>'B VENKOVNÍ MOBILIÁŘ'!C6</f>
        <v>VENKOVNÍ PRVKY</v>
      </c>
      <c r="C16" s="112"/>
      <c r="D16" s="112"/>
      <c r="E16" s="112" t="s">
        <v>40</v>
      </c>
      <c r="F16" s="113" t="str">
        <f>'B VENKOVNÍ MOBILIÁŘ'!C7</f>
        <v>VENKOVNÍ LAVIČKY</v>
      </c>
      <c r="G16" s="40"/>
      <c r="H16" s="40"/>
      <c r="I16" s="40"/>
      <c r="J16" s="78"/>
    </row>
    <row r="17" spans="1:10" ht="18" customHeight="1">
      <c r="A17" s="79"/>
      <c r="B17" s="81" t="s">
        <v>2</v>
      </c>
      <c r="C17" s="40"/>
      <c r="D17" s="40"/>
      <c r="E17" s="40"/>
      <c r="F17" s="40"/>
      <c r="G17" s="40"/>
      <c r="H17" s="40"/>
      <c r="I17" s="40"/>
      <c r="J17" s="78"/>
    </row>
    <row r="18" spans="1:10" ht="54.75" customHeight="1">
      <c r="A18" s="44"/>
      <c r="B18" s="45"/>
      <c r="C18" s="42"/>
      <c r="D18" s="42"/>
      <c r="E18" s="42"/>
      <c r="F18" s="42"/>
      <c r="G18" s="42"/>
      <c r="H18" s="42"/>
      <c r="I18" s="42"/>
      <c r="J18" s="43"/>
    </row>
    <row r="19" spans="1:10" s="30" customFormat="1" ht="12.75">
      <c r="A19" s="46"/>
      <c r="B19" s="120" t="s">
        <v>28</v>
      </c>
      <c r="C19" s="121"/>
      <c r="D19" s="121"/>
      <c r="E19" s="121"/>
      <c r="F19" s="83"/>
      <c r="G19" s="122"/>
      <c r="H19" s="122"/>
      <c r="I19" s="123" t="s">
        <v>1</v>
      </c>
      <c r="J19" s="123"/>
    </row>
    <row r="20" spans="1:10" s="29" customFormat="1" ht="14.25" customHeight="1">
      <c r="A20" s="43"/>
      <c r="B20" s="88" t="s">
        <v>31</v>
      </c>
      <c r="C20" s="78" t="s">
        <v>32</v>
      </c>
      <c r="D20" s="78"/>
      <c r="E20" s="88"/>
      <c r="F20" s="88"/>
      <c r="G20" s="88"/>
      <c r="H20" s="88"/>
      <c r="I20" s="127">
        <f>SUM(I21)</f>
        <v>0</v>
      </c>
      <c r="J20" s="128"/>
    </row>
    <row r="21" spans="1:10" s="29" customFormat="1" ht="14.25" customHeight="1">
      <c r="A21" s="43"/>
      <c r="B21" s="92" t="str">
        <f>'B VENKOVNÍ MOBILIÁŘ'!A17</f>
        <v>B.01</v>
      </c>
      <c r="C21" s="115" t="str">
        <f>'B VENKOVNÍ MOBILIÁŘ'!C17</f>
        <v>VENKOVNÍ MOBILIÁŘ</v>
      </c>
      <c r="D21" s="115"/>
      <c r="E21" s="115"/>
      <c r="F21" s="115"/>
      <c r="G21" s="115"/>
      <c r="H21" s="115"/>
      <c r="I21" s="129">
        <f>'B VENKOVNÍ MOBILIÁŘ'!G11</f>
        <v>0</v>
      </c>
      <c r="J21" s="129"/>
    </row>
    <row r="22" spans="1:10" s="29" customFormat="1" ht="14.25" customHeight="1">
      <c r="A22" s="43"/>
      <c r="B22" s="87"/>
      <c r="C22" s="116"/>
      <c r="D22" s="116"/>
      <c r="E22" s="116"/>
      <c r="F22" s="116"/>
      <c r="G22" s="116"/>
      <c r="H22" s="116"/>
      <c r="I22" s="130"/>
      <c r="J22" s="130"/>
    </row>
    <row r="23" spans="1:10" s="31" customFormat="1" ht="67.5" customHeight="1">
      <c r="A23" s="47"/>
      <c r="B23" s="84"/>
      <c r="C23" s="84"/>
      <c r="D23" s="84"/>
      <c r="E23" s="84"/>
      <c r="F23" s="85"/>
      <c r="G23" s="85"/>
      <c r="H23" s="85"/>
      <c r="I23" s="91"/>
      <c r="J23" s="91"/>
    </row>
    <row r="24" spans="1:15" ht="18">
      <c r="A24" s="42"/>
      <c r="B24" s="114" t="s">
        <v>3</v>
      </c>
      <c r="C24" s="114"/>
      <c r="D24" s="114"/>
      <c r="E24" s="114"/>
      <c r="F24" s="114"/>
      <c r="G24" s="114"/>
      <c r="H24" s="114"/>
      <c r="I24" s="125">
        <f>I20</f>
        <v>0</v>
      </c>
      <c r="J24" s="126"/>
      <c r="O24" s="86"/>
    </row>
    <row r="25" spans="1:10" ht="18">
      <c r="A25" s="42"/>
      <c r="B25" s="114" t="s">
        <v>5</v>
      </c>
      <c r="C25" s="114"/>
      <c r="D25" s="114"/>
      <c r="E25" s="114"/>
      <c r="F25" s="114"/>
      <c r="G25" s="114"/>
      <c r="H25" s="114"/>
      <c r="I25" s="125">
        <f>ROUND(I24*0.21,0)</f>
        <v>0</v>
      </c>
      <c r="J25" s="126"/>
    </row>
    <row r="26" spans="1:10" ht="18">
      <c r="A26" s="42"/>
      <c r="B26" s="114" t="s">
        <v>4</v>
      </c>
      <c r="C26" s="114"/>
      <c r="D26" s="114"/>
      <c r="E26" s="114"/>
      <c r="F26" s="114"/>
      <c r="G26" s="114"/>
      <c r="H26" s="114"/>
      <c r="I26" s="125">
        <f>I24+I25</f>
        <v>0</v>
      </c>
      <c r="J26" s="126"/>
    </row>
  </sheetData>
  <sheetProtection selectLockedCells="1"/>
  <mergeCells count="17">
    <mergeCell ref="I24:J24"/>
    <mergeCell ref="I25:J25"/>
    <mergeCell ref="I26:J26"/>
    <mergeCell ref="I20:J20"/>
    <mergeCell ref="I21:J21"/>
    <mergeCell ref="I22:J22"/>
    <mergeCell ref="A1:J2"/>
    <mergeCell ref="A4:J4"/>
    <mergeCell ref="B19:E19"/>
    <mergeCell ref="G19:H19"/>
    <mergeCell ref="I19:J19"/>
    <mergeCell ref="A5:J5"/>
    <mergeCell ref="B24:H24"/>
    <mergeCell ref="B25:H25"/>
    <mergeCell ref="B26:H26"/>
    <mergeCell ref="C21:H21"/>
    <mergeCell ref="C22:H22"/>
  </mergeCells>
  <conditionalFormatting sqref="I24:J24">
    <cfRule type="cellIs" priority="1" dxfId="0" operator="greaterThan">
      <formula>84300000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view="pageBreakPreview" zoomScaleSheetLayoutView="100" workbookViewId="0" topLeftCell="A1">
      <selection activeCell="A7" sqref="A7:I7"/>
    </sheetView>
  </sheetViews>
  <sheetFormatPr defaultColWidth="9.140625" defaultRowHeight="12.75"/>
  <cols>
    <col min="1" max="16384" width="9.140625" style="1" customWidth="1"/>
  </cols>
  <sheetData>
    <row r="1" spans="1:9" ht="36.9" customHeight="1">
      <c r="A1" s="132" t="s">
        <v>27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82"/>
      <c r="B2" s="82"/>
      <c r="C2" s="82"/>
      <c r="D2" s="82"/>
      <c r="E2" s="82"/>
      <c r="F2" s="82"/>
      <c r="G2" s="82"/>
      <c r="H2" s="82"/>
      <c r="I2" s="82"/>
    </row>
    <row r="3" spans="1:9" s="22" customFormat="1" ht="21" customHeight="1">
      <c r="A3" s="131" t="s">
        <v>35</v>
      </c>
      <c r="B3" s="131"/>
      <c r="C3" s="131"/>
      <c r="D3" s="131"/>
      <c r="E3" s="131"/>
      <c r="F3" s="131"/>
      <c r="G3" s="131"/>
      <c r="H3" s="131"/>
      <c r="I3" s="131"/>
    </row>
    <row r="4" spans="1:9" s="22" customFormat="1" ht="61.5" customHeight="1">
      <c r="A4" s="131" t="s">
        <v>13</v>
      </c>
      <c r="B4" s="131"/>
      <c r="C4" s="131"/>
      <c r="D4" s="131"/>
      <c r="E4" s="131"/>
      <c r="F4" s="131"/>
      <c r="G4" s="131"/>
      <c r="H4" s="131"/>
      <c r="I4" s="131"/>
    </row>
    <row r="5" spans="1:9" s="22" customFormat="1" ht="36" customHeight="1">
      <c r="A5" s="131" t="s">
        <v>11</v>
      </c>
      <c r="B5" s="131"/>
      <c r="C5" s="131"/>
      <c r="D5" s="131"/>
      <c r="E5" s="131"/>
      <c r="F5" s="131"/>
      <c r="G5" s="131"/>
      <c r="H5" s="131"/>
      <c r="I5" s="131"/>
    </row>
    <row r="6" spans="1:9" s="22" customFormat="1" ht="36.75" customHeight="1">
      <c r="A6" s="131" t="s">
        <v>12</v>
      </c>
      <c r="B6" s="131"/>
      <c r="C6" s="131"/>
      <c r="D6" s="131"/>
      <c r="E6" s="131"/>
      <c r="F6" s="131"/>
      <c r="G6" s="131"/>
      <c r="H6" s="131"/>
      <c r="I6" s="131"/>
    </row>
    <row r="7" spans="1:9" s="22" customFormat="1" ht="291" customHeight="1">
      <c r="A7" s="131" t="s">
        <v>30</v>
      </c>
      <c r="B7" s="131"/>
      <c r="C7" s="131"/>
      <c r="D7" s="131"/>
      <c r="E7" s="131"/>
      <c r="F7" s="131"/>
      <c r="G7" s="131"/>
      <c r="H7" s="131"/>
      <c r="I7" s="131"/>
    </row>
    <row r="8" spans="1:9" s="2" customFormat="1" ht="78.75" customHeight="1">
      <c r="A8" s="131" t="s">
        <v>29</v>
      </c>
      <c r="B8" s="131"/>
      <c r="C8" s="131"/>
      <c r="D8" s="131"/>
      <c r="E8" s="131"/>
      <c r="F8" s="131"/>
      <c r="G8" s="131"/>
      <c r="H8" s="131"/>
      <c r="I8" s="131"/>
    </row>
    <row r="9" spans="1:9" s="2" customFormat="1" ht="13.5" customHeight="1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2.75" customHeight="1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ht="12.75" customHeigh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ht="12.7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ht="12.75" customHeight="1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12.75" customHeight="1">
      <c r="A14" s="131"/>
      <c r="B14" s="131"/>
      <c r="C14" s="131"/>
      <c r="D14" s="131"/>
      <c r="E14" s="131"/>
      <c r="F14" s="131"/>
      <c r="G14" s="131"/>
      <c r="H14" s="131"/>
      <c r="I14" s="131"/>
    </row>
    <row r="15" spans="1:9" ht="12.75" customHeight="1">
      <c r="A15" s="131"/>
      <c r="B15" s="131"/>
      <c r="C15" s="131"/>
      <c r="D15" s="131"/>
      <c r="E15" s="131"/>
      <c r="F15" s="131"/>
      <c r="G15" s="131"/>
      <c r="H15" s="131"/>
      <c r="I15" s="131"/>
    </row>
    <row r="16" spans="1:9" ht="12.75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9" ht="12.75" customHeight="1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9" ht="12.75" customHeight="1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ht="12.75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ht="12.75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9" ht="12.75">
      <c r="A21" s="131"/>
      <c r="B21" s="131"/>
      <c r="C21" s="131"/>
      <c r="D21" s="131"/>
      <c r="E21" s="131"/>
      <c r="F21" s="131"/>
      <c r="G21" s="131"/>
      <c r="H21" s="131"/>
      <c r="I21" s="131"/>
    </row>
    <row r="22" spans="1:9" ht="12.75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ht="12.7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ht="12.75">
      <c r="A24" s="131"/>
      <c r="B24" s="131"/>
      <c r="C24" s="131"/>
      <c r="D24" s="131"/>
      <c r="E24" s="131"/>
      <c r="F24" s="131"/>
      <c r="G24" s="131"/>
      <c r="H24" s="131"/>
      <c r="I24" s="131"/>
    </row>
  </sheetData>
  <sheetProtection selectLockedCells="1" selectUnlockedCells="1"/>
  <mergeCells count="7">
    <mergeCell ref="A8:I24"/>
    <mergeCell ref="A7:I7"/>
    <mergeCell ref="A1:I1"/>
    <mergeCell ref="A3:I3"/>
    <mergeCell ref="A4:I4"/>
    <mergeCell ref="A5:I5"/>
    <mergeCell ref="A6:I6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  <pageSetUpPr fitToPage="1"/>
  </sheetPr>
  <dimension ref="A1:R23"/>
  <sheetViews>
    <sheetView showGridLines="0" tabSelected="1" view="pageBreakPreview" zoomScaleSheetLayoutView="100" workbookViewId="0" topLeftCell="A1">
      <selection activeCell="F19" sqref="F19"/>
    </sheetView>
  </sheetViews>
  <sheetFormatPr defaultColWidth="9.140625" defaultRowHeight="12.75"/>
  <cols>
    <col min="1" max="1" width="10.00390625" style="9" customWidth="1"/>
    <col min="2" max="2" width="13.57421875" style="23" customWidth="1"/>
    <col min="3" max="3" width="70.00390625" style="6" customWidth="1"/>
    <col min="4" max="4" width="7.57421875" style="27" customWidth="1"/>
    <col min="5" max="5" width="8.7109375" style="8" customWidth="1"/>
    <col min="6" max="7" width="8.7109375" style="27" customWidth="1"/>
    <col min="8" max="8" width="12.7109375" style="7" customWidth="1"/>
    <col min="9" max="9" width="13.421875" style="4" customWidth="1"/>
    <col min="10" max="10" width="12.57421875" style="4" customWidth="1"/>
    <col min="11" max="11" width="11.28125" style="25" customWidth="1"/>
    <col min="12" max="16384" width="9.140625" style="3" customWidth="1"/>
  </cols>
  <sheetData>
    <row r="1" spans="1:13" s="19" customFormat="1" ht="20.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20"/>
      <c r="L1" s="20"/>
      <c r="M1" s="24"/>
    </row>
    <row r="2" spans="1:13" ht="51" customHeight="1">
      <c r="A2" s="141" t="str">
        <f>UPPER("Modernizace a rozšíření prostorového zázemí výuky 
v areálu UK v Jinonicích - interiér")</f>
        <v>MODERNIZACE A ROZŠÍŘENÍ PROSTOROVÉHO ZÁZEMÍ VÝUKY 
V AREÁLU UK V JINONICÍCH - INTERIÉR</v>
      </c>
      <c r="B2" s="141"/>
      <c r="C2" s="141"/>
      <c r="D2" s="141"/>
      <c r="E2" s="141"/>
      <c r="F2" s="141"/>
      <c r="G2" s="141"/>
      <c r="H2" s="141"/>
      <c r="I2" s="75"/>
      <c r="J2" s="75"/>
      <c r="K2" s="4"/>
      <c r="L2" s="4"/>
      <c r="M2" s="25"/>
    </row>
    <row r="3" spans="1:13" ht="20.1" customHeight="1">
      <c r="A3" s="142" t="s">
        <v>44</v>
      </c>
      <c r="B3" s="142"/>
      <c r="C3" s="142"/>
      <c r="D3" s="142"/>
      <c r="E3" s="142"/>
      <c r="F3" s="142"/>
      <c r="G3" s="142"/>
      <c r="H3" s="142"/>
      <c r="I3" s="77"/>
      <c r="J3" s="77"/>
      <c r="K3" s="4"/>
      <c r="L3" s="4"/>
      <c r="M3" s="25"/>
    </row>
    <row r="4" spans="1:13" ht="18">
      <c r="A4" s="41"/>
      <c r="B4" s="41"/>
      <c r="C4" s="66"/>
      <c r="D4" s="67"/>
      <c r="E4" s="68"/>
      <c r="F4" s="68"/>
      <c r="G4" s="68"/>
      <c r="H4" s="67"/>
      <c r="I4" s="67"/>
      <c r="J4" s="69"/>
      <c r="K4" s="4"/>
      <c r="L4" s="4"/>
      <c r="M4" s="25"/>
    </row>
    <row r="5" spans="1:13" ht="18.75" customHeight="1">
      <c r="A5" s="70"/>
      <c r="B5" s="71"/>
      <c r="C5" s="139"/>
      <c r="D5" s="139"/>
      <c r="E5" s="139"/>
      <c r="F5" s="72"/>
      <c r="G5" s="72"/>
      <c r="H5" s="40"/>
      <c r="I5" s="40"/>
      <c r="J5" s="21"/>
      <c r="K5" s="4"/>
      <c r="L5" s="4"/>
      <c r="M5" s="25"/>
    </row>
    <row r="6" spans="1:13" ht="19.5" customHeight="1">
      <c r="A6" s="70" t="s">
        <v>6</v>
      </c>
      <c r="B6" s="71"/>
      <c r="C6" s="139" t="s">
        <v>32</v>
      </c>
      <c r="D6" s="139"/>
      <c r="E6" s="139"/>
      <c r="F6" s="139"/>
      <c r="G6" s="139"/>
      <c r="H6" s="139"/>
      <c r="I6" s="40"/>
      <c r="J6" s="21"/>
      <c r="K6" s="4"/>
      <c r="L6" s="4"/>
      <c r="M6" s="25"/>
    </row>
    <row r="7" spans="1:13" ht="19.5" customHeight="1">
      <c r="A7" s="70" t="s">
        <v>0</v>
      </c>
      <c r="B7" s="71"/>
      <c r="C7" s="73" t="s">
        <v>41</v>
      </c>
      <c r="D7" s="40"/>
      <c r="E7" s="10"/>
      <c r="F7" s="10"/>
      <c r="G7" s="10"/>
      <c r="H7" s="40"/>
      <c r="I7" s="40"/>
      <c r="J7" s="21"/>
      <c r="K7" s="4"/>
      <c r="L7" s="4"/>
      <c r="M7" s="25"/>
    </row>
    <row r="8" spans="1:13" ht="12" customHeight="1">
      <c r="A8" s="32"/>
      <c r="B8" s="33"/>
      <c r="C8" s="74"/>
      <c r="D8" s="74"/>
      <c r="E8" s="74"/>
      <c r="F8" s="74"/>
      <c r="G8" s="74"/>
      <c r="H8" s="74"/>
      <c r="I8" s="74"/>
      <c r="J8" s="21"/>
      <c r="K8" s="4"/>
      <c r="L8" s="4"/>
      <c r="M8" s="25"/>
    </row>
    <row r="9" spans="1:13" ht="12.9" customHeight="1">
      <c r="A9" s="32"/>
      <c r="B9" s="33"/>
      <c r="C9" s="140" t="s">
        <v>26</v>
      </c>
      <c r="D9" s="140"/>
      <c r="E9" s="140"/>
      <c r="F9" s="140"/>
      <c r="G9" s="140"/>
      <c r="H9" s="140"/>
      <c r="I9" s="140"/>
      <c r="J9" s="21"/>
      <c r="K9" s="4"/>
      <c r="L9" s="4"/>
      <c r="M9" s="25"/>
    </row>
    <row r="10" spans="1:13" ht="12.9" customHeight="1" thickBot="1">
      <c r="A10" s="32"/>
      <c r="B10" s="33"/>
      <c r="C10" s="140"/>
      <c r="D10" s="140"/>
      <c r="E10" s="140"/>
      <c r="F10" s="140"/>
      <c r="G10" s="140"/>
      <c r="H10" s="140"/>
      <c r="I10" s="140"/>
      <c r="J10" s="21"/>
      <c r="K10" s="4"/>
      <c r="L10" s="4"/>
      <c r="M10" s="25"/>
    </row>
    <row r="11" spans="1:8" ht="20.1" customHeight="1" thickBot="1">
      <c r="A11" s="32"/>
      <c r="B11" s="33"/>
      <c r="C11" s="34"/>
      <c r="D11" s="53" t="s">
        <v>7</v>
      </c>
      <c r="E11" s="50"/>
      <c r="F11" s="48"/>
      <c r="G11" s="137">
        <f>SUM(H17:H29)</f>
        <v>0</v>
      </c>
      <c r="H11" s="138"/>
    </row>
    <row r="12" spans="1:8" ht="12" customHeight="1">
      <c r="A12" s="32"/>
      <c r="B12" s="33"/>
      <c r="C12" s="34"/>
      <c r="D12" s="35"/>
      <c r="E12" s="35"/>
      <c r="F12" s="36"/>
      <c r="G12" s="37"/>
      <c r="H12" s="37"/>
    </row>
    <row r="13" spans="1:8" ht="27" customHeight="1">
      <c r="A13" s="32"/>
      <c r="B13" s="33"/>
      <c r="C13" s="143"/>
      <c r="D13" s="144"/>
      <c r="E13" s="144"/>
      <c r="F13" s="144"/>
      <c r="G13" s="144"/>
      <c r="H13" s="145"/>
    </row>
    <row r="14" spans="1:8" ht="12" customHeight="1">
      <c r="A14" s="32"/>
      <c r="B14" s="33"/>
      <c r="C14" s="34"/>
      <c r="D14" s="40"/>
      <c r="E14" s="10"/>
      <c r="F14" s="40"/>
      <c r="G14" s="40"/>
      <c r="H14" s="21"/>
    </row>
    <row r="15" spans="1:8" ht="38.1" customHeight="1">
      <c r="A15" s="38" t="s">
        <v>24</v>
      </c>
      <c r="B15" s="39" t="s">
        <v>17</v>
      </c>
      <c r="C15" s="11" t="s">
        <v>8</v>
      </c>
      <c r="D15" s="12" t="s">
        <v>9</v>
      </c>
      <c r="E15" s="13" t="s">
        <v>18</v>
      </c>
      <c r="F15" s="13" t="s">
        <v>15</v>
      </c>
      <c r="G15" s="14" t="s">
        <v>16</v>
      </c>
      <c r="H15" s="15" t="s">
        <v>10</v>
      </c>
    </row>
    <row r="16" spans="1:8" ht="12" customHeight="1">
      <c r="A16" s="134"/>
      <c r="B16" s="135"/>
      <c r="C16" s="135"/>
      <c r="D16" s="135"/>
      <c r="E16" s="135"/>
      <c r="F16" s="135"/>
      <c r="G16" s="135"/>
      <c r="H16" s="136"/>
    </row>
    <row r="17" spans="1:8" ht="15" customHeight="1">
      <c r="A17" s="51" t="s">
        <v>20</v>
      </c>
      <c r="B17" s="52"/>
      <c r="C17" s="49" t="s">
        <v>19</v>
      </c>
      <c r="D17" s="16"/>
      <c r="E17" s="18"/>
      <c r="F17" s="16"/>
      <c r="G17" s="17"/>
      <c r="H17" s="93">
        <f>SUM(G18:G23)</f>
        <v>0</v>
      </c>
    </row>
    <row r="18" spans="1:18" s="4" customFormat="1" ht="15" customHeight="1">
      <c r="A18" s="96" t="s">
        <v>21</v>
      </c>
      <c r="B18" s="97" t="s">
        <v>22</v>
      </c>
      <c r="C18" s="98" t="s">
        <v>23</v>
      </c>
      <c r="D18" s="99" t="s">
        <v>14</v>
      </c>
      <c r="E18" s="100">
        <v>9</v>
      </c>
      <c r="F18" s="101">
        <v>0</v>
      </c>
      <c r="G18" s="102">
        <f>E18*F18</f>
        <v>0</v>
      </c>
      <c r="H18" s="103"/>
      <c r="K18" s="25"/>
      <c r="L18" s="3"/>
      <c r="M18" s="3"/>
      <c r="N18" s="3"/>
      <c r="O18" s="3"/>
      <c r="P18" s="3"/>
      <c r="Q18" s="3"/>
      <c r="R18" s="3"/>
    </row>
    <row r="19" spans="1:18" s="4" customFormat="1" ht="15" customHeight="1">
      <c r="A19" s="104"/>
      <c r="B19" s="105"/>
      <c r="C19" s="106"/>
      <c r="D19" s="65"/>
      <c r="E19" s="107"/>
      <c r="F19" s="108"/>
      <c r="G19" s="109"/>
      <c r="H19" s="110"/>
      <c r="K19" s="25"/>
      <c r="L19" s="3"/>
      <c r="M19" s="3"/>
      <c r="N19" s="3"/>
      <c r="O19" s="3"/>
      <c r="P19" s="3"/>
      <c r="Q19" s="3"/>
      <c r="R19" s="3"/>
    </row>
    <row r="20" spans="1:18" s="4" customFormat="1" ht="15" customHeight="1">
      <c r="A20" s="54"/>
      <c r="B20" s="55"/>
      <c r="C20" s="56"/>
      <c r="D20" s="57"/>
      <c r="E20" s="58"/>
      <c r="F20" s="59"/>
      <c r="G20" s="60"/>
      <c r="H20" s="5"/>
      <c r="K20" s="25"/>
      <c r="L20" s="3"/>
      <c r="M20" s="3"/>
      <c r="N20" s="3"/>
      <c r="O20" s="3"/>
      <c r="P20" s="3"/>
      <c r="Q20" s="3"/>
      <c r="R20" s="3"/>
    </row>
    <row r="21" spans="1:18" s="4" customFormat="1" ht="15" customHeight="1">
      <c r="A21" s="61"/>
      <c r="B21" s="62"/>
      <c r="C21" s="63"/>
      <c r="D21" s="64"/>
      <c r="E21" s="58"/>
      <c r="F21" s="59"/>
      <c r="G21" s="60"/>
      <c r="H21" s="5"/>
      <c r="K21" s="25"/>
      <c r="L21" s="3"/>
      <c r="M21" s="3"/>
      <c r="N21" s="3"/>
      <c r="O21" s="3"/>
      <c r="P21" s="3"/>
      <c r="Q21" s="3"/>
      <c r="R21" s="3"/>
    </row>
    <row r="22" spans="1:18" s="4" customFormat="1" ht="15" customHeight="1">
      <c r="A22" s="54"/>
      <c r="B22" s="55"/>
      <c r="C22" s="56"/>
      <c r="D22" s="57"/>
      <c r="E22" s="58"/>
      <c r="F22" s="59"/>
      <c r="G22" s="60"/>
      <c r="H22" s="5"/>
      <c r="K22" s="25"/>
      <c r="L22" s="3"/>
      <c r="M22" s="3"/>
      <c r="N22" s="3"/>
      <c r="O22" s="3"/>
      <c r="P22" s="3"/>
      <c r="Q22" s="3"/>
      <c r="R22" s="3"/>
    </row>
    <row r="23" spans="1:8" ht="15" customHeight="1">
      <c r="A23" s="54"/>
      <c r="B23" s="55"/>
      <c r="C23" s="56"/>
      <c r="D23" s="57"/>
      <c r="E23" s="58"/>
      <c r="F23" s="59"/>
      <c r="G23" s="60"/>
      <c r="H23" s="5"/>
    </row>
  </sheetData>
  <sheetProtection selectLockedCells="1"/>
  <mergeCells count="10">
    <mergeCell ref="A16:H16"/>
    <mergeCell ref="G11:H11"/>
    <mergeCell ref="A1:J1"/>
    <mergeCell ref="C5:E5"/>
    <mergeCell ref="C6:H6"/>
    <mergeCell ref="C9:I9"/>
    <mergeCell ref="C10:I10"/>
    <mergeCell ref="A2:H2"/>
    <mergeCell ref="A3:H3"/>
    <mergeCell ref="C13:H1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5" r:id="rId1"/>
  <headerFooter alignWithMargins="0"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 Janovského - výkaz výměr</dc:title>
  <dc:subject/>
  <dc:creator>Vojtěch Hejl</dc:creator>
  <cp:keywords>Výkaz výměr</cp:keywords>
  <dc:description/>
  <cp:lastModifiedBy>David Vala</cp:lastModifiedBy>
  <cp:lastPrinted>2021-06-15T11:12:54Z</cp:lastPrinted>
  <dcterms:created xsi:type="dcterms:W3CDTF">2014-06-04T10:34:05Z</dcterms:created>
  <dcterms:modified xsi:type="dcterms:W3CDTF">2021-08-13T10:46:05Z</dcterms:modified>
  <cp:category/>
  <cp:version/>
  <cp:contentType/>
  <cp:contentStatus/>
</cp:coreProperties>
</file>