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225"/>
  <workbookPr/>
  <bookViews>
    <workbookView xWindow="28680" yWindow="65416" windowWidth="29040" windowHeight="16440" activeTab="0"/>
  </bookViews>
  <sheets>
    <sheet name="List 1" sheetId="1" r:id="rId1"/>
  </sheets>
  <definedNames/>
  <calcPr calcId="191029"/>
  <extLst/>
</workbook>
</file>

<file path=xl/sharedStrings.xml><?xml version="1.0" encoding="utf-8"?>
<sst xmlns="http://schemas.openxmlformats.org/spreadsheetml/2006/main" count="73" uniqueCount="55">
  <si>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</si>
  <si>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</si>
  <si>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</si>
  <si>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</si>
  <si>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</si>
  <si>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</si>
  <si>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</si>
  <si>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</si>
  <si>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</si>
  <si>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</si>
  <si>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</si>
  <si>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</si>
  <si>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</si>
  <si>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</si>
  <si>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</si>
  <si>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</si>
  <si>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</si>
  <si>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</si>
  <si>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</si>
  <si>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</si>
  <si>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r>
      <t xml:space="preserve">Výzva č. </t>
    </r>
    <r>
      <rPr>
        <b/>
        <sz val="14"/>
        <rFont val="Arial"/>
        <family val="2"/>
      </rPr>
      <t>1</t>
    </r>
    <r>
      <rPr>
        <b/>
        <sz val="14"/>
        <color rgb="FF000000"/>
        <rFont val="Arial"/>
        <family val="2"/>
      </rPr>
      <t xml:space="preserve"> v DNS „UK FSV – „DNS dodávky standardní techniky ICT 2022 až 2024“ - Fakulta sociálních věd Univerzity Karlovy  
Příloha č. 1 – Technická specifikace cenová nabídka</t>
    </r>
  </si>
  <si>
    <t>Konferenční kamera IT May</t>
  </si>
  <si>
    <t>Flash disk Navrátilová IMS</t>
  </si>
  <si>
    <t>Externí disk Navrátilová IMS</t>
  </si>
  <si>
    <t>Toner Klejnová Ceses</t>
  </si>
  <si>
    <t>Cartrige Klejnová Ceses</t>
  </si>
  <si>
    <t>Toner IT May</t>
  </si>
  <si>
    <t>Tiskový válec IT May</t>
  </si>
  <si>
    <t>Tiskárna Myftari IPS</t>
  </si>
  <si>
    <t>Notebook IT May</t>
  </si>
  <si>
    <t>Brašna IT May</t>
  </si>
  <si>
    <t>Set klavesnice myš IT May</t>
  </si>
  <si>
    <t>Dock IT May</t>
  </si>
  <si>
    <t>30213100-6 - Přenosné počítače</t>
  </si>
  <si>
    <t>30237200-1 - Počítačová příslušenství</t>
  </si>
  <si>
    <t xml:space="preserve">30232110-8 - Laserové tiskárny
</t>
  </si>
  <si>
    <t>30125110-5 - Tonery pro laserové tiskárny/faxové přístroje</t>
  </si>
  <si>
    <t>30192113-6 – Inkoustové náplně</t>
  </si>
  <si>
    <t>30237240-3 - Webová kamera</t>
  </si>
  <si>
    <t>30233-Archivovací a čtecí zařízení</t>
  </si>
  <si>
    <t xml:space="preserve">Konferenční kamera (například: Logitech ConferenceCam BCC950)
Rozlišení kamery min. FullHD
Výbava min. mikrofon, reproduktor, dálkové ovládání, adapter pro vyšší umístění zorné hlavy.
Funkce min. automatické zaostřování, potlačení šumu.
Min. zorný úhel 78 °
Obshah balení min.: Konferenční kamera, ovladač, dokumentace, napájecí adapter
Záruka min. 2 roky  (cena nesmí překročit 3 729,- Kč bez DPH/ ks) </t>
  </si>
  <si>
    <t>FSV UK
Smetanovo nábřeží 6, 11001
Praha 1</t>
  </si>
  <si>
    <t>FSV UK 
Pekařská 10a, Praha 5 Nové Butovice</t>
  </si>
  <si>
    <t xml:space="preserve">USB flash disk (například: Kingston DataTraveler Kyson 64GB)
Flashdisk s konektorem USB-A
Kapacita disku min. 64GB
Rychlost čtení min 200MB/s
Zpracování v hliníkovém provedení s očkem na klíče
Záruka min. 2 roky  (cena nesmí překročit 247,- Kč bez DPH/ ks) </t>
  </si>
  <si>
    <t>USB-C Dock
Připojení pomocí USB-C 
Konektory min.: 3x USB 3.0, RJ45, HDMI, USB-C
Možnost power delivery pomoci USB-C portu
Záruka: min. 2 roky (cena nesmí překročit 1 280,- Kč bez DPH/ks)</t>
  </si>
  <si>
    <t>Set klávesnice a myši (například: Logitech Wireless Combo MK 295)
Min. bezdrátový set klávesnice a myši skrze jeden USB dongle
Požadujeme český layout
Min. nízkoprofilové klávesy, optický senzor myši, 3 tlačítka myši s kolečkem a symetrický tvar.
Záruka: min. 2 roky (cena nesmí překročit 611,- Kč bez DPH/ks)</t>
  </si>
  <si>
    <t>Brašna pro notebook 14" (například: Case Logic ERA CL-ERAA114 tmavě šedá)
Min. kapsa pro notebook a kapsa na zip pro adapter
Min. popruch přes rameno a poutka pro nošení v ruce
Material polyester
Váha max. 370g
Záruka: min. 2 roky (cena nesmí překročit 743,- Kč bez DPH/ks)</t>
  </si>
  <si>
    <t>Toner  Canon C-EXV49Bk černý originální toner
Barva černá 
Nesmí být alternativní ani použitý 
Pro tiskárnu Canon iRAC -3525i
Záruka min. 2 roky
Cena nesmí přesáhnout 1 358,- Kč bez DPH</t>
  </si>
  <si>
    <t>Multifunkční tiskárna (např. HP LaserJet MFP M234sdwe)
Typ tiskárny laserová černobílá
Rozlišení tisku min. 600x600 dpi
Zasobník papírů tisku min, 150 listů
Zásobník papírů scaneru min. 40 listů
Rychlost tisku min. 29 stran/min.
Připojení min. RJ45, USB, WiFi
Funkce min. oboustranný scan, duplex
Záruka: min. 2 roky (cena nesmí překročit 6 273,- Kč bez DPH/ks)</t>
  </si>
  <si>
    <t>Toner Brother TN-2320 černý originální toner
Barva černá 
Nesmí být alternativní ani použitý 
Pro tiskárnu Brother MFC-L2720DW
Záruka min. 2 roky
Cena nesmí přesáhnout 1 255,- Kč bez DPH</t>
  </si>
  <si>
    <t>Cartrige Tri-colour Cartridge F6V24AE HP č. 652
Barva tri color
Nesmí být alternativní ani použitý 
Pro tiskárnu HP DeskJet Ink Advantage 1115
Záruka min. 2 roky
Cena nesmí přesáhnout 247,- Kč bez DPH</t>
  </si>
  <si>
    <t>Toner Samsung MLT-D116L černý originální toner
Barva černá 
Nesmí být alternativní ani použitý 
Pro tiskárnu Samsung SL-M2625
Záruka min. 2 roky
Cena nesmí přesáhnout 1 237,- Kč bez DPH</t>
  </si>
  <si>
    <t>Originální tiskový válec Samsung MLT-R116
Nesmí být alternativní ani použitý 
Pro tiskárnu Samsung SL-M2625
Záruka min. 2 roky
Cena nesmí přesáhnout 926,- Kč bez DPH</t>
  </si>
  <si>
    <t xml:space="preserve">USB flash disk (například: WD My Passport 2TB)
Flashdisk s konektorem USB-A
Rozhraní min. USB 3.2 Gen 1 
Kapacita disku min. 2 TB
Předinstalován software na šifrování
Váha max 120g
Záruka min. 2 roky  (cena nesmí překročit 1 602,- Kč bez DPH/ ks) </t>
  </si>
  <si>
    <t>Notebook s úhlopříčkou min. 14 palců a rozlišením min.FullHD s IPS antireflexní (například: Dell Latitude 5420)
Procesor: Počet jader min. 4 s CPU bench min. 10 650 (například: Intel Core i5 1145G7 Tiger Lake)
Grafická karta min. Intel Iris Xe
Operační paměť min. 16 GB
Disk min. SSD 256 GB
Výbava min.: 2x USB-C, 2x USB 3.0, LAN, HDMI, Podsvícená klávesnice, Windows 10 Pro
Možnost upgrade na Windows 11
Váha max. 1,5 Kg
Záruka min. 3 roky NBD ( cena nesmí překročit 23 711,- Kč bez DPH/ks)- případně uplatnit slevu na vybraný notebook, pokud je k dispozici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</si>
</sst>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1">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sz val="10"/>
      <name val="Arial CE"/>
      <family val="2"/>
    </font>
    <font>
      <b/>
      <sz val="14"/>
      <name val="Arial"/>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thin">
        <color rgb="FF000000"/>
      </left>
      <right style="thin">
        <color rgb="FF000000"/>
      </right>
      <top style="thin">
        <color rgb="FF000000"/>
      </top>
      <bottom style="thin">
        <color rgb="FF000000"/>
      </bottom>
    </border>
    <border>
      <left style="medium"/>
      <right style="thin"/>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9" fillId="0" borderId="0">
      <alignment/>
      <protection/>
    </xf>
    <xf numFmtId="0" fontId="0" fillId="0" borderId="0">
      <alignment/>
      <protection/>
    </xf>
    <xf numFmtId="0" fontId="0" fillId="0" borderId="0">
      <alignment/>
      <protection/>
    </xf>
  </cellStyleXfs>
  <cellXfs count="47">
    <xf numFmtId="0" fontId="0"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165" fontId="4" fillId="0" borderId="1" xfId="0" applyNumberFormat="1" applyFont="1" applyBorder="1" applyAlignment="1">
      <alignment vertical="top"/>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0" fillId="0" borderId="0" xfId="0" applyFont="1" applyAlignment="1">
      <alignment/>
    </xf>
    <xf numFmtId="0" fontId="0" fillId="0" borderId="0" xfId="0" applyFont="1" applyAlignment="1">
      <alignment/>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1" fillId="0" borderId="1" xfId="21" applyFont="1" applyBorder="1" applyAlignment="1">
      <alignment horizontal="left" vertical="top" wrapText="1"/>
      <protection/>
    </xf>
    <xf numFmtId="0" fontId="4" fillId="0" borderId="1" xfId="0" applyFont="1" applyBorder="1" applyAlignment="1">
      <alignment horizontal="left" vertical="top" wrapText="1"/>
    </xf>
    <xf numFmtId="165" fontId="0" fillId="0" borderId="0" xfId="0" applyNumberFormat="1" applyFont="1" applyAlignment="1">
      <alignment/>
    </xf>
    <xf numFmtId="0" fontId="1" fillId="0" borderId="1" xfId="0" applyFont="1" applyBorder="1" applyAlignment="1">
      <alignment vertical="top" wrapText="1"/>
    </xf>
    <xf numFmtId="0" fontId="0" fillId="0" borderId="0" xfId="0" applyFont="1" applyAlignment="1">
      <alignment/>
    </xf>
    <xf numFmtId="0" fontId="0" fillId="0" borderId="0" xfId="0" applyFont="1" applyAlignment="1">
      <alignment vertical="top" wrapText="1"/>
    </xf>
    <xf numFmtId="0" fontId="1" fillId="0" borderId="1" xfId="0" applyNumberFormat="1" applyFont="1" applyBorder="1" applyAlignment="1">
      <alignment vertical="top" wrapText="1"/>
    </xf>
    <xf numFmtId="164" fontId="1" fillId="0" borderId="1" xfId="22" applyNumberFormat="1" applyFont="1" applyBorder="1" applyAlignment="1">
      <alignment vertical="top" wrapText="1"/>
      <protection/>
    </xf>
    <xf numFmtId="0" fontId="0" fillId="0" borderId="1" xfId="0" applyFont="1" applyBorder="1" applyAlignment="1">
      <alignment horizontal="left" vertical="top" wrapText="1"/>
    </xf>
    <xf numFmtId="0" fontId="0" fillId="0" borderId="0" xfId="0" applyFont="1" applyAlignment="1">
      <alignment horizontal="left" vertical="top" wrapText="1"/>
    </xf>
    <xf numFmtId="164" fontId="1" fillId="0" borderId="1" xfId="23" applyNumberFormat="1" applyFont="1" applyBorder="1" applyAlignment="1">
      <alignment vertical="top" wrapText="1"/>
      <protection/>
    </xf>
    <xf numFmtId="0" fontId="4" fillId="0" borderId="9" xfId="0" applyFont="1" applyBorder="1" applyAlignment="1">
      <alignment vertical="top" wrapText="1"/>
    </xf>
    <xf numFmtId="0" fontId="0" fillId="3" borderId="1" xfId="0" applyFont="1" applyFill="1" applyBorder="1" applyAlignment="1">
      <alignment horizontal="left" vertical="top" wrapText="1"/>
    </xf>
    <xf numFmtId="0" fontId="0" fillId="0" borderId="1" xfId="0" applyFont="1" applyBorder="1" applyAlignment="1">
      <alignment vertical="top" wrapText="1"/>
    </xf>
    <xf numFmtId="0" fontId="2" fillId="0" borderId="0" xfId="0" applyFont="1" applyAlignment="1">
      <alignment horizontal="left" vertical="top" wrapText="1"/>
    </xf>
    <xf numFmtId="0" fontId="0" fillId="0" borderId="0" xfId="0" applyFont="1" applyAlignment="1">
      <alignment/>
    </xf>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10"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10">
    <cellStyle name="Normal" xfId="0"/>
    <cellStyle name="Percent" xfId="15"/>
    <cellStyle name="Currency" xfId="16"/>
    <cellStyle name="Currency [0]" xfId="17"/>
    <cellStyle name="Comma" xfId="18"/>
    <cellStyle name="Comma [0]" xfId="19"/>
    <cellStyle name="Normální 2" xfId="20"/>
    <cellStyle name="normální_Mustr_nab_20100222" xfId="21"/>
    <cellStyle name="Normální 3" xfId="22"/>
    <cellStyle name="Normální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27"/>
  <sheetViews>
    <sheetView tabSelected="1" zoomScale="70" zoomScaleNormal="70" zoomScalePageLayoutView="70" workbookViewId="0" topLeftCell="A12">
      <selection activeCell="C15" sqref="C15"/>
    </sheetView>
  </sheetViews>
  <sheetFormatPr defaultColWidth="14.421875" defaultRowHeight="15" customHeight="1"/>
  <cols>
    <col min="1" max="1" width="3.5742187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37" t="s">
        <v>20</v>
      </c>
      <c r="B1" s="38"/>
      <c r="C1" s="38"/>
      <c r="D1" s="38"/>
      <c r="E1" s="38"/>
      <c r="F1" s="38"/>
      <c r="G1" s="38"/>
      <c r="H1" s="38"/>
      <c r="I1" s="38"/>
      <c r="J1" s="38"/>
      <c r="K1" s="38"/>
      <c r="L1" s="38"/>
    </row>
    <row r="2" spans="1:29" ht="46.5" customHeight="1">
      <c r="A2" s="12"/>
      <c r="B2" s="9" t="s">
        <v>0</v>
      </c>
      <c r="C2" s="9" t="s">
        <v>1</v>
      </c>
      <c r="D2" s="10" t="s">
        <v>2</v>
      </c>
      <c r="E2" s="10" t="s">
        <v>3</v>
      </c>
      <c r="F2" s="10" t="s">
        <v>4</v>
      </c>
      <c r="G2" s="10" t="s">
        <v>5</v>
      </c>
      <c r="H2" s="10" t="s">
        <v>6</v>
      </c>
      <c r="I2" s="10" t="s">
        <v>7</v>
      </c>
      <c r="J2" s="10" t="s">
        <v>8</v>
      </c>
      <c r="K2" s="10" t="s">
        <v>9</v>
      </c>
      <c r="L2" s="11" t="s">
        <v>10</v>
      </c>
      <c r="M2" s="1"/>
      <c r="N2" s="1"/>
      <c r="O2" s="1"/>
      <c r="P2" s="1"/>
      <c r="Q2" s="1"/>
      <c r="R2" s="1"/>
      <c r="S2" s="1"/>
      <c r="T2" s="1"/>
      <c r="U2" s="1"/>
      <c r="V2" s="1"/>
      <c r="W2" s="1"/>
      <c r="X2" s="1"/>
      <c r="Y2" s="1"/>
      <c r="Z2" s="1"/>
      <c r="AA2" s="1"/>
      <c r="AB2" s="1"/>
      <c r="AC2" s="1"/>
    </row>
    <row r="3" spans="1:14" s="14" customFormat="1" ht="89.25">
      <c r="A3" s="6">
        <v>1</v>
      </c>
      <c r="B3" s="24" t="s">
        <v>21</v>
      </c>
      <c r="C3" s="26" t="s">
        <v>40</v>
      </c>
      <c r="D3" s="5"/>
      <c r="E3" s="5"/>
      <c r="F3" s="21">
        <v>1</v>
      </c>
      <c r="G3" s="22"/>
      <c r="H3" s="8">
        <f aca="true" t="shared" si="0" ref="H3:H15">G3*1.21</f>
        <v>0</v>
      </c>
      <c r="I3" s="8">
        <f aca="true" t="shared" si="1" ref="I3:I15">H3*F3</f>
        <v>0</v>
      </c>
      <c r="J3" s="33" t="s">
        <v>41</v>
      </c>
      <c r="K3" s="30" t="s">
        <v>38</v>
      </c>
      <c r="L3" s="7">
        <v>220240</v>
      </c>
      <c r="M3" s="25"/>
      <c r="N3" s="25"/>
    </row>
    <row r="4" spans="1:13" s="15" customFormat="1" ht="76.5">
      <c r="A4" s="6">
        <v>2</v>
      </c>
      <c r="B4" s="23" t="s">
        <v>22</v>
      </c>
      <c r="C4" s="26" t="s">
        <v>43</v>
      </c>
      <c r="D4" s="5"/>
      <c r="E4" s="5"/>
      <c r="F4" s="21">
        <v>3</v>
      </c>
      <c r="G4" s="22"/>
      <c r="H4" s="8">
        <f t="shared" si="0"/>
        <v>0</v>
      </c>
      <c r="I4" s="8">
        <f t="shared" si="1"/>
        <v>0</v>
      </c>
      <c r="J4" s="32" t="s">
        <v>42</v>
      </c>
      <c r="K4" s="13" t="s">
        <v>39</v>
      </c>
      <c r="L4" s="7">
        <v>220243</v>
      </c>
      <c r="M4" s="25"/>
    </row>
    <row r="5" spans="1:13" s="15" customFormat="1" ht="89.25">
      <c r="A5" s="6">
        <v>3</v>
      </c>
      <c r="B5" s="23" t="s">
        <v>23</v>
      </c>
      <c r="C5" s="26" t="s">
        <v>53</v>
      </c>
      <c r="D5" s="5"/>
      <c r="E5" s="5"/>
      <c r="F5" s="21">
        <v>2</v>
      </c>
      <c r="G5" s="22"/>
      <c r="H5" s="8">
        <f t="shared" si="0"/>
        <v>0</v>
      </c>
      <c r="I5" s="8">
        <f t="shared" si="1"/>
        <v>0</v>
      </c>
      <c r="J5" s="31" t="s">
        <v>42</v>
      </c>
      <c r="K5" s="13" t="s">
        <v>39</v>
      </c>
      <c r="L5" s="7">
        <v>220243</v>
      </c>
      <c r="M5" s="25"/>
    </row>
    <row r="6" spans="1:13" s="27" customFormat="1" ht="76.5">
      <c r="A6" s="6">
        <v>4</v>
      </c>
      <c r="B6" s="23" t="s">
        <v>24</v>
      </c>
      <c r="C6" s="35" t="s">
        <v>49</v>
      </c>
      <c r="D6" s="5"/>
      <c r="E6" s="5"/>
      <c r="F6" s="21">
        <v>4</v>
      </c>
      <c r="G6" s="22"/>
      <c r="H6" s="8">
        <f t="shared" si="0"/>
        <v>0</v>
      </c>
      <c r="I6" s="8">
        <f t="shared" si="1"/>
        <v>0</v>
      </c>
      <c r="J6" s="33" t="s">
        <v>41</v>
      </c>
      <c r="K6" s="28" t="s">
        <v>36</v>
      </c>
      <c r="L6" s="7">
        <v>220245</v>
      </c>
      <c r="M6" s="25"/>
    </row>
    <row r="7" spans="1:13" s="27" customFormat="1" ht="76.5">
      <c r="A7" s="6">
        <v>5</v>
      </c>
      <c r="B7" s="23" t="s">
        <v>25</v>
      </c>
      <c r="C7" s="35" t="s">
        <v>50</v>
      </c>
      <c r="D7" s="5"/>
      <c r="E7" s="5"/>
      <c r="F7" s="21">
        <v>10</v>
      </c>
      <c r="G7" s="22"/>
      <c r="H7" s="8">
        <f t="shared" si="0"/>
        <v>0</v>
      </c>
      <c r="I7" s="8">
        <f t="shared" si="1"/>
        <v>0</v>
      </c>
      <c r="J7" s="33" t="s">
        <v>41</v>
      </c>
      <c r="K7" s="29" t="s">
        <v>37</v>
      </c>
      <c r="L7" s="7">
        <v>220246</v>
      </c>
      <c r="M7" s="25"/>
    </row>
    <row r="8" spans="1:13" s="27" customFormat="1" ht="76.5">
      <c r="A8" s="6">
        <v>6</v>
      </c>
      <c r="B8" s="23" t="s">
        <v>24</v>
      </c>
      <c r="C8" s="35" t="s">
        <v>47</v>
      </c>
      <c r="D8" s="5"/>
      <c r="E8" s="5"/>
      <c r="F8" s="21">
        <v>1</v>
      </c>
      <c r="G8" s="22"/>
      <c r="H8" s="8">
        <f t="shared" si="0"/>
        <v>0</v>
      </c>
      <c r="I8" s="8">
        <f t="shared" si="1"/>
        <v>0</v>
      </c>
      <c r="J8" s="33" t="s">
        <v>41</v>
      </c>
      <c r="K8" s="36" t="s">
        <v>36</v>
      </c>
      <c r="L8" s="7">
        <v>220247</v>
      </c>
      <c r="M8" s="25"/>
    </row>
    <row r="9" spans="1:14" s="27" customFormat="1" ht="76.5">
      <c r="A9" s="6">
        <v>7</v>
      </c>
      <c r="B9" s="23" t="s">
        <v>26</v>
      </c>
      <c r="C9" s="35" t="s">
        <v>51</v>
      </c>
      <c r="D9" s="5"/>
      <c r="E9" s="5"/>
      <c r="F9" s="21">
        <v>2</v>
      </c>
      <c r="G9" s="22"/>
      <c r="H9" s="8">
        <f t="shared" si="0"/>
        <v>0</v>
      </c>
      <c r="I9" s="8">
        <f t="shared" si="1"/>
        <v>0</v>
      </c>
      <c r="J9" s="33" t="s">
        <v>41</v>
      </c>
      <c r="K9" s="28" t="s">
        <v>36</v>
      </c>
      <c r="L9" s="7">
        <v>220249</v>
      </c>
      <c r="M9" s="25"/>
      <c r="N9" s="25"/>
    </row>
    <row r="10" spans="1:13" s="27" customFormat="1" ht="63.75">
      <c r="A10" s="6">
        <v>8</v>
      </c>
      <c r="B10" s="23" t="s">
        <v>27</v>
      </c>
      <c r="C10" s="35" t="s">
        <v>52</v>
      </c>
      <c r="D10" s="5"/>
      <c r="E10" s="5"/>
      <c r="F10" s="21">
        <v>2</v>
      </c>
      <c r="G10" s="22"/>
      <c r="H10" s="8">
        <f t="shared" si="0"/>
        <v>0</v>
      </c>
      <c r="I10" s="8">
        <f t="shared" si="1"/>
        <v>0</v>
      </c>
      <c r="J10" s="33" t="s">
        <v>41</v>
      </c>
      <c r="K10" s="28" t="s">
        <v>36</v>
      </c>
      <c r="L10" s="7">
        <v>220249</v>
      </c>
      <c r="M10" s="25"/>
    </row>
    <row r="11" spans="1:13" s="27" customFormat="1" ht="114.75">
      <c r="A11" s="6">
        <v>9</v>
      </c>
      <c r="B11" s="23" t="s">
        <v>28</v>
      </c>
      <c r="C11" s="26" t="s">
        <v>48</v>
      </c>
      <c r="D11" s="5"/>
      <c r="E11" s="5"/>
      <c r="F11" s="21">
        <v>1</v>
      </c>
      <c r="G11" s="22"/>
      <c r="H11" s="8">
        <f t="shared" si="0"/>
        <v>0</v>
      </c>
      <c r="I11" s="8">
        <f t="shared" si="1"/>
        <v>0</v>
      </c>
      <c r="J11" s="33" t="s">
        <v>41</v>
      </c>
      <c r="K11" s="13" t="s">
        <v>35</v>
      </c>
      <c r="L11" s="7">
        <v>220256</v>
      </c>
      <c r="M11" s="25"/>
    </row>
    <row r="12" spans="1:13" s="27" customFormat="1" ht="127.5">
      <c r="A12" s="6">
        <v>10</v>
      </c>
      <c r="B12" s="23" t="s">
        <v>29</v>
      </c>
      <c r="C12" s="34" t="s">
        <v>54</v>
      </c>
      <c r="D12" s="5"/>
      <c r="E12" s="5"/>
      <c r="F12" s="21">
        <v>1</v>
      </c>
      <c r="G12" s="22"/>
      <c r="H12" s="8">
        <f t="shared" si="0"/>
        <v>0</v>
      </c>
      <c r="I12" s="8">
        <f t="shared" si="1"/>
        <v>0</v>
      </c>
      <c r="J12" s="33" t="s">
        <v>41</v>
      </c>
      <c r="K12" s="13" t="s">
        <v>33</v>
      </c>
      <c r="L12" s="7">
        <v>220259</v>
      </c>
      <c r="M12" s="25"/>
    </row>
    <row r="13" spans="1:13" s="27" customFormat="1" ht="76.5">
      <c r="A13" s="6">
        <v>11</v>
      </c>
      <c r="B13" s="23" t="s">
        <v>30</v>
      </c>
      <c r="C13" s="34" t="s">
        <v>46</v>
      </c>
      <c r="D13" s="5"/>
      <c r="E13" s="5"/>
      <c r="F13" s="21">
        <v>1</v>
      </c>
      <c r="G13" s="22"/>
      <c r="H13" s="8">
        <f t="shared" si="0"/>
        <v>0</v>
      </c>
      <c r="I13" s="8">
        <f t="shared" si="1"/>
        <v>0</v>
      </c>
      <c r="J13" s="33" t="s">
        <v>41</v>
      </c>
      <c r="K13" s="13" t="s">
        <v>34</v>
      </c>
      <c r="L13" s="7">
        <v>220259</v>
      </c>
      <c r="M13" s="25"/>
    </row>
    <row r="14" spans="1:13" s="27" customFormat="1" ht="63.75">
      <c r="A14" s="6">
        <v>12</v>
      </c>
      <c r="B14" s="23" t="s">
        <v>31</v>
      </c>
      <c r="C14" s="34" t="s">
        <v>45</v>
      </c>
      <c r="D14" s="5"/>
      <c r="E14" s="5"/>
      <c r="F14" s="21">
        <v>1</v>
      </c>
      <c r="G14" s="22"/>
      <c r="H14" s="8">
        <f t="shared" si="0"/>
        <v>0</v>
      </c>
      <c r="I14" s="8">
        <f t="shared" si="1"/>
        <v>0</v>
      </c>
      <c r="J14" s="33" t="s">
        <v>41</v>
      </c>
      <c r="K14" s="13" t="s">
        <v>34</v>
      </c>
      <c r="L14" s="7">
        <v>220259</v>
      </c>
      <c r="M14" s="25"/>
    </row>
    <row r="15" spans="1:13" s="15" customFormat="1" ht="63.75">
      <c r="A15" s="6">
        <v>13</v>
      </c>
      <c r="B15" s="23" t="s">
        <v>32</v>
      </c>
      <c r="C15" s="34" t="s">
        <v>44</v>
      </c>
      <c r="D15" s="5"/>
      <c r="E15" s="5"/>
      <c r="F15" s="21">
        <v>1</v>
      </c>
      <c r="G15" s="22"/>
      <c r="H15" s="8">
        <f t="shared" si="0"/>
        <v>0</v>
      </c>
      <c r="I15" s="8">
        <f t="shared" si="1"/>
        <v>0</v>
      </c>
      <c r="J15" s="33" t="s">
        <v>41</v>
      </c>
      <c r="K15" s="13" t="s">
        <v>34</v>
      </c>
      <c r="L15" s="7">
        <v>220259</v>
      </c>
      <c r="M15" s="25"/>
    </row>
    <row r="16" spans="1:13" ht="15.75" customHeight="1">
      <c r="A16" s="39" t="s">
        <v>11</v>
      </c>
      <c r="B16" s="40"/>
      <c r="C16" s="40"/>
      <c r="D16" s="16"/>
      <c r="E16" s="16"/>
      <c r="F16" s="41">
        <f>F17/1.21</f>
        <v>0</v>
      </c>
      <c r="G16" s="42"/>
      <c r="H16" s="42"/>
      <c r="I16" s="42"/>
      <c r="J16" s="17"/>
      <c r="K16" s="17"/>
      <c r="L16" s="18"/>
      <c r="M16" s="25"/>
    </row>
    <row r="17" spans="1:12" ht="15.75" customHeight="1" thickBot="1">
      <c r="A17" s="43" t="s">
        <v>12</v>
      </c>
      <c r="B17" s="44"/>
      <c r="C17" s="44"/>
      <c r="D17" s="19"/>
      <c r="E17" s="19"/>
      <c r="F17" s="45">
        <f>SUM(I3:I15)</f>
        <v>0</v>
      </c>
      <c r="G17" s="46"/>
      <c r="H17" s="46"/>
      <c r="I17" s="46"/>
      <c r="J17" s="19"/>
      <c r="K17" s="19"/>
      <c r="L17" s="20"/>
    </row>
    <row r="18" spans="1:12" ht="15.75" customHeight="1">
      <c r="A18" s="2"/>
      <c r="F18" s="2"/>
      <c r="G18" s="3"/>
      <c r="H18" s="3"/>
      <c r="I18" s="3"/>
      <c r="J18" s="3"/>
      <c r="K18" s="3"/>
      <c r="L18" s="3"/>
    </row>
    <row r="19" spans="1:6" ht="15.75" customHeight="1">
      <c r="A19" s="2"/>
      <c r="C19" s="4" t="s">
        <v>13</v>
      </c>
      <c r="F19" s="2"/>
    </row>
    <row r="20" spans="1:6" ht="15.75" customHeight="1">
      <c r="A20" s="2"/>
      <c r="F20" s="2"/>
    </row>
    <row r="21" spans="1:6" ht="15.75" customHeight="1">
      <c r="A21" s="2"/>
      <c r="C21" s="4" t="s">
        <v>14</v>
      </c>
      <c r="F21" s="2"/>
    </row>
    <row r="22" spans="1:6" ht="15.75" customHeight="1">
      <c r="A22" s="2"/>
      <c r="C22" s="4" t="s">
        <v>15</v>
      </c>
      <c r="F22" s="2"/>
    </row>
    <row r="23" spans="1:6" ht="15.75" customHeight="1">
      <c r="A23" s="2"/>
      <c r="C23" s="4" t="s">
        <v>16</v>
      </c>
      <c r="F23" s="2"/>
    </row>
    <row r="24" spans="1:6" ht="15.75" customHeight="1">
      <c r="A24" s="2"/>
      <c r="C24" s="4" t="s">
        <v>17</v>
      </c>
      <c r="F24" s="2"/>
    </row>
    <row r="25" spans="1:6" ht="15.75" customHeight="1">
      <c r="A25" s="2"/>
      <c r="C25" s="4" t="s">
        <v>18</v>
      </c>
      <c r="F25" s="2"/>
    </row>
    <row r="26" spans="1:6" ht="15.75" customHeight="1">
      <c r="A26" s="2"/>
      <c r="F26" s="2"/>
    </row>
    <row r="27" spans="1:6" ht="15.75" customHeight="1">
      <c r="A27" s="2"/>
      <c r="C27" s="4" t="s">
        <v>19</v>
      </c>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spans="1:6" ht="15.75" customHeight="1">
      <c r="A219" s="2"/>
      <c r="F219" s="2"/>
    </row>
    <row r="220" spans="1:6" ht="15.75" customHeight="1">
      <c r="A220" s="2"/>
      <c r="F220" s="2"/>
    </row>
    <row r="221" spans="1:6" ht="15.75" customHeight="1">
      <c r="A221" s="2"/>
      <c r="F221" s="2"/>
    </row>
    <row r="222" spans="1:6" ht="15.75" customHeight="1">
      <c r="A222" s="2"/>
      <c r="F222" s="2"/>
    </row>
    <row r="223" spans="1:6" ht="15.75" customHeight="1">
      <c r="A223" s="2"/>
      <c r="F223" s="2"/>
    </row>
    <row r="224" spans="1:6" ht="15.75" customHeight="1">
      <c r="A224" s="2"/>
      <c r="F224" s="2"/>
    </row>
    <row r="225" spans="1:6" ht="15.75" customHeight="1">
      <c r="A225" s="2"/>
      <c r="F225" s="2"/>
    </row>
    <row r="226" spans="1:6" ht="15.75" customHeight="1">
      <c r="A226" s="2"/>
      <c r="F226" s="2"/>
    </row>
    <row r="227" spans="1:6" ht="15.75" customHeight="1">
      <c r="A227" s="2"/>
      <c r="F227" s="2"/>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L1"/>
    <mergeCell ref="A16:C16"/>
    <mergeCell ref="F16:I16"/>
    <mergeCell ref="A17:C17"/>
    <mergeCell ref="F17:I17"/>
  </mergeCells>
  <printOptions horizontalCentered="1"/>
  <pageMargins left="0.25" right="0.25" top="0.75" bottom="0.75" header="0" footer="0"/>
  <pageSetup fitToHeight="1" fitToWidth="1" horizontalDpi="600" verticalDpi="600" orientation="landscape" paperSize="9" scale="36" r:id="rId1"/>
  <headerFooter>
    <oddFooter>&amp;CVýzva č. 1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2022-05-31T06:29:54Z</cp:lastPrinted>
  <dcterms:created xsi:type="dcterms:W3CDTF">2016-08-01T15:32:31Z</dcterms:created>
  <dcterms:modified xsi:type="dcterms:W3CDTF">2022-05-31T13:55:44Z</dcterms:modified>
  <cp:category/>
  <cp:version/>
  <cp:contentType/>
  <cp:contentStatus/>
</cp:coreProperties>
</file>