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125" windowHeight="12435" activeTab="0"/>
  </bookViews>
  <sheets>
    <sheet name="LMCH 04-2022" sheetId="1" r:id="rId1"/>
  </sheets>
  <externalReferences>
    <externalReference r:id="rId4"/>
  </externalReferences>
  <definedNames>
    <definedName name="zcdph">'[1]Rekapitulace'!$B$14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<sst xmlns="http://schemas.openxmlformats.org/spreadsheetml/2006/main" count="189" uniqueCount="98">
  <si>
    <t>Specifikace zboží</t>
  </si>
  <si>
    <t>Popis</t>
  </si>
  <si>
    <t>Jednotková cena v Kč bez DPH</t>
  </si>
  <si>
    <t>Celková cena část 03</t>
  </si>
  <si>
    <t>Celková cena část 02</t>
  </si>
  <si>
    <t>Celková cena část 01</t>
  </si>
  <si>
    <t>N005</t>
  </si>
  <si>
    <t>Celková cena část 04</t>
  </si>
  <si>
    <t>ks</t>
  </si>
  <si>
    <t>Celková cena část 06</t>
  </si>
  <si>
    <t>N006</t>
  </si>
  <si>
    <t>N007</t>
  </si>
  <si>
    <t>N008</t>
  </si>
  <si>
    <t>N093</t>
  </si>
  <si>
    <t>N094</t>
  </si>
  <si>
    <t>N095</t>
  </si>
  <si>
    <t>N096</t>
  </si>
  <si>
    <t>N097</t>
  </si>
  <si>
    <t>N099</t>
  </si>
  <si>
    <t>N100</t>
  </si>
  <si>
    <t>Bunsenův kahan</t>
  </si>
  <si>
    <t>N013
N031
N062</t>
  </si>
  <si>
    <t>Celková cena část 07</t>
  </si>
  <si>
    <t>PH metr</t>
  </si>
  <si>
    <t>N018
N029
N042</t>
  </si>
  <si>
    <t>N020</t>
  </si>
  <si>
    <t>set</t>
  </si>
  <si>
    <t>Elektroforéza</t>
  </si>
  <si>
    <t>N028
N051
N052</t>
  </si>
  <si>
    <t>N030
N107</t>
  </si>
  <si>
    <t>N032</t>
  </si>
  <si>
    <t>N038</t>
  </si>
  <si>
    <t>N039</t>
  </si>
  <si>
    <t>N040</t>
  </si>
  <si>
    <t>N046</t>
  </si>
  <si>
    <t>N057</t>
  </si>
  <si>
    <t>Výrobník suchého ledu</t>
  </si>
  <si>
    <t>N058</t>
  </si>
  <si>
    <t>Box pro přípravu PCR mixů</t>
  </si>
  <si>
    <t>N116</t>
  </si>
  <si>
    <t>UV Lampa a UTZ čistička</t>
  </si>
  <si>
    <t>Celková cena část 05</t>
  </si>
  <si>
    <t xml:space="preserve">
N098</t>
  </si>
  <si>
    <t xml:space="preserve">N004
</t>
  </si>
  <si>
    <t>Elektronické pipetovací nástavce</t>
  </si>
  <si>
    <t>Celková cena část 08</t>
  </si>
  <si>
    <t>sada</t>
  </si>
  <si>
    <t>N044</t>
  </si>
  <si>
    <t>Pipety</t>
  </si>
  <si>
    <t>Pipety pro laboratorní cvičení (stanovení Leidenské mutace)</t>
  </si>
  <si>
    <t>Celková cena část 09</t>
  </si>
  <si>
    <t>Celková cena část 10</t>
  </si>
  <si>
    <r>
      <rPr>
        <b/>
        <sz val="11"/>
        <color theme="1"/>
        <rFont val="Calibri"/>
        <family val="2"/>
        <scheme val="minor"/>
      </rPr>
      <t>Elektronický pipetovací nástavec</t>
    </r>
    <r>
      <rPr>
        <sz val="11"/>
        <color theme="1"/>
        <rFont val="Calibri"/>
        <family val="2"/>
        <scheme val="minor"/>
      </rPr>
      <t xml:space="preserve">
• Pro všechny skleněné i plastové pipety od 1 ml do 100 ml.
• Plynule nastavitelná rychlost sání až do 25 ml za 5 sec.
• Zobrazení nastavené rychlosti a stavu akumulátoru
• Lithium-iontový akumulátor s výdrží delší než 8 hodin.
• Velká, měkká ovládací tlačítka pro přesné dávkování vyfukováním i gravitačním vypouštěním.
• Stabilní, bezpečný a snadno zvednutelný – s nastavitelnou boční opěrkou 
• Nabíjecí stojánek pro vodorovné i svislé odložení s výkonným permanentním magnetem nebo k přilepení - součástí balení
• Odložení i s pipetou
• Kryt držáku pipety
</t>
    </r>
    <r>
      <rPr>
        <sz val="11"/>
        <rFont val="Calibri"/>
        <family val="2"/>
        <scheme val="minor"/>
      </rPr>
      <t xml:space="preserve">• Tichý chod </t>
    </r>
    <r>
      <rPr>
        <sz val="11"/>
        <color theme="1"/>
        <rFont val="Calibri"/>
        <family val="2"/>
        <scheme val="minor"/>
      </rPr>
      <t>bez vibrací, ergonomický tvar držadla
• Bezpečnostní filtr 0,45 µm
• Bezpečnostní filtr sterilní 0,45 µm
• Bezpečnostní filtr 0,22 µm
• Bezpečnostní filtr sterilní 0,22 µm
• Gumová spojka filtru a gumový držák pipety
• včetně sady plastových pipet - 100x 10 ml, 100x50 ml, 100x 100ml</t>
    </r>
  </si>
  <si>
    <r>
      <rPr>
        <b/>
        <sz val="11"/>
        <color theme="1"/>
        <rFont val="Calibri"/>
        <family val="2"/>
        <scheme val="minor"/>
      </rPr>
      <t>Pipetovací nástavec + stojánek</t>
    </r>
    <r>
      <rPr>
        <sz val="11"/>
        <color theme="1"/>
        <rFont val="Calibri"/>
        <family val="2"/>
        <scheme val="minor"/>
      </rPr>
      <t xml:space="preserve">
možnost použít plastové i skleněné pipety objemu 0,5 – 100 ml
bezpečnostní ventil proti náhodnému nasátí kapaliny
možnost volitelné rychlosti nasávání i vypouštění kapaliny
akumulátor s ochranou proti přebití
součástí dodávky nabíjecí stojánek
možnost dokoupit samostatně nabíjecí stojánek</t>
    </r>
  </si>
  <si>
    <r>
      <t xml:space="preserve">Nastavitelné pipety každá sada obsahuje pipety:
• </t>
    </r>
    <r>
      <rPr>
        <sz val="11"/>
        <color theme="1"/>
        <rFont val="Calibri"/>
        <family val="2"/>
        <scheme val="minor"/>
      </rPr>
      <t xml:space="preserve">autoklávovatelné / rozebiratelné, vysoká mechanická a chemická odolnost
• </t>
    </r>
    <r>
      <rPr>
        <b/>
        <sz val="11"/>
        <color theme="1"/>
        <rFont val="Calibri"/>
        <family val="2"/>
        <scheme val="minor"/>
      </rPr>
      <t>o objemech 0,1-2 ul, 0,5-10ul, 2-20ul, 20-200ul, 100-1000ul</t>
    </r>
    <r>
      <rPr>
        <sz val="11"/>
        <color theme="1"/>
        <rFont val="Calibri"/>
        <family val="2"/>
        <scheme val="minor"/>
      </rPr>
      <t xml:space="preserve">
• v každé sadě otočný stojánek 
• kompatibilita se všemi druhy špiček, díky ejektoru s nastavitelnou výškou konusu
• uzamykatelný objem
• odhazovač s nastavitelnou výškou konusu
• vysoká přesnost dle ISO 8655
• odolné vůči UV záření 
• záruční doba 5 let 
• servisní pokrytí 24/7 hodin/dní </t>
    </r>
  </si>
  <si>
    <t>Část 01</t>
  </si>
  <si>
    <t>Položka</t>
  </si>
  <si>
    <t>Část 02</t>
  </si>
  <si>
    <t>Část 03</t>
  </si>
  <si>
    <t>Část 04</t>
  </si>
  <si>
    <t>Část 10</t>
  </si>
  <si>
    <t>Část 09</t>
  </si>
  <si>
    <t>Pipety vícekanálové</t>
  </si>
  <si>
    <t>Jednotka</t>
  </si>
  <si>
    <t>Celkem jednotek</t>
  </si>
  <si>
    <t>Část 05</t>
  </si>
  <si>
    <t>Část 06</t>
  </si>
  <si>
    <t>Část 07</t>
  </si>
  <si>
    <t>Část 08</t>
  </si>
  <si>
    <t>Identifikace nabízeného zboží</t>
  </si>
  <si>
    <t>Celková cena 
v Kč bez DPH</t>
  </si>
  <si>
    <r>
      <rPr>
        <b/>
        <sz val="11"/>
        <color theme="1"/>
        <rFont val="Calibri"/>
        <family val="2"/>
        <scheme val="minor"/>
      </rPr>
      <t xml:space="preserve">Sada automatických pipet pro pipetování velkých objemů
</t>
    </r>
    <r>
      <rPr>
        <sz val="11"/>
        <color theme="1"/>
        <rFont val="Calibri"/>
        <family val="2"/>
        <scheme val="minor"/>
      </rPr>
      <t>• každá sada obsahuje: pipeta 500 – 5000 ul, pipeta 1000 – 10000 ul
• plynule nastavitelné se systémem uzamčení pipetovaného objemu (nastavovací mechanizmus odpojený od počítadla – indikátoru objemu, takže v průběhu pipetování není možné objem náhodně změnit)
• vysoká mechanická a chemická odolnost
• autoklávovatelné PE filtry, které prodlužují životnost pipety a snižují riziko kontaminace.
• ergonomický design, velmi lehké pipety, velmi nízké pipetovací síly
• barevně označené tlačítko odpovídající špičkám
• identifikační 2D čárový kód, krytý popisný štítek
• rozsah 500 - 5000 ul -&gt; max. povolená chyba (objem/systematická/nahodilá) - 500/± 12.00/≤ 3.00; 2500/± 15.00/≤ 5.00; 5000/ ± 30.0/≤ 8.00
• rozsah 1000 - 10000 ul -&gt; max. povolená chyba (objem/systematická/nahodilá) - 1000/± 30.00/≤ 6.00; 5000/± 40.00/≤ 10.00; 10000/ ± 60.00/≤ 16.50</t>
    </r>
  </si>
  <si>
    <r>
      <rPr>
        <b/>
        <sz val="11"/>
        <rFont val="Calibri"/>
        <family val="2"/>
        <scheme val="minor"/>
      </rPr>
      <t xml:space="preserve">Sada pro pipetování mikroobjemů
</t>
    </r>
    <r>
      <rPr>
        <sz val="11"/>
        <rFont val="Calibri"/>
        <family val="2"/>
        <scheme val="minor"/>
      </rPr>
      <t>• každá sada obsahuje: pipeta 0,1 – 2 ul, pipeta 0,5 – 10 ul, pipeta 2-20 ul, pipeta 20- 200 ul
• plynule nastavitelné se systémem uzamčení pipetovaného objemu (nastavovací mechanizmus odpojený od počítadla – indikátoru objemu, takže v průběhu pipetování není možné objem náhodně změnit)
• vysoká mechanická a chemická odolnost
• autoklávovatelné PE filtry, které prodlužují životnost pipety a snižují riziko kontaminace.
• ergonomický design, velmi lehké pipety, velmi nízké pipetovací síly
• barevně označené tlačítko odpovídající špičkám
• identifikační 2D čárový kód, krytý popisný štítek
• rozsah 0,1 - 2 ul -&gt; max. povolená chyba (objem/systematická/nahodilá) - 0,2/± 0.024/≤ 0.012; 0,5/± 0.025/≤ 0.012; 1/ ± 0.027/≤ 0.013; 2/ ± 0.030/≤ 0.014
• rozsah 0,5 - 10 ul -&gt; max. povolená chyba (objem/systematická/nahodilá) - 1/± 0.025/≤ 0.012; 5/± 0.075/≤ 0.03; 10/ ± 0.10/≤ 0.04
• rozsah 10 - 100 ul -&gt; max. povolená chyba (objem/systematická/nahodilá) - 10/± 0.35/≤ 0.10; 50/± 0.40/≤ 0.12; 100/ ± 0.80/≤ 0.15</t>
    </r>
  </si>
  <si>
    <r>
      <rPr>
        <b/>
        <sz val="11"/>
        <color theme="1"/>
        <rFont val="Calibri"/>
        <family val="2"/>
        <scheme val="minor"/>
      </rPr>
      <t>Automatická pipeta</t>
    </r>
    <r>
      <rPr>
        <sz val="11"/>
        <color theme="1"/>
        <rFont val="Calibri"/>
        <family val="2"/>
        <scheme val="minor"/>
      </rPr>
      <t xml:space="preserve">
• plynule nastavitelné se systémem uzamčení pipetovaného objemu (nastavovací mechanizmus odpojený od počítadla – indikátoru objemu, takže v průběhu pipetování není možné objem náhodně změnit)
• vysoká mechanická a chemická odolnost
• autoklávovatelné
• vybavené odhazovačem špiček nastavitelným pro praváky i leváky 
• ergonomický design, velmi lehké pipety, velmi nízké pipetovací síly
• barevně označené tlačítko odpovídající špičkám
• identifikační 2D čárový kód, krytý popisný štítek
</t>
    </r>
    <r>
      <rPr>
        <b/>
        <sz val="11"/>
        <color theme="1"/>
        <rFont val="Calibri"/>
        <family val="2"/>
        <scheme val="minor"/>
      </rPr>
      <t xml:space="preserve"> •  rozsah 20 - 200 ul </t>
    </r>
    <r>
      <rPr>
        <sz val="11"/>
        <color theme="1"/>
        <rFont val="Calibri"/>
        <family val="2"/>
        <scheme val="minor"/>
      </rPr>
      <t>-&gt; max. povolená chyba (objem/systematická/nahodilá) - 20/± 0.50/≤ 0.20; 100/± 0.80/≤ 0.25; 200/ ± 1.60/≤ 0.30</t>
    </r>
  </si>
  <si>
    <r>
      <rPr>
        <b/>
        <sz val="11"/>
        <color theme="1"/>
        <rFont val="Calibri"/>
        <family val="2"/>
        <scheme val="minor"/>
      </rPr>
      <t>Automatická pipeta</t>
    </r>
    <r>
      <rPr>
        <sz val="11"/>
        <color theme="1"/>
        <rFont val="Calibri"/>
        <family val="2"/>
        <scheme val="minor"/>
      </rPr>
      <t xml:space="preserve">
• plynule nastavitelné se systémem uzamčení pipetovaného objemu (nastavovací mechanizmus odpojený od počítadla – indikátoru objemu, takže v průběhu pipetování není možné objem náhodně změnit)
• vysoká mechanická a chemická odolnost
• autoklávovatelné
• vybavené odhazovačem špiček nastavitelným pro praváky i leváky 
• ergonomický design, velmi lehké pipety, velmi nízké pipetovací síly
• barevně označené tlačítko odpovídající špičkám
• identifikační 2D čárový kód, krytý popisný štítek
</t>
    </r>
    <r>
      <rPr>
        <b/>
        <sz val="11"/>
        <color theme="1"/>
        <rFont val="Calibri"/>
        <family val="2"/>
        <scheme val="minor"/>
      </rPr>
      <t>•  rozsah 2 - 20 ul</t>
    </r>
    <r>
      <rPr>
        <sz val="11"/>
        <color theme="1"/>
        <rFont val="Calibri"/>
        <family val="2"/>
        <scheme val="minor"/>
      </rPr>
      <t xml:space="preserve"> -&gt; max. povolená chyba (objem/systematická/nahodilá) - 2/± 0.10/≤ 0.030; 10/± 0.10/≤ 0.050; 20/ ± 0.20/≤ 0.060</t>
    </r>
  </si>
  <si>
    <r>
      <rPr>
        <b/>
        <sz val="11"/>
        <rFont val="Calibri"/>
        <family val="2"/>
        <scheme val="minor"/>
      </rPr>
      <t xml:space="preserve">Sada základních pipet
</t>
    </r>
    <r>
      <rPr>
        <sz val="11"/>
        <rFont val="Calibri"/>
        <family val="2"/>
        <scheme val="minor"/>
      </rPr>
      <t xml:space="preserve">• </t>
    </r>
    <r>
      <rPr>
        <sz val="11"/>
        <color theme="1"/>
        <rFont val="Calibri"/>
        <family val="2"/>
        <scheme val="minor"/>
      </rPr>
      <t>každá sada obsahuje: pipeta 2-20 ul, pipeta 20 - 200 ul, pipeta  100 - 1000 ul
• plynule nastavitelné se systémem uzamčení pipetovaného objemu (nastavovací mechanizmus odpojený od počítadla – indikátoru objemu, takže v průběhu pipetování není možné objem náhodně změnit)
• vysoká mechanická a chemická odolnost
• autoklávovatelné
• vybavené odhazovačem špiček nastavitelným pro praváky i leváky 
• ergonomický design, velmi lehké pipety, velmi nízké pipetovací síly
• barevně označené tlačítko odpovídající špičkám
• identifikační 2D čárový kód, krytý popisný štítek
• rozsah 2 - 20 ul -&gt; max. povolená chyba (objem/systematická/nahodilá) - 2/± 0.10/≤ 0.030; 10/± 0.10/≤ 0.050; 20/ ± 0.20/≤ 0.060
• rozsah 20 - 200 ul -&gt; max. povolená chyba (objem/systematická/nahodilá) - 20/± 0.50/≤ 0.20; 100/± 0.80/≤ 0.25; 200/ ± 1.60/≤ 0.30
• rozsah 100 - 1000 ul -&gt; max. povolená chyba (objem/systematická/nahodilá) - 100/± 3.00/≤ 0.60; 500/± 4.00/≤ 1.0; 1000/ ± 8.00/≤ 1.50</t>
    </r>
  </si>
  <si>
    <r>
      <rPr>
        <b/>
        <sz val="11"/>
        <color theme="1"/>
        <rFont val="Calibri"/>
        <family val="2"/>
        <scheme val="minor"/>
      </rPr>
      <t>Automatická pipeta</t>
    </r>
    <r>
      <rPr>
        <sz val="11"/>
        <color theme="1"/>
        <rFont val="Calibri"/>
        <family val="2"/>
        <scheme val="minor"/>
      </rPr>
      <t xml:space="preserve">
• plynule nastavitelné se systémem uzamčení pipetovaného objemu (nastavovací mechanizmus odpojený od počítadla – indikátoru objemu, takže v průběhu pipetování není možné objem náhodně změnit)
• vysoká mechanická a chemická odolnost
• autoklávovatelné
• vybavené odhazovačem špiček nastavitelným pro praváky i leváky 
• ergonomický design, velmi lehké pipety, velmi nízké pipetovací síly
• barevně označené tlačítko odpovídající špičkám
• identifikační 2D čárový kód, krytý popisný štítek
• rozsah </t>
    </r>
    <r>
      <rPr>
        <b/>
        <sz val="11"/>
        <color theme="1"/>
        <rFont val="Calibri"/>
        <family val="2"/>
        <scheme val="minor"/>
      </rPr>
      <t xml:space="preserve">100 - 1000 ul </t>
    </r>
    <r>
      <rPr>
        <sz val="11"/>
        <color theme="1"/>
        <rFont val="Calibri"/>
        <family val="2"/>
        <scheme val="minor"/>
      </rPr>
      <t>-&gt; max. povolená chyba (objem/systematická/nahodilá) - 100/± 3.00/≤ 0.60; 500/± 4.00/≤ 1.0; 1000/ ± 8.00/≤ 1.50</t>
    </r>
  </si>
  <si>
    <r>
      <rPr>
        <b/>
        <sz val="11"/>
        <color theme="1"/>
        <rFont val="Calibri"/>
        <family val="2"/>
        <scheme val="minor"/>
      </rPr>
      <t>Pipety v setu o objemu 0.5-10 uL, 10-100 uL a 100-1000 uL</t>
    </r>
    <r>
      <rPr>
        <sz val="11"/>
        <color theme="1"/>
        <rFont val="Calibri"/>
        <family val="2"/>
        <scheme val="minor"/>
      </rPr>
      <t>, včetně kompatibilního autoklávovatelného boxu na špičky s kompatibilními špičkami
• autoklávovatelné všechny části pipety
• UV odolné
• možnost kalibrace
• možnost uvedení do továrního nastavení
• zvýšená odolnost proti kyselinám a zásadám
• schopnost pipetovat i obtížně piptovatelné látky, zejména: alkohol, aceton, xylen
• přesnost ≤ 0,1% objemu
• odpruženéní kónusu špičky
• kompatibilita plastů (špiček) i s plasty jiných výrobců</t>
    </r>
  </si>
  <si>
    <r>
      <rPr>
        <b/>
        <sz val="11"/>
        <color theme="1"/>
        <rFont val="Calibri"/>
        <family val="2"/>
        <scheme val="minor"/>
      </rPr>
      <t>Pipeta 100-1000 ul</t>
    </r>
    <r>
      <rPr>
        <sz val="11"/>
        <color theme="1"/>
        <rFont val="Calibri"/>
        <family val="2"/>
        <scheme val="minor"/>
      </rPr>
      <t xml:space="preserve">
autoklávovatelné všechny části pipety
UV odolné
možnost kalibrace
možnost uvedení do továrního nastavení
zvýšená odolnost proti kyselinám a zásadám
schopnost pipetovat i obtížně piptovatelné látky, zejména: alkohol, aceton, xylen
přesnost ≤ 0,1% objemu
odpruženéní kónusu špičky
kompatibilita plastů (špiček) i s plasty jiných výrobců </t>
    </r>
  </si>
  <si>
    <r>
      <rPr>
        <b/>
        <sz val="11"/>
        <color theme="1"/>
        <rFont val="Calibri"/>
        <family val="2"/>
        <scheme val="minor"/>
      </rPr>
      <t>Pipeta 0,5-10 ul</t>
    </r>
    <r>
      <rPr>
        <sz val="11"/>
        <color theme="1"/>
        <rFont val="Calibri"/>
        <family val="2"/>
        <scheme val="minor"/>
      </rPr>
      <t xml:space="preserve">
autoklávovatelné všechny části pipety
UV odolné
možnost kalibrace
možnost uvedení do továrního nastavení
zvýšená odolnost proti kyselinám a zásadám
schopnost pipetovat i obtížně piptovatelné látky, zejména: alkohol, aceton, xylen
přesnost ≤ 0,1% objemu
odpruženéní kónusu špičky
kompatibilita plastů (špiček) i s plasty jiných výrobců </t>
    </r>
  </si>
  <si>
    <r>
      <rPr>
        <b/>
        <sz val="11"/>
        <color theme="1"/>
        <rFont val="Calibri"/>
        <family val="2"/>
        <scheme val="minor"/>
      </rPr>
      <t>Pieta objem 0,1-2 ul</t>
    </r>
    <r>
      <rPr>
        <sz val="11"/>
        <color theme="1"/>
        <rFont val="Calibri"/>
        <family val="2"/>
        <scheme val="minor"/>
      </rPr>
      <t xml:space="preserve">
autoklávovatelné všechny části pipety
UV odolné
možnost kalibrace
možnost uvedení do továrního nastavení
zvýšená odolnost proti kyselinám a zásadám
schopnost pipetovat i obtížně piptovatelné látky, zejména: alkohol, aceton, xylen
přesnost ≤ 0,1% objemu
odpruženéní kónusu špičky
kompatibilita plastů (špiček) i s plasty jiných výrobců 
</t>
    </r>
  </si>
  <si>
    <r>
      <rPr>
        <b/>
        <sz val="11"/>
        <rFont val="Calibri"/>
        <family val="2"/>
        <scheme val="minor"/>
      </rPr>
      <t>Pipeta jednokanálová, variabilní, včetně kompatibilního autoklávovatelného boxu na špičky s kompatibilními špičkami,</t>
    </r>
    <r>
      <rPr>
        <b/>
        <sz val="11"/>
        <color theme="1"/>
        <rFont val="Calibri"/>
        <family val="2"/>
        <scheme val="minor"/>
      </rPr>
      <t xml:space="preserve"> 0,1 – 2,5 µL</t>
    </r>
    <r>
      <rPr>
        <sz val="11"/>
        <color theme="1"/>
        <rFont val="Calibri"/>
        <family val="2"/>
        <scheme val="minor"/>
      </rPr>
      <t xml:space="preserve">
• autoklávovatelné všechny části pipety
• UV odolné
• možnost kalibrace
• možnost uvedení do továrního nastavení
• zvýšená odolnost proti kyselinám a zásadám
• schopnost pipetovat i obtížně piptovatelné látky, zejména: alkohol, aceton, xylen
• přesnost ≤ 0,1% objemu
• odpruženéní kónusu špičky
• kompatibilita plastů (špiček) i s plasty jiných výrobců </t>
    </r>
  </si>
  <si>
    <r>
      <rPr>
        <b/>
        <sz val="11"/>
        <color theme="1"/>
        <rFont val="Calibri"/>
        <family val="2"/>
        <scheme val="minor"/>
      </rPr>
      <t>Pipeta jednokanálová, nastavitelný objem, objem (1-10 mL)</t>
    </r>
    <r>
      <rPr>
        <sz val="11"/>
        <color theme="1"/>
        <rFont val="Calibri"/>
        <family val="2"/>
        <scheme val="minor"/>
      </rPr>
      <t>, včetně kompatibilního autoklávovatelného boxu na špičky s kompatibilními špičkami,
autoklávovatelné všechny části pipety
UV odolné
možnost kalibrace
možnost uvedení do továrního nastavení
zvýšená odolnost proti kyselinám a zásadám
schopnost pipetovat i obtížně piptovatelné látky, zejména: alkohol, aceton, xylen
přesnost ≤ 0,1% objemu
odpruženéní kónusu špičky
kompatibilita plastů (špiček) i s plasty jiných výrobců</t>
    </r>
  </si>
  <si>
    <r>
      <rPr>
        <b/>
        <sz val="11"/>
        <color theme="1"/>
        <rFont val="Calibri"/>
        <family val="2"/>
        <scheme val="minor"/>
      </rPr>
      <t>Pipeta 12-kanálová, nastavitelný objem, objem 120-1200 μL</t>
    </r>
    <r>
      <rPr>
        <sz val="11"/>
        <color theme="1"/>
        <rFont val="Calibri"/>
        <family val="2"/>
        <scheme val="minor"/>
      </rPr>
      <t xml:space="preserve">
včetně kompatibilního autoklávovatelného boxu na špičky s kompatibilními špičkami
• autoklávovatelné všechny části pipety
• UV odolné
• možnost kalibrace
• možnost uvedení do továrního nastavení
• zvýšená odolnost proti kyselinám a zásadám
• schopnost pipetovat i obtížně piptovatelné látky, zejména: alkohol, aceton, xylen
• přesnost ≤ 0,1% objemu
• odpruženéní kónusu špičky
• kompatibilita plastů (špiček) i s plasty jiných výrobců</t>
    </r>
  </si>
  <si>
    <r>
      <rPr>
        <b/>
        <sz val="11"/>
        <color theme="1"/>
        <rFont val="Calibri"/>
        <family val="2"/>
        <scheme val="minor"/>
      </rPr>
      <t>Pipeta 12-kanálová, nastavitelný objem, objem (0.5-10 μL)</t>
    </r>
    <r>
      <rPr>
        <sz val="11"/>
        <color theme="1"/>
        <rFont val="Calibri"/>
        <family val="2"/>
        <scheme val="minor"/>
      </rPr>
      <t xml:space="preserve">
včetně kompatibilního autoklávovatelného boxu na špičky s kompatibilními špičkami
• autoklávovatelné všechny části pipety
• UV odolné
• možnost kalibrace
• možnost uvedení do továrního nastavení
• zvýšená odolnost proti kyselinám a zásadám
• schopnost pipetovat i obtížně piptovatelné látky, zejména: alkohol, aceton, xylen
• přesnost ≤ 0,1% objemu
• odpruženéní kónusu špičky
• kompatibilita plastů (špiček) i s plasty jiných výrobců</t>
    </r>
  </si>
  <si>
    <r>
      <rPr>
        <b/>
        <sz val="11"/>
        <color theme="1"/>
        <rFont val="Calibri"/>
        <family val="2"/>
        <scheme val="minor"/>
      </rPr>
      <t>Pipety 12-kanálová, nastavitelný objem, objem (10-100 μL)</t>
    </r>
    <r>
      <rPr>
        <sz val="11"/>
        <color theme="1"/>
        <rFont val="Calibri"/>
        <family val="2"/>
        <scheme val="minor"/>
      </rPr>
      <t xml:space="preserve">
včetně kompatibilního autoklávovatelného boxu na špičky s kompatibilními špičkami
• autoklávovatelné všechny části pipety
• UV odolné
• možnost kalibrace
• možnost uvedení do továrního nastavení
• zvýšená odolnost proti kyselinám a zásadám
• schopnost pipetovat i obtížně piptovatelné látky, zejména: alkohol, aceton, xylen
• přesnost ≤ 0,1% objemu
• odpruženéní kónusu špičky
• kompatibilita plastů (špiček) i s plasty jiných výrobců</t>
    </r>
  </si>
  <si>
    <r>
      <rPr>
        <b/>
        <sz val="11"/>
        <rFont val="Calibri"/>
        <family val="2"/>
        <scheme val="minor"/>
      </rPr>
      <t>Zařízení pro horizontální elektroforézu včetně zdroje</t>
    </r>
    <r>
      <rPr>
        <sz val="11"/>
        <rFont val="Calibri"/>
        <family val="2"/>
        <scheme val="minor"/>
      </rPr>
      <t xml:space="preserve">
• Laboratorní použití 
• Rychlé a rutinní analýzy, analytické a preparativní výzkumy, oblast kontroly PCR produktů
• 3 x 8 zubových hřebenů 1,5 mm
• Možnost separace až 64 vzorků
• Cirkulace pufru
• Barevné pruhy pro snadnou detekci
• Nalévací pryžové mantinely
• Postranní úchytky pro snadnou manipulaci
• Objem pufru 225 ml
• Bezpečnostní transparentní víko s barevně odlišenými konektory
Zdroj:
• Napěťový zdroj 300 V/500 mA
• Pro 4 elektroforézy
• Možnost běhu min. 2 elektroforézy současně 230V /50 Hz
• Časovač 0-99h 59min
• 0-300 V, 0-500mA, 0-90 W
• včetně zdroje – 200V, 200mA, 20W
• záruční doba min. 24 měsíců</t>
    </r>
  </si>
  <si>
    <r>
      <rPr>
        <b/>
        <sz val="11"/>
        <color theme="1"/>
        <rFont val="Calibri"/>
        <family val="2"/>
        <scheme val="minor"/>
      </rPr>
      <t>Přenosná UV lampa - germicidní lampa UV (110W)</t>
    </r>
    <r>
      <rPr>
        <sz val="11"/>
        <color theme="1"/>
        <rFont val="Calibri"/>
        <family val="2"/>
        <scheme val="minor"/>
      </rPr>
      <t xml:space="preserve">
• výkonné baktericidní svítidlo s ventilátorem a nuceným oběhem vzuchu
• Pojízdný germicid vybavený dvěmi UVC trubicemi s výkonem 2x 55W s počítadlem provozních hodin
• Životnost germicidů min. 8000 hodin
• Rozměry: min 112 x 21x 130 cm
• Germicidní lampa do místnosti min. 30m2, max. 60m2
• povrch lampy z nerezu
• záruční doba min. 24 měsíců</t>
    </r>
  </si>
  <si>
    <r>
      <rPr>
        <b/>
        <sz val="11"/>
        <color theme="1"/>
        <rFont val="Calibri"/>
        <family val="2"/>
        <scheme val="minor"/>
      </rPr>
      <t xml:space="preserve">Box pro přípravu PCR mixů </t>
    </r>
    <r>
      <rPr>
        <sz val="11"/>
        <color theme="1"/>
        <rFont val="Calibri"/>
        <family val="2"/>
        <scheme val="minor"/>
      </rPr>
      <t xml:space="preserve">
Box poskytuje ochranu H35, např. ochrana proti kontaminaci při přípravě PCR směsi
</t>
    </r>
    <r>
      <rPr>
        <b/>
        <sz val="11"/>
        <color theme="1"/>
        <rFont val="Calibri"/>
        <family val="2"/>
        <scheme val="minor"/>
      </rPr>
      <t xml:space="preserve">• </t>
    </r>
    <r>
      <rPr>
        <sz val="11"/>
        <color theme="1"/>
        <rFont val="Calibri"/>
        <family val="2"/>
        <scheme val="minor"/>
      </rPr>
      <t>vertikální laminární proudění pro účinnou ochranu po celou dobu práce v boxu 
• polyuretanový předfiltr
• hlavní HEPA filtr, účinnost filtrace &gt; 99,99 % pro částice 0,3 μm
• v souladu s normami IEST-RP-CC002.2, ISO 14644.1 tř. 3, EN1822 (H 13)
vestavěná germicidní UV lampa pro dekontaminaci povrchů uvnitř boxu
po skončení práce, s časovačem
• polička pod UV lampou pro účinnější sterilizaci nástrojů
• polykarbonátové čelní sklo, výklopné, s bezpečnostním spínačem UV lampy
• výška otvoru: při práci alespoň 16,5 cm, při plném vyklopení alespoň 35 cm (čištění apod.) vestavené osvětlení 5000 K &gt; 800 Lux (optimální zbarvení a intenzita) 
• antimikrobiální nátěr na hlavním těle boxu snižuje riziko kontaminace uzavíratelný otvor v zadní stěně pro snadný přívod elektřiny do boxu
• rozměry vnitřní alespoň 600x530x550 mm (ŠxHxV)
• záruční doba min. 24 měsíců</t>
    </r>
  </si>
  <si>
    <r>
      <t xml:space="preserve">Bunsenův kahan se zapalovací pojistkou a jehlovým ventilem
</t>
    </r>
    <r>
      <rPr>
        <sz val="11"/>
        <color rgb="FF000000"/>
        <rFont val="Calibri"/>
        <family val="2"/>
        <scheme val="minor"/>
      </rPr>
      <t>Plynné médium - propan
Plynulá regulace průtoku vzduchu
Jehlový ventil regulace spalování
Možnost úsporného plamene
Výška ca. 150 mm
Záruční doba min. 24 měsíců</t>
    </r>
  </si>
  <si>
    <r>
      <rPr>
        <b/>
        <sz val="11"/>
        <color theme="1"/>
        <rFont val="Calibri"/>
        <family val="2"/>
        <scheme val="minor"/>
      </rPr>
      <t>Stolní přístroj PH metr</t>
    </r>
    <r>
      <rPr>
        <sz val="11"/>
        <color theme="1"/>
        <rFont val="Calibri"/>
        <family val="2"/>
        <scheme val="minor"/>
      </rPr>
      <t xml:space="preserve"> s jednoduchým ovládáním
Velký podsvícený displej zobrazující měřené údaje, stav elektrody, stabilitu, kalibrační hodnoty
Měří pH, mV a teplotu
Rozsah měření -2,000 až 20,000 pH, rozlišení 0,001/0,01/0,1 pH, přesnost +/- 0,002 pH
Rozsah měření napětí +/- 2000 mV, rozlišení 0,1 mV, přesnost +/- 0,2 mV
Rozsah měření teploty 0 až 100 oC, rozlišení 0,1 oC, přesnost +/- 0,3 oC
Až šestibodová kalibrace pH s rozlišením 0,001 pH
Automatické rozpoznání pufru standardního nebo s možností pufru vlastního
Elektrody připojitelné přes BNC konektor
Paměť až na 500 hodnot
Automatická teplotní kompenzace
Výstup dat pomocí RS232 a USB, vstup pro připojení míchací sondy
Vícejazyčné menu
</t>
    </r>
    <r>
      <rPr>
        <sz val="11"/>
        <rFont val="Calibri"/>
        <family val="2"/>
        <scheme val="minor"/>
      </rPr>
      <t>Dodání v setu s držákem elektrod</t>
    </r>
    <r>
      <rPr>
        <sz val="11"/>
        <color theme="1"/>
        <rFont val="Calibri"/>
        <family val="2"/>
        <scheme val="minor"/>
      </rPr>
      <t>, univerzální kombinovanou pH elektrodou, míchací sondou s pěti nastavitelnými rychlostmi, napájecím adaptérem a kabely
Záruční doba min. 24 měsíců</t>
    </r>
  </si>
  <si>
    <r>
      <rPr>
        <b/>
        <sz val="11"/>
        <color theme="1"/>
        <rFont val="Calibri"/>
        <family val="2"/>
        <scheme val="minor"/>
      </rPr>
      <t>Výrobník suchého ledu</t>
    </r>
    <r>
      <rPr>
        <sz val="11"/>
        <color theme="1"/>
        <rFont val="Calibri"/>
        <family val="2"/>
        <scheme val="minor"/>
      </rPr>
      <t xml:space="preserve">
• Výrobník vloček nebo tablet ze suchého ledu
• Vhodný pro všechny evropské tlakové nádoby pro oxid uhličitý s ventilem (W 21,80 x 1 ¼ ")
• Váha tablet suchého ledu 50 – 250 g
• Velikost tablet suchého ledu 40 – 85 cm × 20 – 70 cm
• Bez elektrického napájení
• Záruční doba min. 24 měsíců</t>
    </r>
  </si>
  <si>
    <r>
      <rPr>
        <b/>
        <sz val="11"/>
        <color theme="1"/>
        <rFont val="Calibri"/>
        <family val="2"/>
        <scheme val="minor"/>
      </rPr>
      <t>Pipety v setu o objemu 100-1000 uL, 0,5-5 mL a 1-10 mL</t>
    </r>
    <r>
      <rPr>
        <sz val="11"/>
        <color theme="1"/>
        <rFont val="Calibri"/>
        <family val="2"/>
        <scheme val="minor"/>
      </rPr>
      <t>, včetně kompatibilního autoklávovatelného boxu na špičky s kompatibilními špičkami
autoklávovatelné všechny části pipety
• UV odolné
• možnost kalibrace
• možnost uvedení do továrního nastavení
• zvýšená odolnost proti kyselinám a zásadám
• schopnost pipetovat i obtížně piptovatelné látky, zejména: alkohol, aceton, xylen
• přesnost ≤ 0,1% objemu
• odpruženéní kónusu špičky
• kompatibilita plastů (špiček) i s plasty jiných výrobců</t>
    </r>
  </si>
  <si>
    <r>
      <rPr>
        <b/>
        <sz val="11"/>
        <color theme="1"/>
        <rFont val="Calibri"/>
        <family val="2"/>
        <scheme val="minor"/>
      </rPr>
      <t>Ultrazvuková čistička</t>
    </r>
    <r>
      <rPr>
        <sz val="11"/>
        <color theme="1"/>
        <rFont val="Calibri"/>
        <family val="2"/>
        <scheme val="minor"/>
      </rPr>
      <t xml:space="preserve">
• Kapacita alespoň 3 l
• Výkon ultrazvuku 80 W
• Frekvence zvuku 40 kHz
• Časovač, ale i možnost nepřetržitého provozu
• Záruční doba min. 24 měsíců</t>
    </r>
  </si>
  <si>
    <r>
      <rPr>
        <b/>
        <sz val="11"/>
        <color theme="1"/>
        <rFont val="Calibri"/>
        <family val="2"/>
        <scheme val="minor"/>
      </rPr>
      <t>Pipeta 2-20 ul</t>
    </r>
    <r>
      <rPr>
        <sz val="11"/>
        <color theme="1"/>
        <rFont val="Calibri"/>
        <family val="2"/>
        <scheme val="minor"/>
      </rPr>
      <t xml:space="preserve">
autoklávovatelné všechny části pipety
UV odolné
možnost kalibrace
možnost uvedení do továrního nastavení
zvýšená odolnost proti kyselinám a zásadám
schopnost pipetovat i obtížně piptovatelné látky, zejména: alkohol, aceton, xylen
přesnost ≤ 0,1% objemu
odpruženéní kónusu špičky
kompatibilita plastů (špiček) i s plasty jiných výrobců </t>
    </r>
  </si>
  <si>
    <r>
      <rPr>
        <b/>
        <sz val="11"/>
        <color theme="1"/>
        <rFont val="Calibri"/>
        <family val="2"/>
        <scheme val="minor"/>
      </rPr>
      <t>Pipeta 20-200ul</t>
    </r>
    <r>
      <rPr>
        <sz val="11"/>
        <color theme="1"/>
        <rFont val="Calibri"/>
        <family val="2"/>
        <scheme val="minor"/>
      </rPr>
      <t xml:space="preserve">
autoklávovatelné všechny části pipety
UV odolné
možnost kalibrace
možnost uvedení do továrního nastavení
zvýšená odolnost proti kyselinám a zásadám
schopnost pipetovat i obtížně piptovatelné látky, zejména: alkohol, aceton, xylen
přesnost ≤ 0,1% objemu
odpruženéní kónusu špičky
kompatibilita plastů (špiček) i s plasty jiných výrobců </t>
    </r>
  </si>
  <si>
    <r>
      <rPr>
        <b/>
        <sz val="11"/>
        <color theme="1"/>
        <rFont val="Calibri"/>
        <family val="2"/>
        <scheme val="minor"/>
      </rPr>
      <t>Elektrický pipetovací nástavec typu accu jet, AC/DC vstup 230 V AC, Euro zásuvka</t>
    </r>
    <r>
      <rPr>
        <sz val="11"/>
        <color theme="1"/>
        <rFont val="Calibri"/>
        <family val="2"/>
        <scheme val="minor"/>
      </rPr>
      <t xml:space="preserve">
včetně kompatibilního autoklávovatelného boxu na špičky s kompatibilními špičkami, 
• autoklávovatelné všechny části pipety
• UV odolné
• možnost kalibrace
• možnost uvedení do továrního nastavení
• zvýšená odolnost proti kyselinám a zásadám
• schopnost pipetovat i obtížně piptovatelné látky, zejména: alkohol, aceton, xylen
• přesnost ≤ 0,1% objemu
• odpruženéní kónusu špičky
• kompatibilita plastů (špiček) i s plasty jiných výrobců</t>
    </r>
  </si>
  <si>
    <r>
      <t xml:space="preserve">Dodavatel vyplní pouze </t>
    </r>
    <r>
      <rPr>
        <u val="single"/>
        <sz val="11"/>
        <rFont val="Calibri"/>
        <family val="2"/>
        <scheme val="minor"/>
      </rPr>
      <t>všechny</t>
    </r>
    <r>
      <rPr>
        <sz val="11"/>
        <rFont val="Calibri"/>
        <family val="2"/>
        <scheme val="minor"/>
      </rPr>
      <t xml:space="preserve"> žlutě podbarvené buňky v tabulce níže, a to pouze pro část, do které podává nabídku.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</si>
</sst>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\ &quot;Kč&quot;"/>
    <numFmt numFmtId="165" formatCode="_-* #,##0.00\ _K_č_-;\-* #,##0.00\ _K_č_-;_-* &quot;-&quot;??\ _K_č_-;_-@_-"/>
    <numFmt numFmtId="166" formatCode="_-* #,##0_-;\-* #,##0_-;_-* &quot;-&quot;??_-;_-@_-"/>
    <numFmt numFmtId="167" formatCode="#,##0.00\ _K_č"/>
    <numFmt numFmtId="168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"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dashed">
        <color rgb="FF808080"/>
      </right>
      <top/>
      <bottom style="medium"/>
    </border>
    <border>
      <left style="dashed">
        <color rgb="FF808080"/>
      </left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dashed">
        <color rgb="FF808080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wrapText="1"/>
      <protection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4" fontId="0" fillId="2" borderId="2" xfId="0" applyNumberFormat="1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167" fontId="4" fillId="2" borderId="3" xfId="0" applyNumberFormat="1" applyFont="1" applyFill="1" applyBorder="1" applyAlignment="1" applyProtection="1">
      <alignment horizontal="right" vertical="center"/>
      <protection locked="0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wrapText="1" shrinkToFi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 shrinkToFit="1"/>
      <protection/>
    </xf>
    <xf numFmtId="0" fontId="0" fillId="0" borderId="0" xfId="0" applyFont="1" applyFill="1" applyBorder="1" applyAlignment="1" applyProtection="1">
      <alignment/>
      <protection/>
    </xf>
    <xf numFmtId="165" fontId="0" fillId="0" borderId="4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wrapText="1" shrinkToFit="1"/>
      <protection/>
    </xf>
    <xf numFmtId="165" fontId="0" fillId="0" borderId="0" xfId="0" applyNumberFormat="1" applyFont="1" applyFill="1" applyBorder="1" applyAlignment="1" applyProtection="1">
      <alignment wrapText="1" shrinkToFit="1"/>
      <protection/>
    </xf>
    <xf numFmtId="165" fontId="0" fillId="0" borderId="0" xfId="0" applyNumberFormat="1" applyFont="1" applyFill="1" applyBorder="1" applyAlignment="1" applyProtection="1">
      <alignment/>
      <protection/>
    </xf>
    <xf numFmtId="43" fontId="0" fillId="0" borderId="0" xfId="2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 shrinkToFit="1"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 wrapText="1" shrinkToFi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Protection="1">
      <protection/>
    </xf>
    <xf numFmtId="0" fontId="9" fillId="3" borderId="5" xfId="0" applyFont="1" applyFill="1" applyBorder="1" applyAlignment="1" applyProtection="1">
      <alignment horizontal="center" vertical="center" wrapText="1"/>
      <protection/>
    </xf>
    <xf numFmtId="0" fontId="9" fillId="3" borderId="6" xfId="0" applyFont="1" applyFill="1" applyBorder="1" applyAlignment="1" applyProtection="1">
      <alignment horizontal="center" vertical="center" wrapText="1"/>
      <protection/>
    </xf>
    <xf numFmtId="0" fontId="9" fillId="3" borderId="7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Protection="1">
      <protection/>
    </xf>
    <xf numFmtId="0" fontId="9" fillId="4" borderId="8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43" fontId="2" fillId="0" borderId="0" xfId="20" applyFont="1" applyFill="1" applyBorder="1" applyAlignment="1" applyProtection="1">
      <alignment horizontal="right" wrapText="1" shrinkToFit="1"/>
      <protection/>
    </xf>
    <xf numFmtId="164" fontId="2" fillId="0" borderId="0" xfId="0" applyNumberFormat="1" applyFont="1" applyFill="1" applyBorder="1" applyAlignment="1" applyProtection="1">
      <alignment wrapText="1" shrinkToFit="1"/>
      <protection/>
    </xf>
    <xf numFmtId="165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wrapText="1" shrinkToFit="1"/>
      <protection/>
    </xf>
    <xf numFmtId="0" fontId="0" fillId="0" borderId="0" xfId="0" applyFont="1" applyFill="1" applyBorder="1" applyAlignment="1" applyProtection="1">
      <alignment wrapText="1" shrinkToFit="1"/>
      <protection/>
    </xf>
    <xf numFmtId="0" fontId="0" fillId="0" borderId="0" xfId="0" applyFont="1" applyBorder="1" applyProtection="1">
      <protection/>
    </xf>
    <xf numFmtId="0" fontId="0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5" borderId="14" xfId="0" applyFont="1" applyFill="1" applyBorder="1" applyAlignment="1" applyProtection="1">
      <alignment horizontal="center" vertical="center"/>
      <protection/>
    </xf>
    <xf numFmtId="0" fontId="2" fillId="5" borderId="15" xfId="0" applyFont="1" applyFill="1" applyBorder="1" applyAlignment="1" applyProtection="1">
      <alignment horizontal="center" vertical="center"/>
      <protection/>
    </xf>
    <xf numFmtId="0" fontId="2" fillId="5" borderId="16" xfId="0" applyFont="1" applyFill="1" applyBorder="1" applyAlignment="1" applyProtection="1">
      <alignment horizontal="center" vertical="center"/>
      <protection/>
    </xf>
    <xf numFmtId="4" fontId="2" fillId="5" borderId="17" xfId="0" applyNumberFormat="1" applyFont="1" applyFill="1" applyBorder="1" applyAlignment="1" applyProtection="1">
      <alignment horizontal="right" vertical="center"/>
      <protection/>
    </xf>
    <xf numFmtId="166" fontId="0" fillId="0" borderId="0" xfId="20" applyNumberFormat="1" applyFont="1" applyFill="1" applyBorder="1" applyAlignment="1" applyProtection="1">
      <alignment horizontal="right" wrapText="1" shrinkToFit="1"/>
      <protection/>
    </xf>
    <xf numFmtId="164" fontId="0" fillId="0" borderId="0" xfId="0" applyNumberFormat="1" applyFont="1" applyFill="1" applyBorder="1" applyAlignment="1" applyProtection="1">
      <alignment wrapText="1" shrinkToFit="1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168" fontId="0" fillId="0" borderId="9" xfId="2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Font="1" applyBorder="1" applyAlignment="1" applyProtection="1">
      <alignment horizontal="center" vertical="center"/>
      <protection/>
    </xf>
    <xf numFmtId="168" fontId="0" fillId="0" borderId="11" xfId="20" applyNumberFormat="1" applyFont="1" applyBorder="1" applyAlignment="1" applyProtection="1">
      <alignment vertical="center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3" fontId="4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Protection="1">
      <protection/>
    </xf>
    <xf numFmtId="0" fontId="0" fillId="0" borderId="18" xfId="0" applyFont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168" fontId="4" fillId="0" borderId="9" xfId="2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vertical="center" wrapText="1" shrinkToFi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4" fontId="0" fillId="0" borderId="9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vertical="center"/>
      <protection/>
    </xf>
    <xf numFmtId="0" fontId="2" fillId="5" borderId="24" xfId="0" applyFont="1" applyFill="1" applyBorder="1" applyAlignment="1" applyProtection="1">
      <alignment horizontal="center" vertical="center"/>
      <protection/>
    </xf>
    <xf numFmtId="0" fontId="2" fillId="5" borderId="22" xfId="0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/>
      <protection/>
    </xf>
    <xf numFmtId="4" fontId="2" fillId="5" borderId="26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Protection="1">
      <protection/>
    </xf>
    <xf numFmtId="0" fontId="9" fillId="3" borderId="27" xfId="0" applyFont="1" applyFill="1" applyBorder="1" applyAlignment="1" applyProtection="1">
      <alignment horizontal="center" vertical="center" wrapText="1"/>
      <protection/>
    </xf>
    <xf numFmtId="0" fontId="9" fillId="3" borderId="28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left" vertical="center" wrapText="1"/>
      <protection/>
    </xf>
    <xf numFmtId="168" fontId="0" fillId="0" borderId="19" xfId="20" applyNumberFormat="1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5" borderId="31" xfId="0" applyFont="1" applyFill="1" applyBorder="1" applyAlignment="1" applyProtection="1">
      <alignment horizontal="center" vertical="center"/>
      <protection/>
    </xf>
    <xf numFmtId="0" fontId="2" fillId="5" borderId="4" xfId="0" applyFont="1" applyFill="1" applyBorder="1" applyAlignment="1" applyProtection="1">
      <alignment horizontal="center" vertical="center"/>
      <protection/>
    </xf>
    <xf numFmtId="0" fontId="2" fillId="5" borderId="32" xfId="0" applyFont="1" applyFill="1" applyBorder="1" applyAlignment="1" applyProtection="1">
      <alignment horizontal="center" vertical="center"/>
      <protection/>
    </xf>
    <xf numFmtId="168" fontId="2" fillId="5" borderId="33" xfId="2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168" fontId="2" fillId="5" borderId="35" xfId="2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168" fontId="0" fillId="0" borderId="11" xfId="20" applyNumberFormat="1" applyFont="1" applyBorder="1" applyAlignment="1" applyProtection="1">
      <alignment horizontal="right" vertical="center"/>
      <protection/>
    </xf>
    <xf numFmtId="166" fontId="0" fillId="0" borderId="0" xfId="20" applyNumberFormat="1" applyFont="1" applyFill="1" applyBorder="1" applyProtection="1">
      <protection/>
    </xf>
    <xf numFmtId="165" fontId="0" fillId="0" borderId="0" xfId="0" applyNumberFormat="1" applyFont="1" applyFill="1" applyBorder="1" applyProtection="1">
      <protection/>
    </xf>
    <xf numFmtId="0" fontId="2" fillId="0" borderId="36" xfId="0" applyFont="1" applyBorder="1" applyAlignment="1" applyProtection="1">
      <alignment vertical="center"/>
      <protection/>
    </xf>
    <xf numFmtId="168" fontId="2" fillId="5" borderId="26" xfId="2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4" fontId="2" fillId="0" borderId="2" xfId="0" applyNumberFormat="1" applyFont="1" applyFill="1" applyBorder="1" applyAlignment="1" applyProtection="1">
      <alignment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43" fontId="0" fillId="2" borderId="1" xfId="2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43" fontId="0" fillId="2" borderId="3" xfId="20" applyFont="1" applyFill="1" applyBorder="1" applyAlignment="1" applyProtection="1">
      <alignment vertical="center"/>
      <protection locked="0"/>
    </xf>
    <xf numFmtId="3" fontId="0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 applyProtection="1">
      <alignment horizontal="center" vertical="center" wrapText="1"/>
      <protection locked="0"/>
    </xf>
    <xf numFmtId="3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43" fontId="0" fillId="2" borderId="2" xfId="20" applyFont="1" applyFill="1" applyBorder="1" applyAlignment="1" applyProtection="1">
      <alignment vertical="center"/>
      <protection locked="0"/>
    </xf>
    <xf numFmtId="43" fontId="0" fillId="2" borderId="3" xfId="20" applyFont="1" applyFill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S_FIND\DNS%2004-2022,%2005-2022,%2006-2022,%20VZMR%20UNIMEC\Kopie%20-%20P&#345;&#237;stroje_NIV_2202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stroje_NIV ústavy"/>
      <sheetName val="Přístroje_NIV_VV_TV"/>
      <sheetName val="Přístroje_NIV_VV_lab přístroje"/>
      <sheetName val="Přístroje_NIV_VV_kuchyně"/>
      <sheetName val="Přístroje_NIV_VV_DNS"/>
      <sheetName val="Přístroje_NIV_VV"/>
      <sheetName val="Data"/>
      <sheetName val="Material_VV"/>
      <sheetName val="M002 - byrety"/>
      <sheetName val="M003 - Laboratorní sklo"/>
      <sheetName val="M004 - Pipetovací špičky"/>
      <sheetName val="Material (2)"/>
      <sheetName val="Rekapitulace"/>
      <sheetName val="Přístroje_NIV"/>
      <sheetName val="Material"/>
      <sheetName val="Nehmotný majetek"/>
      <sheetName val="Shody NIV a MA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UHE</v>
          </cell>
        </row>
      </sheetData>
      <sheetData sheetId="7"/>
      <sheetData sheetId="8"/>
      <sheetData sheetId="9"/>
      <sheetData sheetId="10"/>
      <sheetData sheetId="11"/>
      <sheetData sheetId="12">
        <row r="14">
          <cell r="B14">
            <v>1.20973729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abSelected="1" zoomScale="90" zoomScaleNormal="90" workbookViewId="0" topLeftCell="A53">
      <selection activeCell="J56" sqref="J56"/>
    </sheetView>
  </sheetViews>
  <sheetFormatPr defaultColWidth="9.140625" defaultRowHeight="15"/>
  <cols>
    <col min="1" max="1" width="8.8515625" style="26" customWidth="1"/>
    <col min="2" max="2" width="9.140625" style="26" customWidth="1"/>
    <col min="3" max="3" width="68.00390625" style="26" customWidth="1"/>
    <col min="4" max="5" width="12.7109375" style="26" customWidth="1"/>
    <col min="6" max="6" width="35.7109375" style="26" customWidth="1"/>
    <col min="7" max="8" width="15.7109375" style="26" customWidth="1"/>
    <col min="9" max="9" width="39.140625" style="22" customWidth="1"/>
    <col min="10" max="10" width="21.28125" style="22" customWidth="1"/>
    <col min="11" max="11" width="15.28125" style="26" bestFit="1" customWidth="1"/>
    <col min="12" max="12" width="25.421875" style="26" bestFit="1" customWidth="1"/>
    <col min="13" max="13" width="25.28125" style="26" bestFit="1" customWidth="1"/>
    <col min="14" max="14" width="16.421875" style="26" bestFit="1" customWidth="1"/>
    <col min="15" max="15" width="29.7109375" style="26" bestFit="1" customWidth="1"/>
    <col min="16" max="16" width="24.7109375" style="26" bestFit="1" customWidth="1"/>
    <col min="17" max="17" width="21.57421875" style="26" bestFit="1" customWidth="1"/>
    <col min="18" max="16384" width="9.140625" style="26" customWidth="1"/>
  </cols>
  <sheetData>
    <row r="1" spans="1:17" s="11" customFormat="1" ht="36.6" customHeight="1">
      <c r="A1" s="9" t="s">
        <v>0</v>
      </c>
      <c r="B1" s="9"/>
      <c r="C1" s="9"/>
      <c r="D1" s="9"/>
      <c r="E1" s="9"/>
      <c r="F1" s="9"/>
      <c r="G1" s="9"/>
      <c r="I1" s="12"/>
      <c r="J1" s="13"/>
      <c r="K1" s="13"/>
      <c r="L1" s="13"/>
      <c r="M1" s="14"/>
      <c r="N1" s="13"/>
      <c r="O1" s="15"/>
      <c r="P1" s="15"/>
      <c r="Q1" s="16"/>
    </row>
    <row r="2" spans="1:17" s="17" customFormat="1" ht="40.15" customHeight="1">
      <c r="A2" s="2"/>
      <c r="B2" s="3"/>
      <c r="C2" s="3"/>
      <c r="D2" s="3"/>
      <c r="E2" s="3"/>
      <c r="F2" s="3"/>
      <c r="G2" s="3"/>
      <c r="I2" s="18"/>
      <c r="J2" s="15"/>
      <c r="K2" s="18"/>
      <c r="L2" s="15"/>
      <c r="M2" s="19"/>
      <c r="N2" s="20"/>
      <c r="O2" s="20"/>
      <c r="P2" s="21"/>
      <c r="Q2" s="20"/>
    </row>
    <row r="3" spans="2:16" s="11" customFormat="1" ht="15" customHeight="1">
      <c r="B3" s="10" t="s">
        <v>97</v>
      </c>
      <c r="C3" s="10"/>
      <c r="D3" s="10"/>
      <c r="E3" s="10"/>
      <c r="F3" s="10"/>
      <c r="G3" s="10"/>
      <c r="H3" s="10"/>
      <c r="I3" s="22"/>
      <c r="J3" s="22"/>
      <c r="L3" s="17"/>
      <c r="P3" s="23"/>
    </row>
    <row r="4" spans="1:16" s="17" customFormat="1" ht="15" customHeight="1" thickBot="1">
      <c r="A4" s="1"/>
      <c r="B4" s="1"/>
      <c r="C4" s="1"/>
      <c r="D4" s="1"/>
      <c r="E4" s="1"/>
      <c r="F4" s="1"/>
      <c r="G4" s="1"/>
      <c r="H4" s="1"/>
      <c r="I4" s="24"/>
      <c r="J4" s="24"/>
      <c r="P4" s="25"/>
    </row>
    <row r="5" spans="2:12" ht="20.1" customHeight="1">
      <c r="B5" s="27" t="s">
        <v>55</v>
      </c>
      <c r="C5" s="28" t="s">
        <v>27</v>
      </c>
      <c r="D5" s="28"/>
      <c r="E5" s="28"/>
      <c r="F5" s="28"/>
      <c r="G5" s="28"/>
      <c r="H5" s="29"/>
      <c r="I5" s="18"/>
      <c r="J5" s="18"/>
      <c r="L5" s="30"/>
    </row>
    <row r="6" spans="2:16" ht="45">
      <c r="B6" s="31" t="s">
        <v>56</v>
      </c>
      <c r="C6" s="32" t="s">
        <v>1</v>
      </c>
      <c r="D6" s="32" t="s">
        <v>63</v>
      </c>
      <c r="E6" s="32" t="s">
        <v>64</v>
      </c>
      <c r="F6" s="32" t="s">
        <v>69</v>
      </c>
      <c r="G6" s="32" t="s">
        <v>2</v>
      </c>
      <c r="H6" s="33" t="s">
        <v>70</v>
      </c>
      <c r="I6" s="34"/>
      <c r="J6" s="35"/>
      <c r="N6" s="36"/>
      <c r="O6" s="36"/>
      <c r="P6" s="36"/>
    </row>
    <row r="7" spans="1:10" ht="309.95" customHeight="1" thickBot="1">
      <c r="A7" s="37" t="s">
        <v>28</v>
      </c>
      <c r="B7" s="38">
        <v>1</v>
      </c>
      <c r="C7" s="39" t="s">
        <v>86</v>
      </c>
      <c r="D7" s="40" t="s">
        <v>26</v>
      </c>
      <c r="E7" s="40">
        <v>6</v>
      </c>
      <c r="F7" s="122"/>
      <c r="G7" s="7"/>
      <c r="H7" s="41">
        <f>G7*E7</f>
        <v>0</v>
      </c>
      <c r="I7" s="42"/>
      <c r="J7" s="43"/>
    </row>
    <row r="8" spans="1:10" ht="20.1" customHeight="1" thickBot="1">
      <c r="A8" s="44"/>
      <c r="B8" s="45"/>
      <c r="C8" s="46"/>
      <c r="D8" s="46"/>
      <c r="E8" s="47" t="s">
        <v>5</v>
      </c>
      <c r="F8" s="48"/>
      <c r="G8" s="49"/>
      <c r="H8" s="50">
        <f>SUM(H7:H7)</f>
        <v>0</v>
      </c>
      <c r="I8" s="51"/>
      <c r="J8" s="52"/>
    </row>
    <row r="9" spans="1:10" ht="20.1" customHeight="1">
      <c r="A9" s="44"/>
      <c r="B9" s="27" t="s">
        <v>57</v>
      </c>
      <c r="C9" s="28" t="s">
        <v>40</v>
      </c>
      <c r="D9" s="28"/>
      <c r="E9" s="28"/>
      <c r="F9" s="28"/>
      <c r="G9" s="28"/>
      <c r="H9" s="29"/>
      <c r="I9" s="43"/>
      <c r="J9" s="43"/>
    </row>
    <row r="10" spans="1:10" ht="45">
      <c r="A10" s="44"/>
      <c r="B10" s="31" t="s">
        <v>56</v>
      </c>
      <c r="C10" s="32" t="s">
        <v>1</v>
      </c>
      <c r="D10" s="32" t="s">
        <v>63</v>
      </c>
      <c r="E10" s="32" t="s">
        <v>64</v>
      </c>
      <c r="F10" s="32" t="s">
        <v>69</v>
      </c>
      <c r="G10" s="32" t="s">
        <v>2</v>
      </c>
      <c r="H10" s="33" t="s">
        <v>70</v>
      </c>
      <c r="I10" s="43"/>
      <c r="J10" s="43"/>
    </row>
    <row r="11" spans="1:10" ht="140.1" customHeight="1">
      <c r="A11" s="37" t="s">
        <v>29</v>
      </c>
      <c r="B11" s="53">
        <v>1</v>
      </c>
      <c r="C11" s="54" t="s">
        <v>87</v>
      </c>
      <c r="D11" s="55" t="s">
        <v>8</v>
      </c>
      <c r="E11" s="56">
        <v>3</v>
      </c>
      <c r="F11" s="123"/>
      <c r="G11" s="124"/>
      <c r="H11" s="57">
        <f>E11*G11</f>
        <v>0</v>
      </c>
      <c r="I11" s="43"/>
      <c r="J11" s="43"/>
    </row>
    <row r="12" spans="1:10" ht="99.95" customHeight="1" thickBot="1">
      <c r="A12" s="58" t="s">
        <v>39</v>
      </c>
      <c r="B12" s="38">
        <v>2</v>
      </c>
      <c r="C12" s="59" t="s">
        <v>93</v>
      </c>
      <c r="D12" s="60" t="s">
        <v>8</v>
      </c>
      <c r="E12" s="60">
        <v>1</v>
      </c>
      <c r="F12" s="125"/>
      <c r="G12" s="126"/>
      <c r="H12" s="61">
        <f>E12*G12</f>
        <v>0</v>
      </c>
      <c r="I12" s="43"/>
      <c r="J12" s="43"/>
    </row>
    <row r="13" spans="1:10" ht="20.1" customHeight="1" thickBot="1">
      <c r="A13" s="44"/>
      <c r="B13" s="45"/>
      <c r="C13" s="46"/>
      <c r="D13" s="46"/>
      <c r="E13" s="47" t="s">
        <v>4</v>
      </c>
      <c r="F13" s="48"/>
      <c r="G13" s="49"/>
      <c r="H13" s="50">
        <f>SUM(H11:H12)</f>
        <v>0</v>
      </c>
      <c r="I13" s="51"/>
      <c r="J13" s="52"/>
    </row>
    <row r="14" spans="1:10" ht="20.1" customHeight="1">
      <c r="A14" s="44"/>
      <c r="B14" s="27" t="s">
        <v>58</v>
      </c>
      <c r="C14" s="28" t="s">
        <v>38</v>
      </c>
      <c r="D14" s="28"/>
      <c r="E14" s="28"/>
      <c r="F14" s="28"/>
      <c r="G14" s="28"/>
      <c r="H14" s="29"/>
      <c r="I14" s="43"/>
      <c r="J14" s="43"/>
    </row>
    <row r="15" spans="1:10" ht="45">
      <c r="A15" s="44"/>
      <c r="B15" s="31" t="s">
        <v>56</v>
      </c>
      <c r="C15" s="32" t="s">
        <v>1</v>
      </c>
      <c r="D15" s="32" t="s">
        <v>63</v>
      </c>
      <c r="E15" s="32" t="s">
        <v>64</v>
      </c>
      <c r="F15" s="32" t="s">
        <v>69</v>
      </c>
      <c r="G15" s="32" t="s">
        <v>2</v>
      </c>
      <c r="H15" s="33" t="s">
        <v>70</v>
      </c>
      <c r="I15" s="43"/>
      <c r="J15" s="43"/>
    </row>
    <row r="16" spans="1:10" ht="300" customHeight="1" thickBot="1">
      <c r="A16" s="58" t="s">
        <v>30</v>
      </c>
      <c r="B16" s="38">
        <v>1</v>
      </c>
      <c r="C16" s="59" t="s">
        <v>88</v>
      </c>
      <c r="D16" s="62" t="s">
        <v>8</v>
      </c>
      <c r="E16" s="60">
        <v>1</v>
      </c>
      <c r="F16" s="125"/>
      <c r="G16" s="126"/>
      <c r="H16" s="61">
        <f>E16*G16</f>
        <v>0</v>
      </c>
      <c r="I16" s="43"/>
      <c r="J16" s="43"/>
    </row>
    <row r="17" spans="1:10" ht="20.1" customHeight="1" thickBot="1">
      <c r="A17" s="44"/>
      <c r="B17" s="45"/>
      <c r="C17" s="46"/>
      <c r="D17" s="46"/>
      <c r="E17" s="47" t="s">
        <v>3</v>
      </c>
      <c r="F17" s="48"/>
      <c r="G17" s="49"/>
      <c r="H17" s="50">
        <f>SUM(H16:H16)</f>
        <v>0</v>
      </c>
      <c r="I17" s="51"/>
      <c r="J17" s="52"/>
    </row>
    <row r="18" spans="1:10" ht="20.1" customHeight="1">
      <c r="A18" s="44"/>
      <c r="B18" s="27" t="s">
        <v>59</v>
      </c>
      <c r="C18" s="28" t="s">
        <v>48</v>
      </c>
      <c r="D18" s="28"/>
      <c r="E18" s="28"/>
      <c r="F18" s="28"/>
      <c r="G18" s="28"/>
      <c r="H18" s="29"/>
      <c r="I18" s="43"/>
      <c r="J18" s="43"/>
    </row>
    <row r="19" spans="1:10" ht="45">
      <c r="A19" s="44"/>
      <c r="B19" s="31" t="s">
        <v>56</v>
      </c>
      <c r="C19" s="32" t="s">
        <v>1</v>
      </c>
      <c r="D19" s="32" t="s">
        <v>63</v>
      </c>
      <c r="E19" s="32" t="s">
        <v>64</v>
      </c>
      <c r="F19" s="32" t="s">
        <v>69</v>
      </c>
      <c r="G19" s="32" t="s">
        <v>2</v>
      </c>
      <c r="H19" s="33" t="s">
        <v>70</v>
      </c>
      <c r="I19" s="43"/>
      <c r="J19" s="43"/>
    </row>
    <row r="20" spans="1:10" ht="180" customHeight="1">
      <c r="A20" s="37" t="s">
        <v>43</v>
      </c>
      <c r="B20" s="53">
        <v>1</v>
      </c>
      <c r="C20" s="63" t="s">
        <v>80</v>
      </c>
      <c r="D20" s="64" t="s">
        <v>8</v>
      </c>
      <c r="E20" s="65">
        <v>4</v>
      </c>
      <c r="F20" s="123"/>
      <c r="G20" s="8"/>
      <c r="H20" s="57">
        <f aca="true" t="shared" si="0" ref="H20:H34">E20*G20</f>
        <v>0</v>
      </c>
      <c r="I20" s="43"/>
      <c r="J20" s="66"/>
    </row>
    <row r="21" spans="1:10" ht="180" customHeight="1">
      <c r="A21" s="58" t="s">
        <v>6</v>
      </c>
      <c r="B21" s="53">
        <v>2</v>
      </c>
      <c r="C21" s="63" t="s">
        <v>79</v>
      </c>
      <c r="D21" s="67" t="s">
        <v>8</v>
      </c>
      <c r="E21" s="65">
        <v>3</v>
      </c>
      <c r="F21" s="123"/>
      <c r="G21" s="8"/>
      <c r="H21" s="57">
        <f t="shared" si="0"/>
        <v>0</v>
      </c>
      <c r="I21" s="43"/>
      <c r="J21" s="66"/>
    </row>
    <row r="22" spans="1:10" ht="187.9" customHeight="1">
      <c r="A22" s="58" t="s">
        <v>10</v>
      </c>
      <c r="B22" s="53">
        <v>3</v>
      </c>
      <c r="C22" s="63" t="s">
        <v>94</v>
      </c>
      <c r="D22" s="67" t="s">
        <v>8</v>
      </c>
      <c r="E22" s="65">
        <v>3</v>
      </c>
      <c r="F22" s="123"/>
      <c r="G22" s="8"/>
      <c r="H22" s="57">
        <f t="shared" si="0"/>
        <v>0</v>
      </c>
      <c r="I22" s="43"/>
      <c r="J22" s="66"/>
    </row>
    <row r="23" spans="1:10" ht="180" customHeight="1">
      <c r="A23" s="44" t="s">
        <v>11</v>
      </c>
      <c r="B23" s="53">
        <v>4</v>
      </c>
      <c r="C23" s="63" t="s">
        <v>95</v>
      </c>
      <c r="D23" s="67" t="s">
        <v>8</v>
      </c>
      <c r="E23" s="68">
        <v>3</v>
      </c>
      <c r="F23" s="123"/>
      <c r="G23" s="8"/>
      <c r="H23" s="57">
        <f t="shared" si="0"/>
        <v>0</v>
      </c>
      <c r="I23" s="43"/>
      <c r="J23" s="66"/>
    </row>
    <row r="24" spans="1:10" ht="180" customHeight="1">
      <c r="A24" s="44" t="s">
        <v>12</v>
      </c>
      <c r="B24" s="53">
        <v>5</v>
      </c>
      <c r="C24" s="63" t="s">
        <v>78</v>
      </c>
      <c r="D24" s="67" t="s">
        <v>8</v>
      </c>
      <c r="E24" s="68">
        <v>3</v>
      </c>
      <c r="F24" s="123"/>
      <c r="G24" s="8"/>
      <c r="H24" s="57">
        <f t="shared" si="0"/>
        <v>0</v>
      </c>
      <c r="I24" s="43"/>
      <c r="J24" s="66"/>
    </row>
    <row r="25" spans="1:10" ht="300" customHeight="1">
      <c r="A25" s="69" t="s">
        <v>32</v>
      </c>
      <c r="B25" s="53">
        <v>6</v>
      </c>
      <c r="C25" s="70" t="s">
        <v>75</v>
      </c>
      <c r="D25" s="71" t="s">
        <v>46</v>
      </c>
      <c r="E25" s="72">
        <v>4</v>
      </c>
      <c r="F25" s="127"/>
      <c r="G25" s="4"/>
      <c r="H25" s="73">
        <f t="shared" si="0"/>
        <v>0</v>
      </c>
      <c r="I25" s="43"/>
      <c r="J25" s="66"/>
    </row>
    <row r="26" spans="1:10" ht="270" customHeight="1">
      <c r="A26" s="69" t="s">
        <v>33</v>
      </c>
      <c r="B26" s="53">
        <v>7</v>
      </c>
      <c r="C26" s="70" t="s">
        <v>71</v>
      </c>
      <c r="D26" s="56" t="s">
        <v>46</v>
      </c>
      <c r="E26" s="74">
        <v>5</v>
      </c>
      <c r="F26" s="123"/>
      <c r="G26" s="4"/>
      <c r="H26" s="75">
        <f t="shared" si="0"/>
        <v>0</v>
      </c>
      <c r="I26" s="76"/>
      <c r="J26" s="43"/>
    </row>
    <row r="27" spans="1:10" ht="300" customHeight="1">
      <c r="A27" s="44" t="s">
        <v>47</v>
      </c>
      <c r="B27" s="53">
        <v>8</v>
      </c>
      <c r="C27" s="77" t="s">
        <v>72</v>
      </c>
      <c r="D27" s="56" t="s">
        <v>46</v>
      </c>
      <c r="E27" s="78">
        <v>5</v>
      </c>
      <c r="F27" s="128"/>
      <c r="G27" s="4"/>
      <c r="H27" s="75">
        <f t="shared" si="0"/>
        <v>0</v>
      </c>
      <c r="I27" s="43"/>
      <c r="J27" s="43"/>
    </row>
    <row r="28" spans="1:10" ht="200.1" customHeight="1">
      <c r="A28" s="69" t="s">
        <v>35</v>
      </c>
      <c r="B28" s="53">
        <v>9</v>
      </c>
      <c r="C28" s="79" t="s">
        <v>74</v>
      </c>
      <c r="D28" s="80" t="s">
        <v>8</v>
      </c>
      <c r="E28" s="81">
        <v>15</v>
      </c>
      <c r="F28" s="129"/>
      <c r="G28" s="5"/>
      <c r="H28" s="82">
        <f t="shared" si="0"/>
        <v>0</v>
      </c>
      <c r="I28" s="76"/>
      <c r="J28" s="43"/>
    </row>
    <row r="29" spans="1:10" ht="200.1" customHeight="1">
      <c r="A29" s="69" t="s">
        <v>35</v>
      </c>
      <c r="B29" s="53">
        <v>10</v>
      </c>
      <c r="C29" s="79" t="s">
        <v>73</v>
      </c>
      <c r="D29" s="80" t="s">
        <v>8</v>
      </c>
      <c r="E29" s="81">
        <v>15</v>
      </c>
      <c r="F29" s="129"/>
      <c r="G29" s="5"/>
      <c r="H29" s="82">
        <f t="shared" si="0"/>
        <v>0</v>
      </c>
      <c r="I29" s="76"/>
      <c r="J29" s="43"/>
    </row>
    <row r="30" spans="1:10" ht="219.95" customHeight="1" thickBot="1">
      <c r="A30" s="69" t="s">
        <v>35</v>
      </c>
      <c r="B30" s="53">
        <v>11</v>
      </c>
      <c r="C30" s="83" t="s">
        <v>76</v>
      </c>
      <c r="D30" s="60" t="s">
        <v>8</v>
      </c>
      <c r="E30" s="84">
        <v>20</v>
      </c>
      <c r="F30" s="130"/>
      <c r="G30" s="6"/>
      <c r="H30" s="85">
        <f t="shared" si="0"/>
        <v>0</v>
      </c>
      <c r="I30" s="76"/>
      <c r="J30" s="43"/>
    </row>
    <row r="31" spans="1:10" ht="218.25" customHeight="1">
      <c r="A31" s="69" t="s">
        <v>16</v>
      </c>
      <c r="B31" s="53">
        <v>12</v>
      </c>
      <c r="C31" s="70" t="s">
        <v>77</v>
      </c>
      <c r="D31" s="56" t="s">
        <v>26</v>
      </c>
      <c r="E31" s="74">
        <v>1</v>
      </c>
      <c r="F31" s="123"/>
      <c r="G31" s="4"/>
      <c r="H31" s="75">
        <f t="shared" si="0"/>
        <v>0</v>
      </c>
      <c r="I31" s="43"/>
      <c r="J31" s="66"/>
    </row>
    <row r="32" spans="1:10" ht="210" customHeight="1">
      <c r="A32" s="69" t="s">
        <v>17</v>
      </c>
      <c r="B32" s="53">
        <v>13</v>
      </c>
      <c r="C32" s="70" t="s">
        <v>92</v>
      </c>
      <c r="D32" s="71" t="s">
        <v>26</v>
      </c>
      <c r="E32" s="72">
        <v>1</v>
      </c>
      <c r="F32" s="131"/>
      <c r="G32" s="4"/>
      <c r="H32" s="75">
        <f t="shared" si="0"/>
        <v>0</v>
      </c>
      <c r="I32" s="43"/>
      <c r="J32" s="66"/>
    </row>
    <row r="33" spans="1:10" ht="200.1" customHeight="1">
      <c r="A33" s="37" t="s">
        <v>42</v>
      </c>
      <c r="B33" s="53">
        <v>14</v>
      </c>
      <c r="C33" s="54" t="s">
        <v>81</v>
      </c>
      <c r="D33" s="86" t="s">
        <v>8</v>
      </c>
      <c r="E33" s="65">
        <v>1</v>
      </c>
      <c r="F33" s="123"/>
      <c r="G33" s="8"/>
      <c r="H33" s="87">
        <f t="shared" si="0"/>
        <v>0</v>
      </c>
      <c r="I33" s="43"/>
      <c r="J33" s="66"/>
    </row>
    <row r="34" spans="1:10" ht="210" customHeight="1" thickBot="1">
      <c r="A34" s="69" t="s">
        <v>19</v>
      </c>
      <c r="B34" s="88">
        <v>15</v>
      </c>
      <c r="C34" s="79" t="s">
        <v>82</v>
      </c>
      <c r="D34" s="80" t="s">
        <v>8</v>
      </c>
      <c r="E34" s="81">
        <v>1</v>
      </c>
      <c r="F34" s="132"/>
      <c r="G34" s="5"/>
      <c r="H34" s="82">
        <f t="shared" si="0"/>
        <v>0</v>
      </c>
      <c r="I34" s="43"/>
      <c r="J34" s="66"/>
    </row>
    <row r="35" spans="1:10" ht="20.1" customHeight="1" thickBot="1">
      <c r="A35" s="44"/>
      <c r="B35" s="89"/>
      <c r="C35" s="90"/>
      <c r="D35" s="91"/>
      <c r="E35" s="92" t="s">
        <v>7</v>
      </c>
      <c r="F35" s="93"/>
      <c r="G35" s="94"/>
      <c r="H35" s="95">
        <f>SUM(H20:H34)</f>
        <v>0</v>
      </c>
      <c r="I35" s="51"/>
      <c r="J35" s="96"/>
    </row>
    <row r="36" spans="1:10" ht="20.1" customHeight="1">
      <c r="A36" s="44"/>
      <c r="B36" s="97" t="s">
        <v>65</v>
      </c>
      <c r="C36" s="98" t="s">
        <v>20</v>
      </c>
      <c r="D36" s="98"/>
      <c r="E36" s="98"/>
      <c r="F36" s="98"/>
      <c r="G36" s="98"/>
      <c r="H36" s="99"/>
      <c r="I36" s="43"/>
      <c r="J36" s="43"/>
    </row>
    <row r="37" spans="1:10" ht="45">
      <c r="A37" s="44"/>
      <c r="B37" s="31" t="s">
        <v>56</v>
      </c>
      <c r="C37" s="32" t="s">
        <v>1</v>
      </c>
      <c r="D37" s="32" t="s">
        <v>63</v>
      </c>
      <c r="E37" s="32" t="s">
        <v>64</v>
      </c>
      <c r="F37" s="32" t="s">
        <v>69</v>
      </c>
      <c r="G37" s="32" t="s">
        <v>2</v>
      </c>
      <c r="H37" s="33" t="s">
        <v>70</v>
      </c>
      <c r="I37" s="43"/>
      <c r="J37" s="43"/>
    </row>
    <row r="38" spans="1:10" ht="120" customHeight="1" thickBot="1">
      <c r="A38" s="37" t="s">
        <v>21</v>
      </c>
      <c r="B38" s="88">
        <v>1</v>
      </c>
      <c r="C38" s="100" t="s">
        <v>89</v>
      </c>
      <c r="D38" s="60" t="s">
        <v>8</v>
      </c>
      <c r="E38" s="80">
        <v>76</v>
      </c>
      <c r="F38" s="132"/>
      <c r="G38" s="133"/>
      <c r="H38" s="101">
        <f>E38*G38</f>
        <v>0</v>
      </c>
      <c r="I38" s="43"/>
      <c r="J38" s="43"/>
    </row>
    <row r="39" spans="1:10" ht="20.1" customHeight="1" thickBot="1">
      <c r="A39" s="44"/>
      <c r="B39" s="102"/>
      <c r="C39" s="103"/>
      <c r="D39" s="58"/>
      <c r="E39" s="104" t="s">
        <v>41</v>
      </c>
      <c r="F39" s="105"/>
      <c r="G39" s="106"/>
      <c r="H39" s="107">
        <f>SUM(H38)</f>
        <v>0</v>
      </c>
      <c r="I39" s="51"/>
      <c r="J39" s="43"/>
    </row>
    <row r="40" spans="1:10" ht="20.1" customHeight="1">
      <c r="A40" s="44"/>
      <c r="B40" s="27" t="s">
        <v>66</v>
      </c>
      <c r="C40" s="28" t="s">
        <v>23</v>
      </c>
      <c r="D40" s="28"/>
      <c r="E40" s="28"/>
      <c r="F40" s="28"/>
      <c r="G40" s="28"/>
      <c r="H40" s="29"/>
      <c r="I40" s="43"/>
      <c r="J40" s="43"/>
    </row>
    <row r="41" spans="1:10" ht="45">
      <c r="A41" s="44"/>
      <c r="B41" s="31" t="s">
        <v>56</v>
      </c>
      <c r="C41" s="32" t="s">
        <v>1</v>
      </c>
      <c r="D41" s="32" t="s">
        <v>63</v>
      </c>
      <c r="E41" s="32" t="s">
        <v>64</v>
      </c>
      <c r="F41" s="32" t="s">
        <v>69</v>
      </c>
      <c r="G41" s="32" t="s">
        <v>2</v>
      </c>
      <c r="H41" s="33" t="s">
        <v>70</v>
      </c>
      <c r="I41" s="43"/>
      <c r="J41" s="43"/>
    </row>
    <row r="42" spans="1:10" ht="298.9" customHeight="1" thickBot="1">
      <c r="A42" s="108" t="s">
        <v>24</v>
      </c>
      <c r="B42" s="109">
        <v>1</v>
      </c>
      <c r="C42" s="59" t="s">
        <v>90</v>
      </c>
      <c r="D42" s="110" t="s">
        <v>8</v>
      </c>
      <c r="E42" s="110">
        <v>17</v>
      </c>
      <c r="F42" s="125"/>
      <c r="G42" s="126"/>
      <c r="H42" s="61">
        <f>E42*G42</f>
        <v>0</v>
      </c>
      <c r="I42" s="42"/>
      <c r="J42" s="43"/>
    </row>
    <row r="43" spans="2:10" ht="20.1" customHeight="1" thickBot="1">
      <c r="B43" s="111"/>
      <c r="C43" s="112"/>
      <c r="D43" s="112"/>
      <c r="E43" s="47" t="s">
        <v>9</v>
      </c>
      <c r="F43" s="48"/>
      <c r="G43" s="49"/>
      <c r="H43" s="113">
        <f>SUM(H42)</f>
        <v>0</v>
      </c>
      <c r="I43" s="51"/>
      <c r="J43" s="43"/>
    </row>
    <row r="44" spans="2:10" ht="20.1" customHeight="1">
      <c r="B44" s="27" t="s">
        <v>67</v>
      </c>
      <c r="C44" s="28" t="s">
        <v>36</v>
      </c>
      <c r="D44" s="28"/>
      <c r="E44" s="28"/>
      <c r="F44" s="28"/>
      <c r="G44" s="28"/>
      <c r="H44" s="29"/>
      <c r="I44" s="66"/>
      <c r="J44" s="66"/>
    </row>
    <row r="45" spans="2:10" ht="45">
      <c r="B45" s="31" t="s">
        <v>56</v>
      </c>
      <c r="C45" s="32" t="s">
        <v>1</v>
      </c>
      <c r="D45" s="32" t="s">
        <v>63</v>
      </c>
      <c r="E45" s="32" t="s">
        <v>64</v>
      </c>
      <c r="F45" s="32" t="s">
        <v>69</v>
      </c>
      <c r="G45" s="32" t="s">
        <v>2</v>
      </c>
      <c r="H45" s="33" t="s">
        <v>70</v>
      </c>
      <c r="I45" s="66"/>
      <c r="J45" s="66"/>
    </row>
    <row r="46" spans="1:10" ht="129.95" customHeight="1" thickBot="1">
      <c r="A46" s="114" t="s">
        <v>37</v>
      </c>
      <c r="B46" s="38">
        <v>1</v>
      </c>
      <c r="C46" s="59" t="s">
        <v>91</v>
      </c>
      <c r="D46" s="62" t="s">
        <v>8</v>
      </c>
      <c r="E46" s="60">
        <v>2</v>
      </c>
      <c r="F46" s="125"/>
      <c r="G46" s="134"/>
      <c r="H46" s="115">
        <f>E46*G46</f>
        <v>0</v>
      </c>
      <c r="I46" s="116"/>
      <c r="J46" s="117"/>
    </row>
    <row r="47" spans="2:10" ht="20.1" customHeight="1" thickBot="1">
      <c r="B47" s="111"/>
      <c r="C47" s="118"/>
      <c r="D47" s="118"/>
      <c r="E47" s="47" t="s">
        <v>22</v>
      </c>
      <c r="F47" s="48"/>
      <c r="G47" s="49"/>
      <c r="H47" s="113">
        <f>SUM(H46)</f>
        <v>0</v>
      </c>
      <c r="I47" s="66"/>
      <c r="J47" s="66"/>
    </row>
    <row r="48" spans="2:10" ht="20.1" customHeight="1">
      <c r="B48" s="27" t="s">
        <v>68</v>
      </c>
      <c r="C48" s="28" t="s">
        <v>44</v>
      </c>
      <c r="D48" s="28"/>
      <c r="E48" s="28"/>
      <c r="F48" s="28"/>
      <c r="G48" s="28"/>
      <c r="H48" s="29"/>
      <c r="I48" s="66"/>
      <c r="J48" s="66"/>
    </row>
    <row r="49" spans="2:10" ht="45">
      <c r="B49" s="31" t="s">
        <v>56</v>
      </c>
      <c r="C49" s="32" t="s">
        <v>1</v>
      </c>
      <c r="D49" s="32" t="s">
        <v>63</v>
      </c>
      <c r="E49" s="32" t="s">
        <v>64</v>
      </c>
      <c r="F49" s="32" t="s">
        <v>69</v>
      </c>
      <c r="G49" s="32" t="s">
        <v>2</v>
      </c>
      <c r="H49" s="33" t="s">
        <v>70</v>
      </c>
      <c r="I49" s="66"/>
      <c r="J49" s="66"/>
    </row>
    <row r="50" spans="1:10" ht="300" customHeight="1">
      <c r="A50" s="69" t="s">
        <v>31</v>
      </c>
      <c r="B50" s="53">
        <v>1</v>
      </c>
      <c r="C50" s="70" t="s">
        <v>52</v>
      </c>
      <c r="D50" s="56" t="s">
        <v>26</v>
      </c>
      <c r="E50" s="74">
        <v>12</v>
      </c>
      <c r="F50" s="123"/>
      <c r="G50" s="4"/>
      <c r="H50" s="75">
        <f>E50*G50</f>
        <v>0</v>
      </c>
      <c r="I50" s="76"/>
      <c r="J50" s="66"/>
    </row>
    <row r="51" spans="1:10" ht="223.9" customHeight="1">
      <c r="A51" s="69" t="s">
        <v>18</v>
      </c>
      <c r="B51" s="53">
        <v>2</v>
      </c>
      <c r="C51" s="70" t="s">
        <v>96</v>
      </c>
      <c r="D51" s="56" t="s">
        <v>8</v>
      </c>
      <c r="E51" s="74">
        <v>1</v>
      </c>
      <c r="F51" s="135"/>
      <c r="G51" s="4"/>
      <c r="H51" s="75">
        <f>E51*G51</f>
        <v>0</v>
      </c>
      <c r="I51" s="43"/>
      <c r="J51" s="66"/>
    </row>
    <row r="52" spans="1:10" ht="120" customHeight="1" thickBot="1">
      <c r="A52" s="69" t="s">
        <v>25</v>
      </c>
      <c r="B52" s="88">
        <v>3</v>
      </c>
      <c r="C52" s="79" t="s">
        <v>53</v>
      </c>
      <c r="D52" s="80" t="s">
        <v>8</v>
      </c>
      <c r="E52" s="81">
        <v>3</v>
      </c>
      <c r="F52" s="128"/>
      <c r="G52" s="5"/>
      <c r="H52" s="82">
        <f>E52*G52</f>
        <v>0</v>
      </c>
      <c r="I52" s="43"/>
      <c r="J52" s="66"/>
    </row>
    <row r="53" spans="2:10" ht="20.1" customHeight="1" thickBot="1">
      <c r="B53" s="89"/>
      <c r="C53" s="91"/>
      <c r="D53" s="91"/>
      <c r="E53" s="92" t="s">
        <v>45</v>
      </c>
      <c r="F53" s="93"/>
      <c r="G53" s="94"/>
      <c r="H53" s="119">
        <f>SUM(H50:H52)</f>
        <v>0</v>
      </c>
      <c r="I53" s="116"/>
      <c r="J53" s="117"/>
    </row>
    <row r="54" spans="2:10" ht="20.1" customHeight="1">
      <c r="B54" s="27" t="s">
        <v>61</v>
      </c>
      <c r="C54" s="28" t="s">
        <v>62</v>
      </c>
      <c r="D54" s="28"/>
      <c r="E54" s="28"/>
      <c r="F54" s="28"/>
      <c r="G54" s="28"/>
      <c r="H54" s="29"/>
      <c r="I54" s="66"/>
      <c r="J54" s="66"/>
    </row>
    <row r="55" spans="2:10" ht="45">
      <c r="B55" s="31" t="s">
        <v>56</v>
      </c>
      <c r="C55" s="32" t="s">
        <v>1</v>
      </c>
      <c r="D55" s="32" t="s">
        <v>63</v>
      </c>
      <c r="E55" s="32" t="s">
        <v>64</v>
      </c>
      <c r="F55" s="32" t="s">
        <v>69</v>
      </c>
      <c r="G55" s="32" t="s">
        <v>2</v>
      </c>
      <c r="H55" s="33" t="s">
        <v>70</v>
      </c>
      <c r="I55" s="66"/>
      <c r="J55" s="66"/>
    </row>
    <row r="56" spans="1:10" ht="210" customHeight="1">
      <c r="A56" s="69" t="s">
        <v>13</v>
      </c>
      <c r="B56" s="53">
        <v>1</v>
      </c>
      <c r="C56" s="70" t="s">
        <v>84</v>
      </c>
      <c r="D56" s="56" t="s">
        <v>8</v>
      </c>
      <c r="E56" s="74">
        <v>1</v>
      </c>
      <c r="F56" s="123"/>
      <c r="G56" s="4"/>
      <c r="H56" s="75">
        <f>E56*G56</f>
        <v>0</v>
      </c>
      <c r="I56" s="43"/>
      <c r="J56" s="66"/>
    </row>
    <row r="57" spans="1:10" ht="210" customHeight="1">
      <c r="A57" s="69" t="s">
        <v>14</v>
      </c>
      <c r="B57" s="53">
        <v>2</v>
      </c>
      <c r="C57" s="70" t="s">
        <v>85</v>
      </c>
      <c r="D57" s="56" t="s">
        <v>8</v>
      </c>
      <c r="E57" s="74">
        <v>1</v>
      </c>
      <c r="F57" s="135"/>
      <c r="G57" s="4"/>
      <c r="H57" s="75">
        <f>E57*G57</f>
        <v>0</v>
      </c>
      <c r="I57" s="43"/>
      <c r="J57" s="66"/>
    </row>
    <row r="58" spans="1:10" ht="210" customHeight="1" thickBot="1">
      <c r="A58" s="69" t="s">
        <v>15</v>
      </c>
      <c r="B58" s="88">
        <v>3</v>
      </c>
      <c r="C58" s="79" t="s">
        <v>83</v>
      </c>
      <c r="D58" s="80" t="s">
        <v>8</v>
      </c>
      <c r="E58" s="81">
        <v>1</v>
      </c>
      <c r="F58" s="128"/>
      <c r="G58" s="5"/>
      <c r="H58" s="82">
        <f>E58*G58</f>
        <v>0</v>
      </c>
      <c r="I58" s="43"/>
      <c r="J58" s="66"/>
    </row>
    <row r="59" spans="2:10" ht="20.1" customHeight="1" thickBot="1">
      <c r="B59" s="89"/>
      <c r="C59" s="91"/>
      <c r="D59" s="91"/>
      <c r="E59" s="92" t="s">
        <v>50</v>
      </c>
      <c r="F59" s="93"/>
      <c r="G59" s="94"/>
      <c r="H59" s="119">
        <f>SUM(H56:H58)</f>
        <v>0</v>
      </c>
      <c r="I59" s="116"/>
      <c r="J59" s="117"/>
    </row>
    <row r="60" spans="2:10" ht="20.1" customHeight="1">
      <c r="B60" s="27" t="s">
        <v>60</v>
      </c>
      <c r="C60" s="28" t="s">
        <v>49</v>
      </c>
      <c r="D60" s="28"/>
      <c r="E60" s="28"/>
      <c r="F60" s="28"/>
      <c r="G60" s="28"/>
      <c r="H60" s="29"/>
      <c r="I60" s="66"/>
      <c r="J60" s="66"/>
    </row>
    <row r="61" spans="2:10" ht="45">
      <c r="B61" s="31" t="s">
        <v>56</v>
      </c>
      <c r="C61" s="32" t="s">
        <v>1</v>
      </c>
      <c r="D61" s="32" t="s">
        <v>63</v>
      </c>
      <c r="E61" s="32" t="s">
        <v>64</v>
      </c>
      <c r="F61" s="32" t="s">
        <v>69</v>
      </c>
      <c r="G61" s="32" t="s">
        <v>2</v>
      </c>
      <c r="H61" s="33" t="s">
        <v>70</v>
      </c>
      <c r="I61" s="66"/>
      <c r="J61" s="66"/>
    </row>
    <row r="62" spans="1:10" ht="200.1" customHeight="1" thickBot="1">
      <c r="A62" s="69" t="s">
        <v>34</v>
      </c>
      <c r="B62" s="120">
        <v>1</v>
      </c>
      <c r="C62" s="121" t="s">
        <v>54</v>
      </c>
      <c r="D62" s="80" t="s">
        <v>46</v>
      </c>
      <c r="E62" s="81">
        <v>4</v>
      </c>
      <c r="F62" s="129"/>
      <c r="G62" s="5"/>
      <c r="H62" s="82">
        <f>E62*G62</f>
        <v>0</v>
      </c>
      <c r="I62" s="76"/>
      <c r="J62" s="43"/>
    </row>
    <row r="63" spans="2:10" ht="20.1" customHeight="1" thickBot="1">
      <c r="B63" s="89"/>
      <c r="C63" s="91"/>
      <c r="D63" s="91"/>
      <c r="E63" s="92" t="s">
        <v>51</v>
      </c>
      <c r="F63" s="93"/>
      <c r="G63" s="94"/>
      <c r="H63" s="119">
        <f>SUM(H60:H62)</f>
        <v>0</v>
      </c>
      <c r="I63" s="116"/>
      <c r="J63" s="117"/>
    </row>
  </sheetData>
  <sheetProtection algorithmName="SHA-512" hashValue="BTaMRi9YKw4EuXkPr15sn5lSRUP26VN+uuY0EQbqwCys3iUOFQ46EZ49phb28OPYg48ADrx3Py9N/6wPOMGUTQ==" saltValue="Vnzias1GpY30ygvm3Q2ing==" spinCount="100000" sheet="1" objects="1" scenarios="1"/>
  <protectedRanges>
    <protectedRange sqref="A2:G2" name="Administrátor_2_1_4"/>
    <protectedRange sqref="A4 B3:G4" name="Administrátor_2_1_2_2"/>
    <protectedRange sqref="A1:G1" name="Administrátor_1_2"/>
  </protectedRanges>
  <mergeCells count="12">
    <mergeCell ref="A1:G1"/>
    <mergeCell ref="E8:G8"/>
    <mergeCell ref="E59:G59"/>
    <mergeCell ref="E63:G63"/>
    <mergeCell ref="E53:G53"/>
    <mergeCell ref="E47:G47"/>
    <mergeCell ref="E13:G13"/>
    <mergeCell ref="E17:G17"/>
    <mergeCell ref="E39:G39"/>
    <mergeCell ref="E35:G35"/>
    <mergeCell ref="E43:G43"/>
    <mergeCell ref="B3:H3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Škudrnová Eva</dc:creator>
  <cp:keywords/>
  <dc:description/>
  <cp:lastModifiedBy>Kvasničková Hana</cp:lastModifiedBy>
  <cp:lastPrinted>2022-04-11T06:53:15Z</cp:lastPrinted>
  <dcterms:created xsi:type="dcterms:W3CDTF">2022-03-02T09:25:12Z</dcterms:created>
  <dcterms:modified xsi:type="dcterms:W3CDTF">2022-06-03T11:46:46Z</dcterms:modified>
  <cp:category/>
  <cp:version/>
  <cp:contentType/>
  <cp:contentStatus/>
</cp:coreProperties>
</file>