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28" windowHeight="12432" activeTab="0"/>
  </bookViews>
  <sheets>
    <sheet name="Příloha č. 1" sheetId="3" r:id="rId1"/>
  </sheets>
  <externalReferences>
    <externalReference r:id="rId4"/>
  </externalReferences>
  <definedNames>
    <definedName name="zcdph">'[1]Rekapitulace'!$B$14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<sst xmlns="http://schemas.openxmlformats.org/spreadsheetml/2006/main" count="230" uniqueCount="101">
  <si>
    <t>Byrety z borosilikátového skla</t>
  </si>
  <si>
    <t>M-002</t>
  </si>
  <si>
    <t>Kádinka nízká s výlevkou 50 ml</t>
  </si>
  <si>
    <t>Kádinka nízká s výlevkou 100 ml</t>
  </si>
  <si>
    <t>Kádinka vysoká s výlevkou 100 ml</t>
  </si>
  <si>
    <t>Kádinka nízká s výlevkou 250 ml</t>
  </si>
  <si>
    <t>Kádinka vysoká s výlevkou 250 ml</t>
  </si>
  <si>
    <t>Kádinka nízká s výlevkou 400 ml</t>
  </si>
  <si>
    <t>Kádinka vysoká s výlevkou 400 ml</t>
  </si>
  <si>
    <t>Kádinka vysoká s výlevkou 2000 ml</t>
  </si>
  <si>
    <t>Lahev reagenční čirá, 100 ml</t>
  </si>
  <si>
    <t>Lahev reagenční čirá, 250 ml</t>
  </si>
  <si>
    <t>Lahev reagenční čirá, 500 ml</t>
  </si>
  <si>
    <t>Lahev reagenční čirá, 2000 ml</t>
  </si>
  <si>
    <t>Láhev se šroubovacím uzávěrem hnědá, uzávěr a vylévací kroužek z PP 100 ml</t>
  </si>
  <si>
    <t>Láhev se šroubovacím uzávěrem hnědá, uzávěr a vylévací kroužek z PP 250 ml</t>
  </si>
  <si>
    <t>Láhev se šroubovacím uzávěrem hnědá, uzávěr a vylévací kroužek z PP 500 ml</t>
  </si>
  <si>
    <t>Nálevka hladká 80 mm</t>
  </si>
  <si>
    <t>Nálevka hladká 100 mm</t>
  </si>
  <si>
    <t>Nálevka hladká 150 mm</t>
  </si>
  <si>
    <t>Násypka s krátkým šikmým koncem 100 mm</t>
  </si>
  <si>
    <t>Násypka s krátkým rovným koncem 50 mm</t>
  </si>
  <si>
    <t>Baňka Erlenmeyerova úzkohrdlá, 100 ml</t>
  </si>
  <si>
    <t>Baňka Erlenmeyerova úzkohrdlá, 250 ml</t>
  </si>
  <si>
    <t>Baňka Erlenmeyerova širokohrdlá, 100 ml</t>
  </si>
  <si>
    <t>Baňka Erlenmeyerova širokohrdlá, 250 ml</t>
  </si>
  <si>
    <t>M-003</t>
  </si>
  <si>
    <t>Baňka odměrná s NZ 24/29 a skl. zátkou třídy A, cejchovaná - 1000 ml</t>
  </si>
  <si>
    <t>Laboratorní materiál ostatní</t>
  </si>
  <si>
    <t>M-004</t>
  </si>
  <si>
    <t>Specifikace zboží</t>
  </si>
  <si>
    <t>V případě, že zboží je dodáváno v jiném balení než požadovaném, provede dodavatel ocenění tak, aby bylo oceněno požadované množství jednotek (ks, kg, l, ml apod.).</t>
  </si>
  <si>
    <t>Popis</t>
  </si>
  <si>
    <t>Jednotková cena v Kč bez DPH</t>
  </si>
  <si>
    <t>Celková cena v Kč bez DPH</t>
  </si>
  <si>
    <t>Celková cena část 03</t>
  </si>
  <si>
    <t>Celková cena část 02</t>
  </si>
  <si>
    <t>Celková cena část 01</t>
  </si>
  <si>
    <t>Laboratorní materiál špičky</t>
  </si>
  <si>
    <t>Celková cena část 04</t>
  </si>
  <si>
    <t>Láhev se šroubovacím PP uzávěrem, čirá, objem 150 ml, borosilikátové sklo</t>
  </si>
  <si>
    <t>Baňka kuželová Erlenmeyerova s NZ 2000 ml; 29/32, borosilikátové sklo</t>
  </si>
  <si>
    <t>Válec odměrný vysoký třídy A, 100 ml, zřetelná graduace, borosilikátové sklo</t>
  </si>
  <si>
    <t>Válec odměrný vysoký třídy A, 500 ml, zřetelná graduace, borosilikátové sklo</t>
  </si>
  <si>
    <t>Válec odměrný vysoký třídy A, 25 ml, zřetelná graduace, borosilikátové sklo</t>
  </si>
  <si>
    <t>Válec odměrný vysoký třídy A, 250 ml, zřetelná graduace, borosilikátové sklo</t>
  </si>
  <si>
    <t>ks</t>
  </si>
  <si>
    <t xml:space="preserve">Pipetovací špičky s filtrem, PCR clean &amp; sterile, 2 – 200 µL, 55 mm, kompatibilní s pipetami Eppendorf Research Plus, 960 špičky (10 stojánky × 96 špičky). </t>
  </si>
  <si>
    <t>Pipetovací špičky s filtrem, PCR clean &amp; sterile, 50 – 1 000 µL, 76 mm, kompatibilní s pipetami Eppendorf Research Plus, 960 špičky (10 stojánky × 96 špičky).</t>
  </si>
  <si>
    <r>
      <rPr>
        <sz val="11"/>
        <rFont val="Calibri"/>
        <family val="2"/>
      </rPr>
      <t>Pipetovací špičky bezfiltrové, 0,1 – 20 µL, 40 mm, kompatibilní s pipetami Eppendorf Research Plus, 1 000 špičky (2 sáčky × 500 špičky)</t>
    </r>
  </si>
  <si>
    <r>
      <rPr>
        <sz val="11"/>
        <rFont val="Calibri"/>
        <family val="2"/>
      </rPr>
      <t>Pipetovací špičky bezfiltrové, 20 – 300 µL, 55 mm, kompatibilní s pipetami Eppendorf Research Plus, 1 000 špičky (2 sáčky × 500 špičky)</t>
    </r>
  </si>
  <si>
    <t>balení = 960 špiček (10 stojánky × 96 špičky)</t>
  </si>
  <si>
    <t xml:space="preserve">balení = 1000 špiček </t>
  </si>
  <si>
    <t>balení = 1000 špiček</t>
  </si>
  <si>
    <t>balení = 500 špiček</t>
  </si>
  <si>
    <t>Byreta s postranním kohoutem a skleněným kladívkem, objem 25 ml, dělení 0,1, z borosilikátového skla</t>
  </si>
  <si>
    <t>Byreta s postranním kohoutem a skleněným kladívkem, objem 50 ml, dělení 0,1, z borosilikátového skla</t>
  </si>
  <si>
    <t>Byreta s přímým kohoutem a PTFE kladívkem, objem 25 ml, dělení 0,1, z borosilikátového skla</t>
  </si>
  <si>
    <t>Byreta s přímým kohoutem a PTFE kladívkem, objem 50 ml, dělení 0,1, z borosilikátového skla</t>
  </si>
  <si>
    <t>Byreta s přímým kohoutem a PTFE kladívkem, objem 10 ml, dělení 0,05, z borosilikátového skla</t>
  </si>
  <si>
    <t>Byreta automatická dle Pelleta, provedení s postranním kohoutem se skleněným kladívkem, objem 25 ml, dělení 0,1, z borosilikátového skla</t>
  </si>
  <si>
    <t>Byreta automatická dle Pelleta, provedení s postranním kohoutem se skleněným kladívkem, objem 50 ml, dělení 0,1, z borosilikátového skla</t>
  </si>
  <si>
    <t>Laboratorní  materiál  - sklo</t>
  </si>
  <si>
    <t>N010</t>
  </si>
  <si>
    <t>N011</t>
  </si>
  <si>
    <t>N016</t>
  </si>
  <si>
    <t>set</t>
  </si>
  <si>
    <t>M-005</t>
  </si>
  <si>
    <t>Náhrada za M-037
M-038
M-039</t>
  </si>
  <si>
    <t>M-042</t>
  </si>
  <si>
    <t>Celková cena část 05</t>
  </si>
  <si>
    <t>Stojan/závěs pro pipety</t>
  </si>
  <si>
    <r>
      <t xml:space="preserve">Dodavatel vyplní pouze </t>
    </r>
    <r>
      <rPr>
        <u val="single"/>
        <sz val="11"/>
        <rFont val="Calibri"/>
        <family val="2"/>
        <scheme val="minor"/>
      </rPr>
      <t>všechny</t>
    </r>
    <r>
      <rPr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</si>
  <si>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Část 01</t>
  </si>
  <si>
    <t>Položka</t>
  </si>
  <si>
    <t>Jednotka</t>
  </si>
  <si>
    <t>Celkem jednotek</t>
  </si>
  <si>
    <t>Část 02</t>
  </si>
  <si>
    <t>Baňka na stanovení jodového čísla, 250 ml; se skleněnou zátkou, borosilikátové sklo</t>
  </si>
  <si>
    <t>Část 03</t>
  </si>
  <si>
    <t>Krabice na vatu, průměr 15 cm, výška 9 - 10 cm, autoklávovatelná</t>
  </si>
  <si>
    <t>Promývačka dle Drechslera 500 ml, se šroubovým uzávěrem GL45, autoklávovatelná</t>
  </si>
  <si>
    <t>Komůrka počítací skleněná dle Bürkera, se svorkami</t>
  </si>
  <si>
    <t>Barvící set pro manuální barvení preparátů (6 kusů kyvet), nerezový stojánek
plastové kyvety zvýšená odolnost vůči UV
možnost dokoupit samostatně náhradní barvící kyvety</t>
  </si>
  <si>
    <t xml:space="preserve">Nádoba na infekční medicinální odpad
Objem 2,5 litru -3,0 litru, jednorázové použití, po přitlačení víka na nádobu se oba díly pevně spojí a již nelze víko sejmout.  Vhodné pro spalování ve spalovnách. </t>
  </si>
  <si>
    <t>Laboratorní fotografická miska nárazuvzdorná odolávající kyselinám, louhům Rozměr:  55 cm x 45 cm +/-10%, výška 6-10 cm</t>
  </si>
  <si>
    <t>Barvící koš na 30 skel + skleněný kontejner pro koš na 30 skel
• nerezový koš pro umístění a současné barvení až 30 ks histologických skel, 
• umístění skel v koši je vertikálně ve dvou paralelních řadách (15 skel jedna řada, 15 skel druhá řada),
• držák koše pro pohodlné vzetí do ruky laboranta a pro snadnou manipulaci s košem z jednoho roztoku do druhého;
• skleněný kontejner pro výše popsaný koš pro barvení 30 ks histologických skel</t>
  </si>
  <si>
    <t>Část 04</t>
  </si>
  <si>
    <t>Část 05</t>
  </si>
  <si>
    <t>Pipetovací špičky s filtrem, PCR clean &amp; sterile, 0,1 – 10 µL, velikost M (střední), 40 mm, kompatibilní s pipetami Eppendorf Research Plus, 960 špičky (10 stojánky × 96 špičky).</t>
  </si>
  <si>
    <t xml:space="preserve">Pipetovací špičky s filtrem, PCR clean &amp; sterile, 0,5 – 20 µL, velikost L (velká), 46 mm, kompatibilní s pipetami Eppendorf Research Plus, 960 špičky (10 stojánky × 96 špičky). </t>
  </si>
  <si>
    <r>
      <rPr>
        <sz val="11"/>
        <rFont val="Calibri"/>
        <family val="2"/>
      </rPr>
      <t>Pipetovací špičky bezfiltrové,</t>
    </r>
    <r>
      <rPr>
        <strike/>
        <sz val="11"/>
        <rFont val="Calibri"/>
        <family val="2"/>
      </rPr>
      <t xml:space="preserve"> </t>
    </r>
    <r>
      <rPr>
        <sz val="11"/>
        <rFont val="Calibri"/>
        <family val="2"/>
      </rPr>
      <t>2 – 200 µL, 53 mm, kompatibilní s pipetami Eppendorf Research Plus, 1 000 špičky (2 sáčky × 500 špičky)</t>
    </r>
  </si>
  <si>
    <t>Pipetovací špičky bezfiltrové, 50 – 1 000 µL, 71 mm, kompatibilní s pipetami Eppendorf Research Plus, 1 000 špičky (2 sáčky × 500 špičky)</t>
  </si>
  <si>
    <r>
      <t>Pipetovací špičky 200 µl, bez filtru, sáček (1000 ks v balení)</t>
    </r>
    <r>
      <rPr>
        <sz val="11"/>
        <rFont val="Calibri"/>
        <family val="2"/>
      </rPr>
      <t>, kompatibilní s pipetami Eppendorf a Gilson</t>
    </r>
  </si>
  <si>
    <r>
      <t>Pipetovací špičky 1000 µl, bez filtru, sáček (500 ks v balení )</t>
    </r>
    <r>
      <rPr>
        <sz val="11"/>
        <rFont val="Calibri"/>
        <family val="2"/>
      </rPr>
      <t>, kompatibilní s pipetami Eppendorf a Gilson</t>
    </r>
  </si>
  <si>
    <t>Karuselový stojan k bezpečnému uložení pipet ve svislé poloze.
- autoklávovatelný
- UV odolnost
- zvýšená odolnost proti kyselinám a zásadám</t>
  </si>
  <si>
    <t>Závěs pipet k uložení pipet ve svislé poloze
- autoklávovatelný
- UV odolnost
- zvýšená odolnost proti kyselinám a zásadám</t>
  </si>
  <si>
    <t>Box pro ukládání preparátů s uzavíratelným víkem na klip, stohovatelný, odolný teplotě -40 až 120°C, odolnost pro časté přenášení, vnitřní min. rozměr krabice: šířka 48 cm, hloubka 30 cm, výška 26 cm; vnější max. rozměr krabice: šířka 60 cm, hloubka 40 cm, výška 28 cm, záruka proti opotřebení 10 let, barva - alespoň částečně průhledné</t>
  </si>
  <si>
    <t>Box pro ukládání preparátů s uzavíratelným víkem na klip, stohovatelný, odolný teplotě -40 až 120°C, odolnost pro časté přenášení, vnitřní min. rozměr krabice:  šířka 31 cm, hloubka 23 cm, výška 16 cm; vnější max. rozměr krabice: šířka 40 cm, hloubka 30 cm, výška 18 cm,  záruka proti opotřebení 10 let, barva - alespoň částečně průhledné</t>
  </si>
  <si>
    <t>Box pro ukládání preparátů s uzavíratelným víkem na klip, stohovatelný, odolný teplotě -40 až 120°C, odolnost pro časté přenášení, vnitřní min. rozměr krabice:  šířka 50 cm, hloubka 30 cm, výška 16 cm; vnější max. rozměr krabice: šířka  60 cm, hloubka 40 cm, výška 18 cm,  záruka proti opotřebení 10 let</t>
  </si>
  <si>
    <t>Plastové úložné boxy s víkem na klip pro ukládání preparátů, průhledné, odolné vůči vlhkosti, hermeticky uzavíratelné, stohovatelné, objem 100-110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</si>
</sst>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\ &quot;Kč&quot;"/>
    <numFmt numFmtId="165" formatCode="_-* #,##0.00\ _K_č_-;\-* #,##0.00\ _K_č_-;_-* &quot;-&quot;??\ _K_č_-;_-@_-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i/>
      <sz val="11"/>
      <color rgb="FFFF0000"/>
      <name val="Calibri"/>
      <family val="2"/>
      <scheme val="minor"/>
    </font>
    <font>
      <u val="single"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0E0E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ashed">
        <color rgb="FF808080"/>
      </left>
      <right style="medium"/>
      <top/>
      <bottom/>
    </border>
    <border>
      <left style="thin"/>
      <right style="thin"/>
      <top style="thin"/>
      <bottom/>
    </border>
    <border>
      <left style="dashed">
        <color rgb="FF808080"/>
      </left>
      <right style="medium"/>
      <top style="medium"/>
      <bottom style="medium"/>
    </border>
    <border>
      <left style="dashed">
        <color rgb="FF808080"/>
      </left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dashed">
        <color rgb="FF808080"/>
      </right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dashed">
        <color rgb="FF808080"/>
      </right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4" fontId="2" fillId="3" borderId="3" xfId="0" applyNumberFormat="1" applyFont="1" applyFill="1" applyBorder="1" applyAlignment="1" applyProtection="1">
      <alignment horizontal="right" vertical="center"/>
      <protection/>
    </xf>
    <xf numFmtId="4" fontId="3" fillId="2" borderId="4" xfId="0" applyNumberFormat="1" applyFont="1" applyFill="1" applyBorder="1" applyAlignment="1" applyProtection="1">
      <alignment horizontal="right" vertical="center"/>
      <protection locked="0"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3" fillId="4" borderId="0" xfId="0" applyFont="1" applyFill="1" applyAlignment="1" applyProtection="1">
      <alignment horizontal="left" vertical="center" wrapText="1"/>
      <protection/>
    </xf>
    <xf numFmtId="0" fontId="3" fillId="2" borderId="7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vertical="center" wrapText="1" shrinkToFit="1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43" fontId="2" fillId="0" borderId="0" xfId="2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5" borderId="8" xfId="0" applyFont="1" applyFill="1" applyBorder="1" applyAlignment="1" applyProtection="1">
      <alignment horizontal="center" vertical="center" wrapText="1"/>
      <protection/>
    </xf>
    <xf numFmtId="0" fontId="6" fillId="5" borderId="9" xfId="0" applyFont="1" applyFill="1" applyBorder="1" applyAlignment="1" applyProtection="1">
      <alignment horizontal="center" vertical="center" wrapText="1"/>
      <protection/>
    </xf>
    <xf numFmtId="0" fontId="6" fillId="5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6" borderId="11" xfId="0" applyFont="1" applyFill="1" applyBorder="1" applyAlignment="1" applyProtection="1">
      <alignment horizontal="center" vertical="center" wrapText="1"/>
      <protection/>
    </xf>
    <xf numFmtId="0" fontId="6" fillId="6" borderId="1" xfId="0" applyFont="1" applyFill="1" applyBorder="1" applyAlignment="1" applyProtection="1">
      <alignment horizontal="center" vertical="center" wrapText="1"/>
      <protection/>
    </xf>
    <xf numFmtId="0" fontId="6" fillId="6" borderId="12" xfId="0" applyFont="1" applyFill="1" applyBorder="1" applyAlignment="1" applyProtection="1">
      <alignment horizontal="center" vertical="center" wrapText="1"/>
      <protection/>
    </xf>
    <xf numFmtId="43" fontId="2" fillId="0" borderId="0" xfId="20" applyFont="1" applyFill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2" fontId="3" fillId="0" borderId="14" xfId="0" applyNumberFormat="1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0" fillId="3" borderId="17" xfId="0" applyFill="1" applyBorder="1" applyAlignment="1" applyProtection="1">
      <alignment horizontal="center" vertical="center"/>
      <protection/>
    </xf>
    <xf numFmtId="0" fontId="0" fillId="3" borderId="18" xfId="0" applyFill="1" applyBorder="1" applyAlignment="1" applyProtection="1">
      <alignment horizontal="center" vertical="center"/>
      <protection/>
    </xf>
    <xf numFmtId="166" fontId="0" fillId="0" borderId="0" xfId="20" applyNumberFormat="1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 wrapText="1" shrinkToFit="1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0" fillId="3" borderId="21" xfId="0" applyFill="1" applyBorder="1" applyAlignment="1" applyProtection="1">
      <alignment horizontal="center" vertical="center"/>
      <protection/>
    </xf>
    <xf numFmtId="0" fontId="0" fillId="3" borderId="22" xfId="0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/>
      <protection/>
    </xf>
    <xf numFmtId="166" fontId="3" fillId="0" borderId="0" xfId="20" applyNumberFormat="1" applyFont="1" applyAlignment="1" applyProtection="1">
      <alignment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 shrinkToFi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4" fontId="3" fillId="0" borderId="24" xfId="0" applyNumberFormat="1" applyFont="1" applyBorder="1" applyAlignment="1" applyProtection="1">
      <alignment horizontal="right" vertical="center"/>
      <protection/>
    </xf>
    <xf numFmtId="165" fontId="0" fillId="0" borderId="0" xfId="0" applyNumberFormat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Border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 wrapText="1" shrinkToFit="1"/>
      <protection/>
    </xf>
    <xf numFmtId="0" fontId="0" fillId="0" borderId="0" xfId="0" applyAlignment="1" applyProtection="1">
      <alignment vertical="center" wrapText="1" shrinkToFit="1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3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24" xfId="0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S_FIND\DNS%2004-2022,%2005-2022,%2006-2022,%20VZMR%20UNIMEC\Kopie%20-%20P&#345;&#237;stroje_NIV_2202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stroje_NIV ústavy"/>
      <sheetName val="Přístroje_NIV_VV_TV"/>
      <sheetName val="Přístroje_NIV_VV_lab přístroje"/>
      <sheetName val="Přístroje_NIV_VV_kuchyně"/>
      <sheetName val="Přístroje_NIV_VV_DNS"/>
      <sheetName val="Přístroje_NIV_VV"/>
      <sheetName val="Data"/>
      <sheetName val="Material_VV"/>
      <sheetName val="M002 - byrety"/>
      <sheetName val="M003 - Laboratorní sklo"/>
      <sheetName val="M004 - Pipetovací špičky"/>
      <sheetName val="Material (2)"/>
      <sheetName val="Rekapitulace"/>
      <sheetName val="Přístroje_NIV"/>
      <sheetName val="Material"/>
      <sheetName val="Nehmotný majetek"/>
      <sheetName val="Shody NIV a MA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UHE</v>
          </cell>
        </row>
      </sheetData>
      <sheetData sheetId="7"/>
      <sheetData sheetId="8"/>
      <sheetData sheetId="9"/>
      <sheetData sheetId="10"/>
      <sheetData sheetId="11"/>
      <sheetData sheetId="12">
        <row r="14">
          <cell r="B14">
            <v>1.20973729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workbookViewId="0" topLeftCell="A58">
      <selection activeCell="C59" sqref="C59"/>
    </sheetView>
  </sheetViews>
  <sheetFormatPr defaultColWidth="9.140625" defaultRowHeight="15"/>
  <cols>
    <col min="1" max="1" width="8.8515625" style="21" customWidth="1"/>
    <col min="2" max="2" width="8.8515625" style="27" customWidth="1"/>
    <col min="3" max="3" width="65.7109375" style="27" customWidth="1"/>
    <col min="4" max="4" width="20.7109375" style="27" customWidth="1"/>
    <col min="5" max="5" width="10.7109375" style="27" customWidth="1"/>
    <col min="6" max="7" width="12.7109375" style="27" customWidth="1"/>
    <col min="8" max="8" width="30.28125" style="27" bestFit="1" customWidth="1"/>
    <col min="9" max="9" width="12.421875" style="27" bestFit="1" customWidth="1"/>
    <col min="10" max="10" width="11.28125" style="27" bestFit="1" customWidth="1"/>
    <col min="11" max="16384" width="8.8515625" style="27" customWidth="1"/>
  </cols>
  <sheetData>
    <row r="1" spans="1:11" s="13" customFormat="1" ht="30" customHeight="1">
      <c r="A1" s="10" t="s">
        <v>30</v>
      </c>
      <c r="B1" s="10"/>
      <c r="C1" s="10"/>
      <c r="D1" s="10"/>
      <c r="E1" s="10"/>
      <c r="F1" s="10"/>
      <c r="K1" s="14"/>
    </row>
    <row r="2" spans="1:11" s="13" customFormat="1" ht="15" customHeight="1">
      <c r="A2" s="1"/>
      <c r="B2" s="2"/>
      <c r="C2" s="2"/>
      <c r="D2" s="2"/>
      <c r="E2" s="2"/>
      <c r="F2" s="2"/>
      <c r="K2" s="14"/>
    </row>
    <row r="3" spans="1:11" s="13" customFormat="1" ht="34.95" customHeight="1">
      <c r="A3" s="15"/>
      <c r="B3" s="11" t="s">
        <v>31</v>
      </c>
      <c r="C3" s="11"/>
      <c r="D3" s="11"/>
      <c r="E3" s="11"/>
      <c r="F3" s="11"/>
      <c r="G3" s="11"/>
      <c r="H3" s="16"/>
      <c r="I3" s="17"/>
      <c r="J3" s="18"/>
      <c r="K3" s="14"/>
    </row>
    <row r="4" spans="1:11" s="13" customFormat="1" ht="19.95" customHeight="1" thickBot="1">
      <c r="A4" s="15"/>
      <c r="B4" s="12" t="s">
        <v>72</v>
      </c>
      <c r="C4" s="12"/>
      <c r="D4" s="12"/>
      <c r="E4" s="12"/>
      <c r="F4" s="12"/>
      <c r="G4" s="12"/>
      <c r="H4" s="19"/>
      <c r="I4" s="20"/>
      <c r="J4" s="14"/>
      <c r="K4" s="14"/>
    </row>
    <row r="5" spans="2:10" ht="19.95" customHeight="1">
      <c r="B5" s="22" t="s">
        <v>73</v>
      </c>
      <c r="C5" s="23" t="s">
        <v>0</v>
      </c>
      <c r="D5" s="23"/>
      <c r="E5" s="23"/>
      <c r="F5" s="23"/>
      <c r="G5" s="24"/>
      <c r="H5" s="25"/>
      <c r="I5" s="25"/>
      <c r="J5" s="26"/>
    </row>
    <row r="6" spans="2:10" ht="45" customHeight="1">
      <c r="B6" s="28" t="s">
        <v>74</v>
      </c>
      <c r="C6" s="29" t="s">
        <v>32</v>
      </c>
      <c r="D6" s="29" t="s">
        <v>75</v>
      </c>
      <c r="E6" s="29" t="s">
        <v>76</v>
      </c>
      <c r="F6" s="29" t="s">
        <v>33</v>
      </c>
      <c r="G6" s="30" t="s">
        <v>34</v>
      </c>
      <c r="H6" s="31"/>
      <c r="I6" s="16"/>
      <c r="J6" s="26"/>
    </row>
    <row r="7" spans="1:9" ht="34.95" customHeight="1">
      <c r="A7" s="32" t="s">
        <v>1</v>
      </c>
      <c r="B7" s="33">
        <v>1</v>
      </c>
      <c r="C7" s="34" t="s">
        <v>55</v>
      </c>
      <c r="D7" s="35" t="s">
        <v>46</v>
      </c>
      <c r="E7" s="36">
        <v>5</v>
      </c>
      <c r="F7" s="3"/>
      <c r="G7" s="37">
        <f aca="true" t="shared" si="0" ref="G7:G13">F7*E7</f>
        <v>0</v>
      </c>
      <c r="H7" s="38"/>
      <c r="I7" s="38"/>
    </row>
    <row r="8" spans="1:7" ht="34.95" customHeight="1">
      <c r="A8" s="32" t="s">
        <v>1</v>
      </c>
      <c r="B8" s="33">
        <v>2</v>
      </c>
      <c r="C8" s="34" t="s">
        <v>56</v>
      </c>
      <c r="D8" s="35" t="s">
        <v>46</v>
      </c>
      <c r="E8" s="36">
        <v>5</v>
      </c>
      <c r="F8" s="3"/>
      <c r="G8" s="37">
        <f t="shared" si="0"/>
        <v>0</v>
      </c>
    </row>
    <row r="9" spans="1:7" ht="34.95" customHeight="1">
      <c r="A9" s="32" t="s">
        <v>1</v>
      </c>
      <c r="B9" s="33">
        <v>3</v>
      </c>
      <c r="C9" s="34" t="s">
        <v>57</v>
      </c>
      <c r="D9" s="35" t="s">
        <v>46</v>
      </c>
      <c r="E9" s="36">
        <v>5</v>
      </c>
      <c r="F9" s="3"/>
      <c r="G9" s="37">
        <f t="shared" si="0"/>
        <v>0</v>
      </c>
    </row>
    <row r="10" spans="1:7" ht="34.95" customHeight="1">
      <c r="A10" s="32" t="s">
        <v>1</v>
      </c>
      <c r="B10" s="33">
        <v>4</v>
      </c>
      <c r="C10" s="34" t="s">
        <v>58</v>
      </c>
      <c r="D10" s="35" t="s">
        <v>46</v>
      </c>
      <c r="E10" s="36">
        <v>5</v>
      </c>
      <c r="F10" s="3"/>
      <c r="G10" s="37">
        <f t="shared" si="0"/>
        <v>0</v>
      </c>
    </row>
    <row r="11" spans="1:7" ht="34.95" customHeight="1">
      <c r="A11" s="32" t="s">
        <v>1</v>
      </c>
      <c r="B11" s="33">
        <v>5</v>
      </c>
      <c r="C11" s="34" t="s">
        <v>59</v>
      </c>
      <c r="D11" s="35" t="s">
        <v>46</v>
      </c>
      <c r="E11" s="36">
        <v>5</v>
      </c>
      <c r="F11" s="3"/>
      <c r="G11" s="37">
        <f t="shared" si="0"/>
        <v>0</v>
      </c>
    </row>
    <row r="12" spans="1:7" ht="34.95" customHeight="1">
      <c r="A12" s="32" t="s">
        <v>1</v>
      </c>
      <c r="B12" s="33">
        <v>6</v>
      </c>
      <c r="C12" s="34" t="s">
        <v>60</v>
      </c>
      <c r="D12" s="35" t="s">
        <v>46</v>
      </c>
      <c r="E12" s="36">
        <v>5</v>
      </c>
      <c r="F12" s="3"/>
      <c r="G12" s="37">
        <f t="shared" si="0"/>
        <v>0</v>
      </c>
    </row>
    <row r="13" spans="1:7" ht="34.95" customHeight="1" thickBot="1">
      <c r="A13" s="32" t="s">
        <v>1</v>
      </c>
      <c r="B13" s="39">
        <v>7</v>
      </c>
      <c r="C13" s="40" t="s">
        <v>61</v>
      </c>
      <c r="D13" s="41" t="s">
        <v>46</v>
      </c>
      <c r="E13" s="42">
        <v>5</v>
      </c>
      <c r="F13" s="4"/>
      <c r="G13" s="43">
        <f t="shared" si="0"/>
        <v>0</v>
      </c>
    </row>
    <row r="14" spans="2:9" ht="19.95" customHeight="1" thickBot="1">
      <c r="B14" s="44"/>
      <c r="C14" s="45"/>
      <c r="D14" s="45"/>
      <c r="E14" s="46" t="s">
        <v>37</v>
      </c>
      <c r="F14" s="47"/>
      <c r="G14" s="6">
        <f>SUM(G7:G13)</f>
        <v>0</v>
      </c>
      <c r="H14" s="48"/>
      <c r="I14" s="49"/>
    </row>
    <row r="15" spans="2:7" ht="19.95" customHeight="1">
      <c r="B15" s="22" t="s">
        <v>77</v>
      </c>
      <c r="C15" s="23" t="s">
        <v>62</v>
      </c>
      <c r="D15" s="23"/>
      <c r="E15" s="23"/>
      <c r="F15" s="23"/>
      <c r="G15" s="24"/>
    </row>
    <row r="16" spans="2:7" ht="45" customHeight="1">
      <c r="B16" s="28" t="s">
        <v>74</v>
      </c>
      <c r="C16" s="29" t="s">
        <v>32</v>
      </c>
      <c r="D16" s="29" t="s">
        <v>75</v>
      </c>
      <c r="E16" s="29" t="s">
        <v>76</v>
      </c>
      <c r="F16" s="29" t="s">
        <v>33</v>
      </c>
      <c r="G16" s="30" t="s">
        <v>34</v>
      </c>
    </row>
    <row r="17" spans="1:7" ht="18" customHeight="1">
      <c r="A17" s="21" t="s">
        <v>26</v>
      </c>
      <c r="B17" s="33">
        <v>1</v>
      </c>
      <c r="C17" s="50" t="s">
        <v>2</v>
      </c>
      <c r="D17" s="51" t="s">
        <v>46</v>
      </c>
      <c r="E17" s="36">
        <v>20</v>
      </c>
      <c r="F17" s="3"/>
      <c r="G17" s="52">
        <f aca="true" t="shared" si="1" ref="G17:G48">F17*E17</f>
        <v>0</v>
      </c>
    </row>
    <row r="18" spans="1:7" ht="18" customHeight="1">
      <c r="A18" s="21" t="s">
        <v>26</v>
      </c>
      <c r="B18" s="33">
        <v>2</v>
      </c>
      <c r="C18" s="50" t="s">
        <v>3</v>
      </c>
      <c r="D18" s="51" t="s">
        <v>46</v>
      </c>
      <c r="E18" s="36">
        <v>20</v>
      </c>
      <c r="F18" s="3"/>
      <c r="G18" s="52">
        <f t="shared" si="1"/>
        <v>0</v>
      </c>
    </row>
    <row r="19" spans="1:7" ht="18" customHeight="1">
      <c r="A19" s="21" t="s">
        <v>26</v>
      </c>
      <c r="B19" s="33">
        <v>3</v>
      </c>
      <c r="C19" s="50" t="s">
        <v>4</v>
      </c>
      <c r="D19" s="51" t="s">
        <v>46</v>
      </c>
      <c r="E19" s="36">
        <v>20</v>
      </c>
      <c r="F19" s="3"/>
      <c r="G19" s="52">
        <f t="shared" si="1"/>
        <v>0</v>
      </c>
    </row>
    <row r="20" spans="1:7" ht="18" customHeight="1">
      <c r="A20" s="21" t="s">
        <v>26</v>
      </c>
      <c r="B20" s="33">
        <v>4</v>
      </c>
      <c r="C20" s="50" t="s">
        <v>5</v>
      </c>
      <c r="D20" s="51" t="s">
        <v>46</v>
      </c>
      <c r="E20" s="36">
        <v>20</v>
      </c>
      <c r="F20" s="3"/>
      <c r="G20" s="52">
        <f t="shared" si="1"/>
        <v>0</v>
      </c>
    </row>
    <row r="21" spans="1:7" ht="18" customHeight="1">
      <c r="A21" s="21" t="s">
        <v>26</v>
      </c>
      <c r="B21" s="33">
        <v>5</v>
      </c>
      <c r="C21" s="50" t="s">
        <v>6</v>
      </c>
      <c r="D21" s="51" t="s">
        <v>46</v>
      </c>
      <c r="E21" s="36">
        <v>20</v>
      </c>
      <c r="F21" s="3"/>
      <c r="G21" s="52">
        <f t="shared" si="1"/>
        <v>0</v>
      </c>
    </row>
    <row r="22" spans="1:7" ht="18" customHeight="1">
      <c r="A22" s="21" t="s">
        <v>26</v>
      </c>
      <c r="B22" s="33">
        <v>6</v>
      </c>
      <c r="C22" s="50" t="s">
        <v>7</v>
      </c>
      <c r="D22" s="51" t="s">
        <v>46</v>
      </c>
      <c r="E22" s="36">
        <v>10</v>
      </c>
      <c r="F22" s="3"/>
      <c r="G22" s="52">
        <f t="shared" si="1"/>
        <v>0</v>
      </c>
    </row>
    <row r="23" spans="1:7" ht="18" customHeight="1">
      <c r="A23" s="21" t="s">
        <v>26</v>
      </c>
      <c r="B23" s="33">
        <v>7</v>
      </c>
      <c r="C23" s="50" t="s">
        <v>8</v>
      </c>
      <c r="D23" s="51" t="s">
        <v>46</v>
      </c>
      <c r="E23" s="36">
        <v>10</v>
      </c>
      <c r="F23" s="3"/>
      <c r="G23" s="52">
        <f t="shared" si="1"/>
        <v>0</v>
      </c>
    </row>
    <row r="24" spans="1:7" ht="18" customHeight="1">
      <c r="A24" s="21" t="s">
        <v>26</v>
      </c>
      <c r="B24" s="33">
        <v>8</v>
      </c>
      <c r="C24" s="50" t="s">
        <v>9</v>
      </c>
      <c r="D24" s="51" t="s">
        <v>46</v>
      </c>
      <c r="E24" s="36">
        <v>10</v>
      </c>
      <c r="F24" s="3"/>
      <c r="G24" s="52">
        <f t="shared" si="1"/>
        <v>0</v>
      </c>
    </row>
    <row r="25" spans="1:7" ht="18" customHeight="1">
      <c r="A25" s="21" t="s">
        <v>26</v>
      </c>
      <c r="B25" s="33">
        <v>9</v>
      </c>
      <c r="C25" s="53" t="s">
        <v>10</v>
      </c>
      <c r="D25" s="51" t="s">
        <v>46</v>
      </c>
      <c r="E25" s="36">
        <v>20</v>
      </c>
      <c r="F25" s="3"/>
      <c r="G25" s="52">
        <f t="shared" si="1"/>
        <v>0</v>
      </c>
    </row>
    <row r="26" spans="1:8" ht="18" customHeight="1">
      <c r="A26" s="21" t="s">
        <v>26</v>
      </c>
      <c r="B26" s="33">
        <v>10</v>
      </c>
      <c r="C26" s="53" t="s">
        <v>40</v>
      </c>
      <c r="D26" s="51" t="s">
        <v>46</v>
      </c>
      <c r="E26" s="36">
        <v>20</v>
      </c>
      <c r="F26" s="3"/>
      <c r="G26" s="52">
        <f t="shared" si="1"/>
        <v>0</v>
      </c>
      <c r="H26" s="54"/>
    </row>
    <row r="27" spans="1:7" ht="18" customHeight="1">
      <c r="A27" s="21" t="s">
        <v>26</v>
      </c>
      <c r="B27" s="33">
        <v>11</v>
      </c>
      <c r="C27" s="53" t="s">
        <v>11</v>
      </c>
      <c r="D27" s="51" t="s">
        <v>46</v>
      </c>
      <c r="E27" s="36">
        <v>20</v>
      </c>
      <c r="F27" s="3"/>
      <c r="G27" s="52">
        <f t="shared" si="1"/>
        <v>0</v>
      </c>
    </row>
    <row r="28" spans="1:7" ht="18" customHeight="1">
      <c r="A28" s="21" t="s">
        <v>26</v>
      </c>
      <c r="B28" s="33">
        <v>12</v>
      </c>
      <c r="C28" s="53" t="s">
        <v>12</v>
      </c>
      <c r="D28" s="51" t="s">
        <v>46</v>
      </c>
      <c r="E28" s="36">
        <v>20</v>
      </c>
      <c r="F28" s="3"/>
      <c r="G28" s="52">
        <f t="shared" si="1"/>
        <v>0</v>
      </c>
    </row>
    <row r="29" spans="1:7" ht="18" customHeight="1">
      <c r="A29" s="21" t="s">
        <v>26</v>
      </c>
      <c r="B29" s="33">
        <v>13</v>
      </c>
      <c r="C29" s="53" t="s">
        <v>13</v>
      </c>
      <c r="D29" s="51" t="s">
        <v>46</v>
      </c>
      <c r="E29" s="36">
        <v>5</v>
      </c>
      <c r="F29" s="3"/>
      <c r="G29" s="52">
        <f t="shared" si="1"/>
        <v>0</v>
      </c>
    </row>
    <row r="30" spans="1:7" ht="18" customHeight="1">
      <c r="A30" s="21" t="s">
        <v>26</v>
      </c>
      <c r="B30" s="33">
        <v>14</v>
      </c>
      <c r="C30" s="53" t="s">
        <v>14</v>
      </c>
      <c r="D30" s="51" t="s">
        <v>46</v>
      </c>
      <c r="E30" s="36">
        <v>20</v>
      </c>
      <c r="F30" s="3"/>
      <c r="G30" s="52">
        <f t="shared" si="1"/>
        <v>0</v>
      </c>
    </row>
    <row r="31" spans="1:7" ht="18" customHeight="1">
      <c r="A31" s="21" t="s">
        <v>26</v>
      </c>
      <c r="B31" s="33">
        <v>15</v>
      </c>
      <c r="C31" s="53" t="s">
        <v>15</v>
      </c>
      <c r="D31" s="51" t="s">
        <v>46</v>
      </c>
      <c r="E31" s="36">
        <v>20</v>
      </c>
      <c r="F31" s="3"/>
      <c r="G31" s="52">
        <f t="shared" si="1"/>
        <v>0</v>
      </c>
    </row>
    <row r="32" spans="1:7" ht="18" customHeight="1">
      <c r="A32" s="21" t="s">
        <v>26</v>
      </c>
      <c r="B32" s="33">
        <v>16</v>
      </c>
      <c r="C32" s="53" t="s">
        <v>16</v>
      </c>
      <c r="D32" s="51" t="s">
        <v>46</v>
      </c>
      <c r="E32" s="36">
        <v>20</v>
      </c>
      <c r="F32" s="3"/>
      <c r="G32" s="52">
        <f t="shared" si="1"/>
        <v>0</v>
      </c>
    </row>
    <row r="33" spans="1:7" ht="18" customHeight="1">
      <c r="A33" s="21" t="s">
        <v>26</v>
      </c>
      <c r="B33" s="33">
        <v>17</v>
      </c>
      <c r="C33" s="53" t="s">
        <v>17</v>
      </c>
      <c r="D33" s="51" t="s">
        <v>46</v>
      </c>
      <c r="E33" s="36">
        <v>10</v>
      </c>
      <c r="F33" s="3"/>
      <c r="G33" s="52">
        <f t="shared" si="1"/>
        <v>0</v>
      </c>
    </row>
    <row r="34" spans="1:7" ht="18" customHeight="1">
      <c r="A34" s="21" t="s">
        <v>26</v>
      </c>
      <c r="B34" s="33">
        <v>18</v>
      </c>
      <c r="C34" s="53" t="s">
        <v>18</v>
      </c>
      <c r="D34" s="51" t="s">
        <v>46</v>
      </c>
      <c r="E34" s="36">
        <v>10</v>
      </c>
      <c r="F34" s="3"/>
      <c r="G34" s="52">
        <f t="shared" si="1"/>
        <v>0</v>
      </c>
    </row>
    <row r="35" spans="1:7" ht="18" customHeight="1">
      <c r="A35" s="21" t="s">
        <v>26</v>
      </c>
      <c r="B35" s="33">
        <v>19</v>
      </c>
      <c r="C35" s="53" t="s">
        <v>19</v>
      </c>
      <c r="D35" s="51" t="s">
        <v>46</v>
      </c>
      <c r="E35" s="36">
        <v>10</v>
      </c>
      <c r="F35" s="3"/>
      <c r="G35" s="52">
        <f t="shared" si="1"/>
        <v>0</v>
      </c>
    </row>
    <row r="36" spans="1:7" ht="18" customHeight="1">
      <c r="A36" s="21" t="s">
        <v>26</v>
      </c>
      <c r="B36" s="33">
        <v>20</v>
      </c>
      <c r="C36" s="53" t="s">
        <v>20</v>
      </c>
      <c r="D36" s="51" t="s">
        <v>46</v>
      </c>
      <c r="E36" s="36">
        <v>5</v>
      </c>
      <c r="F36" s="3"/>
      <c r="G36" s="52">
        <f t="shared" si="1"/>
        <v>0</v>
      </c>
    </row>
    <row r="37" spans="1:7" ht="18" customHeight="1">
      <c r="A37" s="21" t="s">
        <v>26</v>
      </c>
      <c r="B37" s="33">
        <v>21</v>
      </c>
      <c r="C37" s="53" t="s">
        <v>21</v>
      </c>
      <c r="D37" s="51" t="s">
        <v>46</v>
      </c>
      <c r="E37" s="36">
        <v>5</v>
      </c>
      <c r="F37" s="3"/>
      <c r="G37" s="52">
        <f t="shared" si="1"/>
        <v>0</v>
      </c>
    </row>
    <row r="38" spans="1:7" ht="18" customHeight="1">
      <c r="A38" s="21" t="s">
        <v>26</v>
      </c>
      <c r="B38" s="33">
        <v>22</v>
      </c>
      <c r="C38" s="53" t="s">
        <v>22</v>
      </c>
      <c r="D38" s="51" t="s">
        <v>46</v>
      </c>
      <c r="E38" s="36">
        <v>15</v>
      </c>
      <c r="F38" s="3"/>
      <c r="G38" s="52">
        <f t="shared" si="1"/>
        <v>0</v>
      </c>
    </row>
    <row r="39" spans="1:7" ht="18" customHeight="1">
      <c r="A39" s="21" t="s">
        <v>26</v>
      </c>
      <c r="B39" s="33">
        <v>23</v>
      </c>
      <c r="C39" s="53" t="s">
        <v>23</v>
      </c>
      <c r="D39" s="51" t="s">
        <v>46</v>
      </c>
      <c r="E39" s="36">
        <v>15</v>
      </c>
      <c r="F39" s="3"/>
      <c r="G39" s="52">
        <f t="shared" si="1"/>
        <v>0</v>
      </c>
    </row>
    <row r="40" spans="1:7" ht="18" customHeight="1">
      <c r="A40" s="21" t="s">
        <v>26</v>
      </c>
      <c r="B40" s="33">
        <v>24</v>
      </c>
      <c r="C40" s="53" t="s">
        <v>24</v>
      </c>
      <c r="D40" s="51" t="s">
        <v>46</v>
      </c>
      <c r="E40" s="36">
        <v>15</v>
      </c>
      <c r="F40" s="3"/>
      <c r="G40" s="52">
        <f t="shared" si="1"/>
        <v>0</v>
      </c>
    </row>
    <row r="41" spans="1:7" ht="18" customHeight="1">
      <c r="A41" s="21" t="s">
        <v>26</v>
      </c>
      <c r="B41" s="33">
        <v>25</v>
      </c>
      <c r="C41" s="53" t="s">
        <v>25</v>
      </c>
      <c r="D41" s="51" t="s">
        <v>46</v>
      </c>
      <c r="E41" s="36">
        <v>15</v>
      </c>
      <c r="F41" s="3"/>
      <c r="G41" s="52">
        <f t="shared" si="1"/>
        <v>0</v>
      </c>
    </row>
    <row r="42" spans="1:8" ht="18" customHeight="1">
      <c r="A42" s="21" t="s">
        <v>26</v>
      </c>
      <c r="B42" s="33">
        <v>26</v>
      </c>
      <c r="C42" s="53" t="s">
        <v>41</v>
      </c>
      <c r="D42" s="51" t="s">
        <v>46</v>
      </c>
      <c r="E42" s="36">
        <v>5</v>
      </c>
      <c r="F42" s="3"/>
      <c r="G42" s="52">
        <f t="shared" si="1"/>
        <v>0</v>
      </c>
      <c r="H42" s="54"/>
    </row>
    <row r="43" spans="1:8" ht="30" customHeight="1">
      <c r="A43" s="21" t="s">
        <v>26</v>
      </c>
      <c r="B43" s="33">
        <v>27</v>
      </c>
      <c r="C43" s="55" t="s">
        <v>78</v>
      </c>
      <c r="D43" s="51" t="s">
        <v>46</v>
      </c>
      <c r="E43" s="36">
        <v>5</v>
      </c>
      <c r="F43" s="3"/>
      <c r="G43" s="52">
        <f t="shared" si="1"/>
        <v>0</v>
      </c>
      <c r="H43" s="54"/>
    </row>
    <row r="44" spans="1:8" ht="18" customHeight="1">
      <c r="A44" s="21" t="s">
        <v>26</v>
      </c>
      <c r="B44" s="33">
        <v>28</v>
      </c>
      <c r="C44" s="53" t="s">
        <v>42</v>
      </c>
      <c r="D44" s="51" t="s">
        <v>46</v>
      </c>
      <c r="E44" s="36">
        <v>6</v>
      </c>
      <c r="F44" s="3"/>
      <c r="G44" s="52">
        <f t="shared" si="1"/>
        <v>0</v>
      </c>
      <c r="H44" s="54"/>
    </row>
    <row r="45" spans="1:8" ht="18" customHeight="1">
      <c r="A45" s="21" t="s">
        <v>26</v>
      </c>
      <c r="B45" s="33">
        <v>29</v>
      </c>
      <c r="C45" s="53" t="s">
        <v>43</v>
      </c>
      <c r="D45" s="51" t="s">
        <v>46</v>
      </c>
      <c r="E45" s="36">
        <v>6</v>
      </c>
      <c r="F45" s="3"/>
      <c r="G45" s="52">
        <f t="shared" si="1"/>
        <v>0</v>
      </c>
      <c r="H45" s="54"/>
    </row>
    <row r="46" spans="1:8" ht="18" customHeight="1">
      <c r="A46" s="21" t="s">
        <v>26</v>
      </c>
      <c r="B46" s="33">
        <v>30</v>
      </c>
      <c r="C46" s="53" t="s">
        <v>44</v>
      </c>
      <c r="D46" s="51" t="s">
        <v>46</v>
      </c>
      <c r="E46" s="36">
        <v>6</v>
      </c>
      <c r="F46" s="3"/>
      <c r="G46" s="52">
        <f t="shared" si="1"/>
        <v>0</v>
      </c>
      <c r="H46" s="54"/>
    </row>
    <row r="47" spans="1:8" ht="18" customHeight="1">
      <c r="A47" s="21" t="s">
        <v>26</v>
      </c>
      <c r="B47" s="33">
        <v>31</v>
      </c>
      <c r="C47" s="53" t="s">
        <v>45</v>
      </c>
      <c r="D47" s="51" t="s">
        <v>46</v>
      </c>
      <c r="E47" s="36">
        <v>6</v>
      </c>
      <c r="F47" s="3"/>
      <c r="G47" s="52">
        <f t="shared" si="1"/>
        <v>0</v>
      </c>
      <c r="H47" s="54"/>
    </row>
    <row r="48" spans="1:7" ht="18" customHeight="1" thickBot="1">
      <c r="A48" s="21" t="s">
        <v>26</v>
      </c>
      <c r="B48" s="39">
        <v>32</v>
      </c>
      <c r="C48" s="56" t="s">
        <v>27</v>
      </c>
      <c r="D48" s="57" t="s">
        <v>46</v>
      </c>
      <c r="E48" s="42">
        <v>5</v>
      </c>
      <c r="F48" s="4"/>
      <c r="G48" s="58">
        <f t="shared" si="1"/>
        <v>0</v>
      </c>
    </row>
    <row r="49" spans="2:9" ht="19.95" customHeight="1" thickBot="1">
      <c r="B49" s="59"/>
      <c r="C49" s="60"/>
      <c r="D49" s="60"/>
      <c r="E49" s="61" t="s">
        <v>36</v>
      </c>
      <c r="F49" s="62"/>
      <c r="G49" s="6">
        <f>SUM(G17:G48)</f>
        <v>0</v>
      </c>
      <c r="H49" s="48"/>
      <c r="I49" s="49"/>
    </row>
    <row r="50" spans="2:7" ht="19.95" customHeight="1">
      <c r="B50" s="22" t="s">
        <v>79</v>
      </c>
      <c r="C50" s="23" t="s">
        <v>28</v>
      </c>
      <c r="D50" s="23"/>
      <c r="E50" s="23"/>
      <c r="F50" s="23"/>
      <c r="G50" s="24"/>
    </row>
    <row r="51" spans="2:7" ht="45" customHeight="1">
      <c r="B51" s="28" t="s">
        <v>74</v>
      </c>
      <c r="C51" s="29" t="s">
        <v>32</v>
      </c>
      <c r="D51" s="29" t="s">
        <v>75</v>
      </c>
      <c r="E51" s="29" t="s">
        <v>76</v>
      </c>
      <c r="F51" s="29" t="s">
        <v>33</v>
      </c>
      <c r="G51" s="30" t="s">
        <v>34</v>
      </c>
    </row>
    <row r="52" spans="1:8" ht="19.95" customHeight="1">
      <c r="A52" s="21" t="s">
        <v>26</v>
      </c>
      <c r="B52" s="33">
        <v>1</v>
      </c>
      <c r="C52" s="50" t="s">
        <v>80</v>
      </c>
      <c r="D52" s="51" t="s">
        <v>46</v>
      </c>
      <c r="E52" s="36">
        <v>6</v>
      </c>
      <c r="F52" s="3"/>
      <c r="G52" s="52">
        <f aca="true" t="shared" si="2" ref="G52:G62">F52*E52</f>
        <v>0</v>
      </c>
      <c r="H52" s="63"/>
    </row>
    <row r="53" spans="1:8" ht="30" customHeight="1">
      <c r="A53" s="21" t="s">
        <v>26</v>
      </c>
      <c r="B53" s="33">
        <v>2</v>
      </c>
      <c r="C53" s="55" t="s">
        <v>81</v>
      </c>
      <c r="D53" s="36" t="s">
        <v>46</v>
      </c>
      <c r="E53" s="36">
        <v>3</v>
      </c>
      <c r="F53" s="3"/>
      <c r="G53" s="52">
        <f t="shared" si="2"/>
        <v>0</v>
      </c>
      <c r="H53" s="54"/>
    </row>
    <row r="54" spans="1:8" ht="19.95" customHeight="1">
      <c r="A54" s="21" t="s">
        <v>26</v>
      </c>
      <c r="B54" s="33">
        <v>3</v>
      </c>
      <c r="C54" s="53" t="s">
        <v>82</v>
      </c>
      <c r="D54" s="36" t="s">
        <v>46</v>
      </c>
      <c r="E54" s="36">
        <v>5</v>
      </c>
      <c r="F54" s="3"/>
      <c r="G54" s="52">
        <f t="shared" si="2"/>
        <v>0</v>
      </c>
      <c r="H54" s="54"/>
    </row>
    <row r="55" spans="1:9" s="69" customFormat="1" ht="57.6">
      <c r="A55" s="64" t="s">
        <v>68</v>
      </c>
      <c r="B55" s="65">
        <v>4</v>
      </c>
      <c r="C55" s="66" t="s">
        <v>85</v>
      </c>
      <c r="D55" s="67" t="s">
        <v>46</v>
      </c>
      <c r="E55" s="68">
        <v>10</v>
      </c>
      <c r="F55" s="5"/>
      <c r="G55" s="52">
        <f t="shared" si="2"/>
        <v>0</v>
      </c>
      <c r="H55" s="54"/>
      <c r="I55" s="63"/>
    </row>
    <row r="56" spans="1:9" ht="115.05" customHeight="1">
      <c r="A56" s="21" t="s">
        <v>67</v>
      </c>
      <c r="B56" s="33">
        <v>5</v>
      </c>
      <c r="C56" s="66" t="s">
        <v>86</v>
      </c>
      <c r="D56" s="70" t="s">
        <v>46</v>
      </c>
      <c r="E56" s="71">
        <v>5</v>
      </c>
      <c r="F56" s="3"/>
      <c r="G56" s="52">
        <f t="shared" si="2"/>
        <v>0</v>
      </c>
      <c r="H56" s="54"/>
      <c r="I56" s="63"/>
    </row>
    <row r="57" spans="1:9" ht="45" customHeight="1">
      <c r="A57" s="21" t="s">
        <v>65</v>
      </c>
      <c r="B57" s="33">
        <v>6</v>
      </c>
      <c r="C57" s="66" t="s">
        <v>83</v>
      </c>
      <c r="D57" s="70" t="s">
        <v>66</v>
      </c>
      <c r="E57" s="71">
        <v>4</v>
      </c>
      <c r="F57" s="3"/>
      <c r="G57" s="52">
        <f t="shared" si="2"/>
        <v>0</v>
      </c>
      <c r="H57" s="54"/>
      <c r="I57" s="63"/>
    </row>
    <row r="58" spans="1:9" ht="64.95" customHeight="1">
      <c r="A58" s="21" t="s">
        <v>69</v>
      </c>
      <c r="B58" s="33">
        <v>7</v>
      </c>
      <c r="C58" s="66" t="s">
        <v>84</v>
      </c>
      <c r="D58" s="72" t="s">
        <v>46</v>
      </c>
      <c r="E58" s="71">
        <v>100</v>
      </c>
      <c r="F58" s="3"/>
      <c r="G58" s="52">
        <f t="shared" si="2"/>
        <v>0</v>
      </c>
      <c r="H58" s="54"/>
      <c r="I58" s="63"/>
    </row>
    <row r="59" spans="2:9" ht="79.95" customHeight="1">
      <c r="B59" s="33">
        <v>8</v>
      </c>
      <c r="C59" s="66" t="s">
        <v>97</v>
      </c>
      <c r="D59" s="72" t="s">
        <v>46</v>
      </c>
      <c r="E59" s="71">
        <v>60</v>
      </c>
      <c r="F59" s="3"/>
      <c r="G59" s="52">
        <f t="shared" si="2"/>
        <v>0</v>
      </c>
      <c r="H59" s="54"/>
      <c r="I59" s="63"/>
    </row>
    <row r="60" spans="2:9" ht="79.95" customHeight="1">
      <c r="B60" s="33">
        <v>9</v>
      </c>
      <c r="C60" s="66" t="s">
        <v>98</v>
      </c>
      <c r="D60" s="72" t="s">
        <v>46</v>
      </c>
      <c r="E60" s="71">
        <v>10</v>
      </c>
      <c r="F60" s="3"/>
      <c r="G60" s="52">
        <f t="shared" si="2"/>
        <v>0</v>
      </c>
      <c r="H60" s="54"/>
      <c r="I60" s="63"/>
    </row>
    <row r="61" spans="2:9" ht="70.05" customHeight="1">
      <c r="B61" s="33">
        <v>10</v>
      </c>
      <c r="C61" s="66" t="s">
        <v>99</v>
      </c>
      <c r="D61" s="72" t="s">
        <v>46</v>
      </c>
      <c r="E61" s="71">
        <v>10</v>
      </c>
      <c r="F61" s="3"/>
      <c r="G61" s="52">
        <f t="shared" si="2"/>
        <v>0</v>
      </c>
      <c r="H61" s="54"/>
      <c r="I61" s="63"/>
    </row>
    <row r="62" spans="2:9" ht="40.05" customHeight="1" thickBot="1">
      <c r="B62" s="39">
        <v>11</v>
      </c>
      <c r="C62" s="73" t="s">
        <v>100</v>
      </c>
      <c r="D62" s="74" t="s">
        <v>46</v>
      </c>
      <c r="E62" s="75">
        <v>8</v>
      </c>
      <c r="F62" s="4"/>
      <c r="G62" s="58">
        <f t="shared" si="2"/>
        <v>0</v>
      </c>
      <c r="H62" s="54"/>
      <c r="I62" s="63"/>
    </row>
    <row r="63" spans="2:9" ht="19.95" customHeight="1" thickBot="1">
      <c r="B63" s="59"/>
      <c r="C63" s="60"/>
      <c r="D63" s="60"/>
      <c r="E63" s="61" t="s">
        <v>35</v>
      </c>
      <c r="F63" s="62"/>
      <c r="G63" s="9">
        <f>SUM(G52:G62)</f>
        <v>0</v>
      </c>
      <c r="H63" s="76"/>
      <c r="I63" s="77"/>
    </row>
    <row r="64" spans="2:7" ht="19.95" customHeight="1">
      <c r="B64" s="22" t="s">
        <v>87</v>
      </c>
      <c r="C64" s="23" t="s">
        <v>38</v>
      </c>
      <c r="D64" s="23"/>
      <c r="E64" s="23"/>
      <c r="F64" s="23"/>
      <c r="G64" s="24"/>
    </row>
    <row r="65" spans="2:7" ht="45" customHeight="1">
      <c r="B65" s="28" t="s">
        <v>74</v>
      </c>
      <c r="C65" s="29" t="s">
        <v>32</v>
      </c>
      <c r="D65" s="29" t="s">
        <v>75</v>
      </c>
      <c r="E65" s="29" t="s">
        <v>76</v>
      </c>
      <c r="F65" s="29" t="s">
        <v>33</v>
      </c>
      <c r="G65" s="30" t="s">
        <v>34</v>
      </c>
    </row>
    <row r="66" spans="1:8" ht="45" customHeight="1">
      <c r="A66" s="21" t="s">
        <v>29</v>
      </c>
      <c r="B66" s="33">
        <v>1</v>
      </c>
      <c r="C66" s="78" t="s">
        <v>89</v>
      </c>
      <c r="D66" s="72" t="s">
        <v>51</v>
      </c>
      <c r="E66" s="36">
        <v>3</v>
      </c>
      <c r="F66" s="5"/>
      <c r="G66" s="52">
        <f aca="true" t="shared" si="3" ref="G66:G75">E66*F66</f>
        <v>0</v>
      </c>
      <c r="H66" s="79"/>
    </row>
    <row r="67" spans="1:8" ht="45" customHeight="1">
      <c r="A67" s="21" t="s">
        <v>29</v>
      </c>
      <c r="B67" s="33">
        <v>2</v>
      </c>
      <c r="C67" s="78" t="s">
        <v>90</v>
      </c>
      <c r="D67" s="72" t="s">
        <v>51</v>
      </c>
      <c r="E67" s="36">
        <v>3</v>
      </c>
      <c r="F67" s="5"/>
      <c r="G67" s="52">
        <f t="shared" si="3"/>
        <v>0</v>
      </c>
      <c r="H67" s="79"/>
    </row>
    <row r="68" spans="1:8" ht="45" customHeight="1">
      <c r="A68" s="21" t="s">
        <v>29</v>
      </c>
      <c r="B68" s="33">
        <v>3</v>
      </c>
      <c r="C68" s="78" t="s">
        <v>47</v>
      </c>
      <c r="D68" s="72" t="s">
        <v>51</v>
      </c>
      <c r="E68" s="36">
        <v>2</v>
      </c>
      <c r="F68" s="5"/>
      <c r="G68" s="52">
        <f t="shared" si="3"/>
        <v>0</v>
      </c>
      <c r="H68" s="79"/>
    </row>
    <row r="69" spans="1:8" ht="45" customHeight="1">
      <c r="A69" s="21" t="s">
        <v>29</v>
      </c>
      <c r="B69" s="33">
        <v>4</v>
      </c>
      <c r="C69" s="78" t="s">
        <v>48</v>
      </c>
      <c r="D69" s="72" t="s">
        <v>51</v>
      </c>
      <c r="E69" s="36">
        <v>2</v>
      </c>
      <c r="F69" s="5"/>
      <c r="G69" s="52">
        <f t="shared" si="3"/>
        <v>0</v>
      </c>
      <c r="H69" s="79"/>
    </row>
    <row r="70" spans="1:8" ht="34.95" customHeight="1">
      <c r="A70" s="21" t="s">
        <v>29</v>
      </c>
      <c r="B70" s="33">
        <v>5</v>
      </c>
      <c r="C70" s="80" t="s">
        <v>49</v>
      </c>
      <c r="D70" s="72" t="s">
        <v>52</v>
      </c>
      <c r="E70" s="36">
        <v>4</v>
      </c>
      <c r="F70" s="5"/>
      <c r="G70" s="52">
        <f t="shared" si="3"/>
        <v>0</v>
      </c>
      <c r="H70" s="79"/>
    </row>
    <row r="71" spans="1:8" ht="34.95" customHeight="1">
      <c r="A71" s="21" t="s">
        <v>29</v>
      </c>
      <c r="B71" s="33">
        <v>6</v>
      </c>
      <c r="C71" s="78" t="s">
        <v>91</v>
      </c>
      <c r="D71" s="72" t="s">
        <v>52</v>
      </c>
      <c r="E71" s="36">
        <v>2</v>
      </c>
      <c r="F71" s="3"/>
      <c r="G71" s="52">
        <f t="shared" si="3"/>
        <v>0</v>
      </c>
      <c r="H71" s="79"/>
    </row>
    <row r="72" spans="1:8" ht="34.95" customHeight="1">
      <c r="A72" s="21" t="s">
        <v>29</v>
      </c>
      <c r="B72" s="33">
        <v>7</v>
      </c>
      <c r="C72" s="80" t="s">
        <v>50</v>
      </c>
      <c r="D72" s="72" t="s">
        <v>52</v>
      </c>
      <c r="E72" s="36">
        <v>1</v>
      </c>
      <c r="F72" s="3"/>
      <c r="G72" s="52">
        <f t="shared" si="3"/>
        <v>0</v>
      </c>
      <c r="H72" s="79"/>
    </row>
    <row r="73" spans="1:8" ht="34.95" customHeight="1">
      <c r="A73" s="21" t="s">
        <v>29</v>
      </c>
      <c r="B73" s="33">
        <v>8</v>
      </c>
      <c r="C73" s="78" t="s">
        <v>92</v>
      </c>
      <c r="D73" s="72" t="s">
        <v>52</v>
      </c>
      <c r="E73" s="36">
        <v>4</v>
      </c>
      <c r="F73" s="3"/>
      <c r="G73" s="52">
        <f t="shared" si="3"/>
        <v>0</v>
      </c>
      <c r="H73" s="79"/>
    </row>
    <row r="74" spans="1:8" ht="34.95" customHeight="1">
      <c r="A74" s="21" t="s">
        <v>29</v>
      </c>
      <c r="B74" s="33">
        <v>9</v>
      </c>
      <c r="C74" s="80" t="s">
        <v>94</v>
      </c>
      <c r="D74" s="81" t="s">
        <v>54</v>
      </c>
      <c r="E74" s="36">
        <v>8</v>
      </c>
      <c r="F74" s="3"/>
      <c r="G74" s="52">
        <f t="shared" si="3"/>
        <v>0</v>
      </c>
      <c r="H74" s="79"/>
    </row>
    <row r="75" spans="1:8" ht="34.95" customHeight="1" thickBot="1">
      <c r="A75" s="21" t="s">
        <v>29</v>
      </c>
      <c r="B75" s="82">
        <v>10</v>
      </c>
      <c r="C75" s="83" t="s">
        <v>93</v>
      </c>
      <c r="D75" s="84" t="s">
        <v>53</v>
      </c>
      <c r="E75" s="85">
        <v>3</v>
      </c>
      <c r="F75" s="7"/>
      <c r="G75" s="86">
        <f t="shared" si="3"/>
        <v>0</v>
      </c>
      <c r="H75" s="79"/>
    </row>
    <row r="76" spans="2:9" ht="19.95" customHeight="1" thickBot="1">
      <c r="B76" s="44"/>
      <c r="C76" s="45"/>
      <c r="D76" s="45"/>
      <c r="E76" s="46" t="s">
        <v>39</v>
      </c>
      <c r="F76" s="47"/>
      <c r="G76" s="8">
        <f>SUM(G66:G75)</f>
        <v>0</v>
      </c>
      <c r="H76" s="48"/>
      <c r="I76" s="87"/>
    </row>
    <row r="77" spans="2:7" ht="19.95" customHeight="1">
      <c r="B77" s="22" t="s">
        <v>88</v>
      </c>
      <c r="C77" s="23" t="s">
        <v>71</v>
      </c>
      <c r="D77" s="23"/>
      <c r="E77" s="23"/>
      <c r="F77" s="23"/>
      <c r="G77" s="24"/>
    </row>
    <row r="78" spans="2:7" ht="45" customHeight="1">
      <c r="B78" s="28" t="s">
        <v>74</v>
      </c>
      <c r="C78" s="29" t="s">
        <v>32</v>
      </c>
      <c r="D78" s="29" t="s">
        <v>75</v>
      </c>
      <c r="E78" s="29" t="s">
        <v>76</v>
      </c>
      <c r="F78" s="29" t="s">
        <v>33</v>
      </c>
      <c r="G78" s="30" t="s">
        <v>34</v>
      </c>
    </row>
    <row r="79" spans="1:9" ht="79.95" customHeight="1">
      <c r="A79" s="32" t="s">
        <v>63</v>
      </c>
      <c r="B79" s="33">
        <v>1</v>
      </c>
      <c r="C79" s="66" t="s">
        <v>95</v>
      </c>
      <c r="D79" s="88" t="s">
        <v>46</v>
      </c>
      <c r="E79" s="89">
        <v>3</v>
      </c>
      <c r="F79" s="3"/>
      <c r="G79" s="90">
        <f>E79*F79</f>
        <v>0</v>
      </c>
      <c r="H79" s="91"/>
      <c r="I79" s="92"/>
    </row>
    <row r="80" spans="1:9" ht="79.95" customHeight="1" thickBot="1">
      <c r="A80" s="32" t="s">
        <v>64</v>
      </c>
      <c r="B80" s="82">
        <v>2</v>
      </c>
      <c r="C80" s="93" t="s">
        <v>96</v>
      </c>
      <c r="D80" s="94" t="s">
        <v>46</v>
      </c>
      <c r="E80" s="95">
        <v>9</v>
      </c>
      <c r="F80" s="7"/>
      <c r="G80" s="96">
        <f>E80*F80</f>
        <v>0</v>
      </c>
      <c r="H80" s="91"/>
      <c r="I80" s="92"/>
    </row>
    <row r="81" spans="2:9" ht="19.95" customHeight="1" thickBot="1">
      <c r="B81" s="44"/>
      <c r="C81" s="45"/>
      <c r="D81" s="45"/>
      <c r="E81" s="46" t="s">
        <v>70</v>
      </c>
      <c r="F81" s="47"/>
      <c r="G81" s="8">
        <f>SUM(G79:G80)</f>
        <v>0</v>
      </c>
      <c r="H81" s="48"/>
      <c r="I81" s="87"/>
    </row>
  </sheetData>
  <sheetProtection algorithmName="SHA-512" hashValue="gUyJ1oF+30oPn0Fz0jloJW5EfTUjmrBYYeKXJSKmKxpuJgzjAqX9OLXtWDM9ycqFT7WVPLTaVmk6pibwpc3YbQ==" saltValue="vClgS/zbQyWR/g7iduV2OQ==" spinCount="100000" sheet="1" objects="1" scenarios="1"/>
  <protectedRanges>
    <protectedRange sqref="A2:F2" name="Administrátor_2_1_4"/>
    <protectedRange sqref="B3:F3" name="Administrátor_2_1_1_2"/>
    <protectedRange sqref="B4:F4" name="Administrátor_2_1_2_2"/>
    <protectedRange sqref="A1:F1" name="Administrátor_1_2"/>
  </protectedRanges>
  <mergeCells count="8">
    <mergeCell ref="E49:F49"/>
    <mergeCell ref="E63:F63"/>
    <mergeCell ref="E76:F76"/>
    <mergeCell ref="E81:F81"/>
    <mergeCell ref="A1:F1"/>
    <mergeCell ref="E14:F14"/>
    <mergeCell ref="B3:G3"/>
    <mergeCell ref="B4:G4"/>
  </mergeCells>
  <printOptions/>
  <pageMargins left="0.7" right="0.7" top="0.787401575" bottom="0.787401575" header="0.3" footer="0.3"/>
  <pageSetup fitToHeight="0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Škudrnová Eva</dc:creator>
  <cp:keywords/>
  <dc:description/>
  <cp:lastModifiedBy>Kvasničková Hana</cp:lastModifiedBy>
  <cp:lastPrinted>2022-06-07T10:24:39Z</cp:lastPrinted>
  <dcterms:created xsi:type="dcterms:W3CDTF">2022-03-02T09:25:12Z</dcterms:created>
  <dcterms:modified xsi:type="dcterms:W3CDTF">2022-06-07T13:01:34Z</dcterms:modified>
  <cp:category/>
  <cp:version/>
  <cp:contentType/>
  <cp:contentStatus/>
</cp:coreProperties>
</file>