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DALI\Aplikace$\PravniOddeleni\VEREJNE ZAKAZKY\2017 az 2022 OP VVV\AA 02 chemikalie atd (DNS)\DNS chemikálie 2022\Chemikálie 05-2022\2) VZD\"/>
    </mc:Choice>
  </mc:AlternateContent>
  <bookViews>
    <workbookView xWindow="0" yWindow="0" windowWidth="25125" windowHeight="12435"/>
  </bookViews>
  <sheets>
    <sheet name="Příloha č. 1" sheetId="3" r:id="rId1"/>
  </sheets>
  <externalReferences>
    <externalReference r:id="rId2"/>
  </externalReferences>
  <definedNames>
    <definedName name="zcdph">[1]Rekapitulace!$B$14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3" i="3" l="1"/>
  <c r="G62" i="3"/>
  <c r="G61" i="3"/>
  <c r="G60" i="3"/>
  <c r="G59" i="3"/>
  <c r="G67" i="3" l="1"/>
  <c r="G68" i="3"/>
  <c r="G69" i="3"/>
  <c r="G70" i="3"/>
  <c r="G71" i="3"/>
  <c r="G72" i="3"/>
  <c r="G73" i="3"/>
  <c r="G74" i="3"/>
  <c r="G75" i="3"/>
  <c r="G66" i="3"/>
  <c r="G76" i="3" l="1"/>
  <c r="G58" i="3"/>
  <c r="G79" i="3" l="1"/>
  <c r="G80" i="3"/>
  <c r="G81" i="3" l="1"/>
  <c r="G55" i="3" l="1"/>
  <c r="G57" i="3" l="1"/>
  <c r="G56" i="3"/>
  <c r="G54" i="3"/>
  <c r="G53" i="3"/>
  <c r="G52" i="3"/>
  <c r="G48" i="3"/>
  <c r="G47" i="3"/>
  <c r="G46" i="3"/>
  <c r="G45" i="3"/>
  <c r="G44" i="3"/>
  <c r="G43" i="3"/>
  <c r="G42" i="3"/>
  <c r="G41" i="3"/>
  <c r="G40" i="3"/>
  <c r="G39" i="3"/>
  <c r="G38" i="3"/>
  <c r="G37" i="3"/>
  <c r="G36" i="3"/>
  <c r="G35" i="3"/>
  <c r="G34" i="3"/>
  <c r="G33" i="3"/>
  <c r="G32" i="3"/>
  <c r="G31" i="3"/>
  <c r="G30" i="3"/>
  <c r="G29" i="3"/>
  <c r="G28" i="3"/>
  <c r="G27" i="3"/>
  <c r="G26" i="3"/>
  <c r="G25" i="3"/>
  <c r="G24" i="3"/>
  <c r="G23" i="3"/>
  <c r="G22" i="3"/>
  <c r="G21" i="3"/>
  <c r="G20" i="3"/>
  <c r="G19" i="3"/>
  <c r="G18" i="3"/>
  <c r="G17" i="3"/>
  <c r="G13" i="3"/>
  <c r="G12" i="3"/>
  <c r="G11" i="3"/>
  <c r="G10" i="3"/>
  <c r="G9" i="3"/>
  <c r="G8" i="3"/>
  <c r="G7" i="3"/>
  <c r="G14" i="3" l="1"/>
  <c r="G49" i="3"/>
</calcChain>
</file>

<file path=xl/sharedStrings.xml><?xml version="1.0" encoding="utf-8"?>
<sst xmlns="http://schemas.openxmlformats.org/spreadsheetml/2006/main" count="230" uniqueCount="101">
  <si>
    <t>Byrety z borosilikátového skla</t>
  </si>
  <si>
    <t>M-002</t>
  </si>
  <si>
    <t>Kádinka nízká s výlevkou 50 ml</t>
  </si>
  <si>
    <t>Kádinka nízká s výlevkou 100 ml</t>
  </si>
  <si>
    <t>Kádinka vysoká s výlevkou 100 ml</t>
  </si>
  <si>
    <t>Kádinka nízká s výlevkou 250 ml</t>
  </si>
  <si>
    <t>Kádinka vysoká s výlevkou 250 ml</t>
  </si>
  <si>
    <t>Kádinka nízká s výlevkou 400 ml</t>
  </si>
  <si>
    <t>Kádinka vysoká s výlevkou 400 ml</t>
  </si>
  <si>
    <t>Kádinka vysoká s výlevkou 2000 ml</t>
  </si>
  <si>
    <t>Lahev reagenční čirá, 100 ml</t>
  </si>
  <si>
    <t>Lahev reagenční čirá, 250 ml</t>
  </si>
  <si>
    <t>Lahev reagenční čirá, 500 ml</t>
  </si>
  <si>
    <t>Lahev reagenční čirá, 2000 ml</t>
  </si>
  <si>
    <t>Láhev se šroubovacím uzávěrem hnědá, uzávěr a vylévací kroužek z PP 100 ml</t>
  </si>
  <si>
    <t>Láhev se šroubovacím uzávěrem hnědá, uzávěr a vylévací kroužek z PP 250 ml</t>
  </si>
  <si>
    <t>Láhev se šroubovacím uzávěrem hnědá, uzávěr a vylévací kroužek z PP 500 ml</t>
  </si>
  <si>
    <t>Nálevka hladká 80 mm</t>
  </si>
  <si>
    <t>Nálevka hladká 100 mm</t>
  </si>
  <si>
    <t>Nálevka hladká 150 mm</t>
  </si>
  <si>
    <t>Násypka s krátkým šikmým koncem 100 mm</t>
  </si>
  <si>
    <t>Násypka s krátkým rovným koncem 50 mm</t>
  </si>
  <si>
    <t>Baňka Erlenmeyerova úzkohrdlá, 100 ml</t>
  </si>
  <si>
    <t>Baňka Erlenmeyerova úzkohrdlá, 250 ml</t>
  </si>
  <si>
    <t>Baňka Erlenmeyerova širokohrdlá, 100 ml</t>
  </si>
  <si>
    <t>Baňka Erlenmeyerova širokohrdlá, 250 ml</t>
  </si>
  <si>
    <t>M-003</t>
  </si>
  <si>
    <t>Baňka odměrná s NZ 24/29 a skl. zátkou třídy A, cejchovaná - 1000 ml</t>
  </si>
  <si>
    <t>Laboratorní materiál ostatní</t>
  </si>
  <si>
    <t>M-004</t>
  </si>
  <si>
    <t>Specifikace zboží</t>
  </si>
  <si>
    <t>V případě, že zboží je dodáváno v jiném balení než požadovaném, provede dodavatel ocenění tak, aby bylo oceněno požadované množství jednotek (ks, kg, l, ml apod.).</t>
  </si>
  <si>
    <t>Popis</t>
  </si>
  <si>
    <t>Jednotková cena v Kč bez DPH</t>
  </si>
  <si>
    <t>Celková cena v Kč bez DPH</t>
  </si>
  <si>
    <t>Celková cena část 03</t>
  </si>
  <si>
    <t>Celková cena část 02</t>
  </si>
  <si>
    <t>Celková cena část 01</t>
  </si>
  <si>
    <t>Laboratorní materiál špičky</t>
  </si>
  <si>
    <t>Celková cena část 04</t>
  </si>
  <si>
    <t>Láhev se šroubovacím PP uzávěrem, čirá, objem 150 ml, borosilikátové sklo</t>
  </si>
  <si>
    <t>Baňka kuželová Erlenmeyerova s NZ 2000 ml; 29/32, borosilikátové sklo</t>
  </si>
  <si>
    <t>Válec odměrný vysoký třídy A, 100 ml, zřetelná graduace, borosilikátové sklo</t>
  </si>
  <si>
    <t>Válec odměrný vysoký třídy A, 500 ml, zřetelná graduace, borosilikátové sklo</t>
  </si>
  <si>
    <t>Válec odměrný vysoký třídy A, 25 ml, zřetelná graduace, borosilikátové sklo</t>
  </si>
  <si>
    <t>Válec odměrný vysoký třídy A, 250 ml, zřetelná graduace, borosilikátové sklo</t>
  </si>
  <si>
    <t>ks</t>
  </si>
  <si>
    <t>balení = 960 špiček (10 stojánky × 96 špičky)</t>
  </si>
  <si>
    <t xml:space="preserve">balení = 1000 špiček </t>
  </si>
  <si>
    <t>balení = 1000 špiček</t>
  </si>
  <si>
    <t>balení = 500 špiček</t>
  </si>
  <si>
    <t>Byreta s postranním kohoutem a skleněným kladívkem, objem 25 ml, dělení 0,1, z borosilikátového skla</t>
  </si>
  <si>
    <t>Byreta s postranním kohoutem a skleněným kladívkem, objem 50 ml, dělení 0,1, z borosilikátového skla</t>
  </si>
  <si>
    <t>Byreta s přímým kohoutem a PTFE kladívkem, objem 25 ml, dělení 0,1, z borosilikátového skla</t>
  </si>
  <si>
    <t>Byreta s přímým kohoutem a PTFE kladívkem, objem 50 ml, dělení 0,1, z borosilikátového skla</t>
  </si>
  <si>
    <t>Byreta s přímým kohoutem a PTFE kladívkem, objem 10 ml, dělení 0,05, z borosilikátového skla</t>
  </si>
  <si>
    <t>Byreta automatická dle Pelleta, provedení s postranním kohoutem se skleněným kladívkem, objem 25 ml, dělení 0,1, z borosilikátového skla</t>
  </si>
  <si>
    <t>Byreta automatická dle Pelleta, provedení s postranním kohoutem se skleněným kladívkem, objem 50 ml, dělení 0,1, z borosilikátového skla</t>
  </si>
  <si>
    <t>Laboratorní  materiál  - sklo</t>
  </si>
  <si>
    <t>N010</t>
  </si>
  <si>
    <t>N011</t>
  </si>
  <si>
    <t>N016</t>
  </si>
  <si>
    <t>set</t>
  </si>
  <si>
    <t>M-005</t>
  </si>
  <si>
    <t>Náhrada za M-037
M-038
M-039</t>
  </si>
  <si>
    <t>M-042</t>
  </si>
  <si>
    <t>Celková cena část 05</t>
  </si>
  <si>
    <t>Stojan/závěs pro pipety</t>
  </si>
  <si>
    <r>
      <t xml:space="preserve">Dodavatel vyplní pouze </t>
    </r>
    <r>
      <rPr>
        <u/>
        <sz val="11"/>
        <rFont val="Calibri"/>
        <family val="2"/>
        <charset val="238"/>
        <scheme val="minor"/>
      </rPr>
      <t>všechny</t>
    </r>
    <r>
      <rPr>
        <sz val="11"/>
        <rFont val="Calibri"/>
        <family val="2"/>
        <charset val="238"/>
        <scheme val="minor"/>
      </rPr>
      <t xml:space="preserve"> žlutě podbarvené buňky v tabulce níže, a to pouze pro část, do které podává nabídku.</t>
    </r>
  </si>
  <si>
    <t>Část 01</t>
  </si>
  <si>
    <t>Položka</t>
  </si>
  <si>
    <t>Jednotka</t>
  </si>
  <si>
    <t>Celkem jednotek</t>
  </si>
  <si>
    <t>Část 02</t>
  </si>
  <si>
    <t>Baňka na stanovení jodového čísla, 250 ml; se skleněnou zátkou, borosilikátové sklo</t>
  </si>
  <si>
    <t>Část 03</t>
  </si>
  <si>
    <t>Krabice na vatu, průměr 15 cm, výška 9 - 10 cm, autoklávovatelná</t>
  </si>
  <si>
    <t>Promývačka dle Drechslera 500 ml, se šroubovým uzávěrem GL45, autoklávovatelná</t>
  </si>
  <si>
    <t>Komůrka počítací skleněná dle Bürkera, se svorkami</t>
  </si>
  <si>
    <t>Barvící set pro manuální barvení preparátů (6 kusů kyvet), nerezový stojánek
plastové kyvety zvýšená odolnost vůči UV
možnost dokoupit samostatně náhradní barvící kyvety</t>
  </si>
  <si>
    <t xml:space="preserve">Nádoba na infekční medicinální odpad
Objem 2,5 litru -3,0 litru, jednorázové použití, po přitlačení víka na nádobu se oba díly pevně spojí a již nelze víko sejmout.  Vhodné pro spalování ve spalovnách. </t>
  </si>
  <si>
    <t>Laboratorní fotografická miska nárazuvzdorná odolávající kyselinám, louhům Rozměr:  55 cm x 45 cm +/-10%, výška 6-10 cm</t>
  </si>
  <si>
    <t>Barvící koš na 30 skel + skleněný kontejner pro koš na 30 skel
• nerezový koš pro umístění a současné barvení až 30 ks histologických skel, 
• umístění skel v koši je vertikálně ve dvou paralelních řadách (15 skel jedna řada, 15 skel druhá řada),
• držák koše pro pohodlné vzetí do ruky laboranta a pro snadnou manipulaci s košem z jednoho roztoku do druhého;
• skleněný kontejner pro výše popsaný koš pro barvení 30 ks histologických skel</t>
  </si>
  <si>
    <t>Část 04</t>
  </si>
  <si>
    <t>Část 05</t>
  </si>
  <si>
    <r>
      <t>Pipetovací špičky 200 µl, bez filtru, sáček (1000 ks v balení)</t>
    </r>
    <r>
      <rPr>
        <sz val="11"/>
        <rFont val="Calibri"/>
        <family val="2"/>
        <charset val="238"/>
      </rPr>
      <t>, kompatibilní s pipetami Eppendorf a Gilson</t>
    </r>
  </si>
  <si>
    <r>
      <t>Pipetovací špičky 1000 µl, bez filtru, sáček (500 ks v balení )</t>
    </r>
    <r>
      <rPr>
        <sz val="11"/>
        <rFont val="Calibri"/>
        <family val="2"/>
        <charset val="238"/>
      </rPr>
      <t>, kompatibilní s pipetami Eppendorf a Gilson</t>
    </r>
  </si>
  <si>
    <t>Karuselový stojan k bezpečnému uložení pipet ve svislé poloze.
- autoklávovatelný
- UV odolnost
- zvýšená odolnost proti kyselinám a zásadám</t>
  </si>
  <si>
    <t>Závěs pipet k uložení pipet ve svislé poloze
- autoklávovatelný
- UV odolnost
- zvýšená odolnost proti kyselinám a zásadám</t>
  </si>
  <si>
    <t>Box pro ukládání preparátů s uzavíratelným víkem na klip, stohovatelný, odolný teplotě -40 až 120°C, odolnost pro časté přenášení, vnitřní min. rozměr krabice: šířka 48 cm, hloubka 30 cm, výška 26 cm; vnější max. rozměr krabice: šířka 60 cm, hloubka 40 cm, výška 28 cm, záruka proti opotřebení 10 let, barva - alespoň částečně průhledné</t>
  </si>
  <si>
    <t>Box pro ukládání preparátů s uzavíratelným víkem na klip, stohovatelný, odolný teplotě -40 až 120°C, odolnost pro časté přenášení, vnitřní min. rozměr krabice:  šířka 31 cm, hloubka 23 cm, výška 16 cm; vnější max. rozměr krabice: šířka 40 cm, hloubka 30 cm, výška 18 cm,  záruka proti opotřebení 10 let, barva - alespoň částečně průhledné</t>
  </si>
  <si>
    <t>Box pro ukládání preparátů s uzavíratelným víkem na klip, stohovatelný, odolný teplotě -40 až 120°C, odolnost pro časté přenášení, vnitřní min. rozměr krabice:  šířka 50 cm, hloubka 30 cm, výška 16 cm; vnější max. rozměr krabice: šířka  60 cm, hloubka 40 cm, výška 18 cm,  záruka proti opotřebení 10 let</t>
  </si>
  <si>
    <t>Plastové úložné boxy s víkem na klip pro ukládání preparátů, průhledné, odolné vůči vlhkosti, hermeticky uzavíratelné, stohovatelné, objem 100-110 l</t>
  </si>
  <si>
    <t>Pipetovací špičky s filtrem, PCR clean &amp; sterile, 0,1 – 10 µL, velikost M (střední), kompatibilní s pipetami Eppendorf Research Plus, 960 špičky (10 stojánky × 96 špičky).</t>
  </si>
  <si>
    <t xml:space="preserve">Pipetovací špičky s filtrem, PCR clean &amp; sterile, 0,5 – 20 µL, velikost L (velká), kompatibilní s pipetami Eppendorf Research Plus, 960 špičky (10 stojánky × 96 špičky). </t>
  </si>
  <si>
    <t xml:space="preserve">Pipetovací špičky s filtrem, PCR clean &amp; sterile, 2 – 200 µL, kompatibilní s pipetami Eppendorf Research Plus, 960 špičky (10 stojánky × 96 špičky). </t>
  </si>
  <si>
    <t>Pipetovací špičky s filtrem, PCR clean &amp; sterile, 50 – 1 000 µL, kompatibilní s pipetami Eppendorf Research Plus, 960 špičky (10 stojánky × 96 špičky).</t>
  </si>
  <si>
    <t>Pipetovací špičky bezfiltrové, 0,1 – 20 µL, kompatibilní s pipetami Eppendorf Research Plus, 1 000 špičky (2 sáčky × 500 špičky)</t>
  </si>
  <si>
    <r>
      <t>Pipetovací špičky bezfiltrové,</t>
    </r>
    <r>
      <rPr>
        <strike/>
        <sz val="11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2 – 200 µL, kompatibilní s pipetami Eppendorf Research Plus, 1 000 špičky (2 sáčky × 500 špičky)</t>
    </r>
  </si>
  <si>
    <t>Pipetovací špičky bezfiltrové, 20 – 300 µL, kompatibilní s pipetami Eppendorf Research Plus, 1 000 špičky (2 sáčky × 500 špičky)</t>
  </si>
  <si>
    <t>Pipetovací špičky bezfiltrové, 50 – 1 000 µL, kompatibilní s pipetami Eppendorf Research Plus, 1 000 špičky (2 sáčky × 500 špičky)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</si>
</sst>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#,##0.00\ &quot;Kč&quot;"/>
    <numFmt numFmtId="165" formatCode="_-* #,##0.00\ _K_č_-;\-* #,##0.00\ _K_č_-;_-* &quot;-&quot;??\ _K_č_-;_-@_-"/>
    <numFmt numFmtId="166" formatCode="_-* #,##0_-;\-* #,##0_-;_-* &quot;-&quot;??_-;_-@_-"/>
  </numFmts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name val="Calibri"/>
      <family val="2"/>
      <charset val="238"/>
    </font>
    <font>
      <strike/>
      <sz val="11"/>
      <name val="Calibri"/>
      <family val="2"/>
      <charset val="238"/>
    </font>
    <font>
      <i/>
      <sz val="11"/>
      <color rgb="FFFF0000"/>
      <name val="Calibri"/>
      <family val="2"/>
      <charset val="238"/>
      <scheme val="minor"/>
    </font>
    <font>
      <u/>
      <sz val="1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E0E0E0"/>
        <bgColor rgb="FFE0E0E0"/>
      </patternFill>
    </fill>
    <fill>
      <patternFill patternType="solid">
        <fgColor rgb="FFE0834A"/>
        <bgColor rgb="FFE0834A"/>
      </patternFill>
    </fill>
    <fill>
      <patternFill patternType="solid">
        <fgColor theme="4" tint="0.39997558519241921"/>
        <bgColor rgb="FFE0E0E0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/>
      <top/>
      <bottom style="medium">
        <color indexed="64"/>
      </bottom>
      <diagonal/>
    </border>
    <border>
      <left/>
      <right style="dashed">
        <color rgb="FF808080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dashed">
        <color rgb="FF808080"/>
      </right>
      <top style="medium">
        <color indexed="64"/>
      </top>
      <bottom style="medium">
        <color indexed="64"/>
      </bottom>
      <diagonal/>
    </border>
    <border>
      <left style="dashed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ashed">
        <color rgb="FF808080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dashed">
        <color rgb="FF808080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7">
    <xf numFmtId="0" fontId="0" fillId="0" borderId="0" xfId="0"/>
    <xf numFmtId="0" fontId="0" fillId="0" borderId="0" xfId="0" applyAlignment="1" applyProtection="1">
      <alignment horizontal="left" vertical="center" wrapText="1"/>
    </xf>
    <xf numFmtId="0" fontId="0" fillId="0" borderId="0" xfId="0" applyFill="1" applyAlignment="1" applyProtection="1">
      <alignment vertical="center" wrapText="1"/>
    </xf>
    <xf numFmtId="4" fontId="2" fillId="2" borderId="1" xfId="0" applyNumberFormat="1" applyFont="1" applyFill="1" applyBorder="1" applyAlignment="1" applyProtection="1">
      <alignment horizontal="right" vertical="center"/>
      <protection locked="0"/>
    </xf>
    <xf numFmtId="4" fontId="2" fillId="2" borderId="7" xfId="0" applyNumberFormat="1" applyFont="1" applyFill="1" applyBorder="1" applyAlignment="1" applyProtection="1">
      <alignment horizontal="right" vertical="center"/>
      <protection locked="0"/>
    </xf>
    <xf numFmtId="4" fontId="0" fillId="2" borderId="1" xfId="0" applyNumberFormat="1" applyFont="1" applyFill="1" applyBorder="1" applyAlignment="1" applyProtection="1">
      <alignment horizontal="right" vertical="center"/>
      <protection locked="0"/>
    </xf>
    <xf numFmtId="4" fontId="1" fillId="5" borderId="20" xfId="0" applyNumberFormat="1" applyFont="1" applyFill="1" applyBorder="1" applyAlignment="1" applyProtection="1">
      <alignment horizontal="right" vertical="center"/>
    </xf>
    <xf numFmtId="4" fontId="2" fillId="2" borderId="22" xfId="0" applyNumberFormat="1" applyFont="1" applyFill="1" applyBorder="1" applyAlignment="1" applyProtection="1">
      <alignment horizontal="right" vertical="center"/>
      <protection locked="0"/>
    </xf>
    <xf numFmtId="4" fontId="1" fillId="5" borderId="19" xfId="0" applyNumberFormat="1" applyFont="1" applyFill="1" applyBorder="1" applyAlignment="1" applyProtection="1">
      <alignment horizontal="right" vertical="center"/>
    </xf>
    <xf numFmtId="4" fontId="1" fillId="5" borderId="24" xfId="0" applyNumberFormat="1" applyFont="1" applyFill="1" applyBorder="1" applyAlignment="1" applyProtection="1">
      <alignment horizontal="right" vertical="center"/>
    </xf>
    <xf numFmtId="0" fontId="4" fillId="0" borderId="0" xfId="0" applyFont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4" fillId="0" borderId="0" xfId="0" applyFont="1" applyAlignment="1" applyProtection="1">
      <alignment horizontal="left" vertical="center"/>
    </xf>
    <xf numFmtId="164" fontId="1" fillId="0" borderId="0" xfId="0" applyNumberFormat="1" applyFont="1" applyFill="1" applyBorder="1" applyAlignment="1" applyProtection="1">
      <alignment vertical="center" wrapText="1" shrinkToFit="1"/>
    </xf>
    <xf numFmtId="164" fontId="1" fillId="0" borderId="0" xfId="0" applyNumberFormat="1" applyFont="1" applyFill="1" applyBorder="1" applyAlignment="1" applyProtection="1">
      <alignment vertical="center"/>
    </xf>
    <xf numFmtId="43" fontId="1" fillId="0" borderId="0" xfId="1" applyFont="1" applyFill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164" fontId="0" fillId="0" borderId="0" xfId="0" applyNumberFormat="1" applyFont="1" applyFill="1" applyBorder="1" applyAlignment="1" applyProtection="1">
      <alignment vertical="center"/>
    </xf>
    <xf numFmtId="0" fontId="0" fillId="0" borderId="0" xfId="0" applyAlignment="1" applyProtection="1">
      <alignment horizontal="left" vertical="center"/>
    </xf>
    <xf numFmtId="0" fontId="6" fillId="6" borderId="8" xfId="0" applyFont="1" applyFill="1" applyBorder="1" applyAlignment="1" applyProtection="1">
      <alignment horizontal="center" vertical="center" wrapText="1"/>
    </xf>
    <xf numFmtId="0" fontId="6" fillId="6" borderId="2" xfId="0" applyFont="1" applyFill="1" applyBorder="1" applyAlignment="1" applyProtection="1">
      <alignment horizontal="center" vertical="center" wrapText="1"/>
    </xf>
    <xf numFmtId="0" fontId="6" fillId="6" borderId="3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vertical="center" wrapText="1" shrinkToFit="1"/>
    </xf>
    <xf numFmtId="0" fontId="0" fillId="0" borderId="0" xfId="0" applyFill="1" applyAlignment="1" applyProtection="1">
      <alignment vertical="center"/>
    </xf>
    <xf numFmtId="0" fontId="0" fillId="0" borderId="0" xfId="0" applyAlignment="1" applyProtection="1">
      <alignment vertical="center"/>
    </xf>
    <xf numFmtId="0" fontId="6" fillId="4" borderId="9" xfId="0" applyFont="1" applyFill="1" applyBorder="1" applyAlignment="1" applyProtection="1">
      <alignment horizontal="center" vertical="center" wrapText="1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4" xfId="0" applyFont="1" applyFill="1" applyBorder="1" applyAlignment="1" applyProtection="1">
      <alignment horizontal="center" vertical="center" wrapText="1"/>
    </xf>
    <xf numFmtId="43" fontId="1" fillId="0" borderId="0" xfId="1" applyFont="1" applyFill="1" applyBorder="1" applyAlignment="1" applyProtection="1">
      <alignment vertical="center" wrapText="1" shrinkToFit="1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/>
    </xf>
    <xf numFmtId="2" fontId="2" fillId="0" borderId="4" xfId="0" applyNumberFormat="1" applyFont="1" applyBorder="1" applyAlignment="1" applyProtection="1">
      <alignment horizontal="right" vertical="center"/>
    </xf>
    <xf numFmtId="0" fontId="0" fillId="0" borderId="0" xfId="0" applyBorder="1" applyAlignment="1" applyProtection="1">
      <alignment vertical="center"/>
    </xf>
    <xf numFmtId="0" fontId="0" fillId="0" borderId="13" xfId="0" applyBorder="1" applyAlignment="1" applyProtection="1">
      <alignment horizontal="center" vertical="center"/>
    </xf>
    <xf numFmtId="0" fontId="2" fillId="0" borderId="7" xfId="0" applyFont="1" applyFill="1" applyBorder="1" applyAlignment="1" applyProtection="1">
      <alignment vertical="center" wrapText="1"/>
    </xf>
    <xf numFmtId="0" fontId="2" fillId="0" borderId="7" xfId="0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 vertical="center"/>
    </xf>
    <xf numFmtId="2" fontId="2" fillId="0" borderId="14" xfId="0" applyNumberFormat="1" applyFont="1" applyBorder="1" applyAlignment="1" applyProtection="1">
      <alignment horizontal="right" vertical="center"/>
    </xf>
    <xf numFmtId="0" fontId="0" fillId="0" borderId="15" xfId="0" applyBorder="1" applyAlignment="1" applyProtection="1">
      <alignment vertical="center"/>
    </xf>
    <xf numFmtId="0" fontId="1" fillId="0" borderId="16" xfId="0" applyFont="1" applyBorder="1" applyAlignment="1" applyProtection="1">
      <alignment vertical="center"/>
    </xf>
    <xf numFmtId="166" fontId="0" fillId="0" borderId="0" xfId="1" applyNumberFormat="1" applyFont="1" applyAlignment="1" applyProtection="1">
      <alignment vertical="center"/>
    </xf>
    <xf numFmtId="164" fontId="0" fillId="0" borderId="0" xfId="0" applyNumberFormat="1" applyAlignment="1" applyProtection="1">
      <alignment vertical="center"/>
    </xf>
    <xf numFmtId="0" fontId="2" fillId="0" borderId="1" xfId="0" applyFont="1" applyFill="1" applyBorder="1" applyAlignment="1" applyProtection="1">
      <alignment vertical="center"/>
    </xf>
    <xf numFmtId="0" fontId="2" fillId="0" borderId="1" xfId="0" applyFont="1" applyFill="1" applyBorder="1" applyAlignment="1" applyProtection="1">
      <alignment horizontal="center" vertical="center"/>
    </xf>
    <xf numFmtId="4" fontId="2" fillId="0" borderId="4" xfId="0" applyNumberFormat="1" applyFont="1" applyBorder="1" applyAlignment="1" applyProtection="1">
      <alignment horizontal="right" vertical="center"/>
    </xf>
    <xf numFmtId="0" fontId="2" fillId="0" borderId="1" xfId="0" applyFont="1" applyBorder="1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2" fillId="0" borderId="1" xfId="0" applyFont="1" applyBorder="1" applyAlignment="1" applyProtection="1">
      <alignment vertical="center" wrapText="1" shrinkToFit="1"/>
    </xf>
    <xf numFmtId="0" fontId="2" fillId="0" borderId="7" xfId="0" applyFont="1" applyBorder="1" applyAlignment="1" applyProtection="1">
      <alignment vertical="center"/>
    </xf>
    <xf numFmtId="0" fontId="2" fillId="0" borderId="7" xfId="0" applyFont="1" applyFill="1" applyBorder="1" applyAlignment="1" applyProtection="1">
      <alignment horizontal="center" vertical="center"/>
    </xf>
    <xf numFmtId="4" fontId="2" fillId="0" borderId="14" xfId="0" applyNumberFormat="1" applyFont="1" applyBorder="1" applyAlignment="1" applyProtection="1">
      <alignment horizontal="right" vertical="center"/>
    </xf>
    <xf numFmtId="0" fontId="0" fillId="0" borderId="5" xfId="0" applyBorder="1" applyAlignment="1" applyProtection="1">
      <alignment vertical="center"/>
    </xf>
    <xf numFmtId="0" fontId="1" fillId="0" borderId="10" xfId="0" applyFont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0" fillId="0" borderId="0" xfId="0" applyFont="1" applyFill="1" applyAlignment="1" applyProtection="1">
      <alignment horizontal="left" vertical="center" wrapText="1"/>
    </xf>
    <xf numFmtId="0" fontId="0" fillId="0" borderId="9" xfId="0" applyFont="1" applyBorder="1" applyAlignment="1" applyProtection="1">
      <alignment horizontal="center" vertical="center"/>
    </xf>
    <xf numFmtId="0" fontId="0" fillId="0" borderId="1" xfId="0" applyFont="1" applyBorder="1" applyAlignment="1" applyProtection="1">
      <alignment vertical="center" wrapText="1"/>
    </xf>
    <xf numFmtId="0" fontId="0" fillId="0" borderId="1" xfId="0" applyFont="1" applyBorder="1" applyAlignment="1" applyProtection="1">
      <alignment horizontal="center" vertical="center" wrapText="1"/>
    </xf>
    <xf numFmtId="3" fontId="0" fillId="0" borderId="1" xfId="0" applyNumberFormat="1" applyFont="1" applyFill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0" fillId="0" borderId="1" xfId="0" applyBorder="1" applyAlignment="1" applyProtection="1">
      <alignment horizontal="center" vertical="center" wrapText="1"/>
    </xf>
    <xf numFmtId="3" fontId="0" fillId="0" borderId="1" xfId="0" applyNumberFormat="1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 wrapText="1"/>
    </xf>
    <xf numFmtId="0" fontId="0" fillId="0" borderId="7" xfId="0" applyFont="1" applyBorder="1" applyAlignment="1" applyProtection="1">
      <alignment vertical="center" wrapText="1"/>
    </xf>
    <xf numFmtId="0" fontId="0" fillId="0" borderId="7" xfId="0" applyFill="1" applyBorder="1" applyAlignment="1" applyProtection="1">
      <alignment horizontal="center" vertical="center" wrapText="1"/>
    </xf>
    <xf numFmtId="3" fontId="0" fillId="0" borderId="7" xfId="0" applyNumberFormat="1" applyFill="1" applyBorder="1" applyAlignment="1" applyProtection="1">
      <alignment horizontal="center" vertical="center"/>
    </xf>
    <xf numFmtId="166" fontId="2" fillId="0" borderId="0" xfId="1" applyNumberFormat="1" applyFont="1" applyAlignment="1" applyProtection="1">
      <alignment vertical="center"/>
    </xf>
    <xf numFmtId="164" fontId="2" fillId="0" borderId="0" xfId="0" applyNumberFormat="1" applyFont="1" applyFill="1" applyAlignment="1" applyProtection="1">
      <alignment vertical="center"/>
    </xf>
    <xf numFmtId="0" fontId="7" fillId="0" borderId="1" xfId="0" applyFont="1" applyBorder="1" applyAlignment="1" applyProtection="1">
      <alignment vertical="center" wrapText="1"/>
    </xf>
    <xf numFmtId="0" fontId="3" fillId="0" borderId="0" xfId="0" applyFont="1" applyFill="1" applyBorder="1" applyAlignment="1" applyProtection="1">
      <alignment vertical="center" wrapText="1" shrinkToFit="1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0" fillId="0" borderId="21" xfId="0" applyBorder="1" applyAlignment="1" applyProtection="1">
      <alignment horizontal="center" vertical="center"/>
    </xf>
    <xf numFmtId="0" fontId="2" fillId="0" borderId="22" xfId="0" applyFont="1" applyBorder="1" applyAlignment="1" applyProtection="1">
      <alignment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/>
    </xf>
    <xf numFmtId="4" fontId="2" fillId="0" borderId="23" xfId="0" applyNumberFormat="1" applyFont="1" applyBorder="1" applyAlignment="1" applyProtection="1">
      <alignment horizontal="right" vertical="center"/>
    </xf>
    <xf numFmtId="165" fontId="0" fillId="0" borderId="0" xfId="0" applyNumberFormat="1" applyAlignment="1" applyProtection="1">
      <alignment vertical="center"/>
    </xf>
    <xf numFmtId="0" fontId="0" fillId="0" borderId="1" xfId="0" applyBorder="1" applyAlignment="1" applyProtection="1">
      <alignment horizontal="center" vertical="center"/>
    </xf>
    <xf numFmtId="3" fontId="2" fillId="0" borderId="1" xfId="0" applyNumberFormat="1" applyFont="1" applyFill="1" applyBorder="1" applyAlignment="1" applyProtection="1">
      <alignment horizontal="center" vertical="center"/>
    </xf>
    <xf numFmtId="4" fontId="0" fillId="0" borderId="4" xfId="0" applyNumberFormat="1" applyBorder="1" applyAlignment="1" applyProtection="1">
      <alignment vertical="center"/>
    </xf>
    <xf numFmtId="49" fontId="9" fillId="0" borderId="0" xfId="0" applyNumberFormat="1" applyFont="1" applyAlignment="1" applyProtection="1">
      <alignment vertical="center" wrapText="1" shrinkToFit="1"/>
    </xf>
    <xf numFmtId="0" fontId="0" fillId="0" borderId="0" xfId="0" applyAlignment="1" applyProtection="1">
      <alignment vertical="center" wrapText="1" shrinkToFit="1"/>
    </xf>
    <xf numFmtId="0" fontId="0" fillId="0" borderId="22" xfId="0" applyFont="1" applyBorder="1" applyAlignment="1" applyProtection="1">
      <alignment vertical="center" wrapText="1"/>
    </xf>
    <xf numFmtId="0" fontId="0" fillId="0" borderId="22" xfId="0" applyBorder="1" applyAlignment="1" applyProtection="1">
      <alignment horizontal="center" vertical="center"/>
    </xf>
    <xf numFmtId="3" fontId="2" fillId="0" borderId="22" xfId="0" applyNumberFormat="1" applyFont="1" applyFill="1" applyBorder="1" applyAlignment="1" applyProtection="1">
      <alignment horizontal="center" vertical="center"/>
    </xf>
    <xf numFmtId="4" fontId="2" fillId="0" borderId="23" xfId="0" applyNumberFormat="1" applyFont="1" applyFill="1" applyBorder="1" applyAlignment="1" applyProtection="1">
      <alignment horizontal="right" vertical="center"/>
    </xf>
    <xf numFmtId="0" fontId="0" fillId="5" borderId="11" xfId="0" applyFill="1" applyBorder="1" applyAlignment="1" applyProtection="1">
      <alignment horizontal="center" vertical="center"/>
    </xf>
    <xf numFmtId="0" fontId="0" fillId="5" borderId="12" xfId="0" applyFill="1" applyBorder="1" applyAlignment="1" applyProtection="1">
      <alignment horizontal="center" vertical="center"/>
    </xf>
    <xf numFmtId="0" fontId="0" fillId="5" borderId="17" xfId="0" applyFill="1" applyBorder="1" applyAlignment="1" applyProtection="1">
      <alignment horizontal="center" vertical="center"/>
    </xf>
    <xf numFmtId="0" fontId="0" fillId="5" borderId="18" xfId="0" applyFill="1" applyBorder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 wrapText="1"/>
    </xf>
    <xf numFmtId="0" fontId="2" fillId="3" borderId="0" xfId="0" applyFont="1" applyFill="1" applyAlignment="1" applyProtection="1">
      <alignment horizontal="left" vertical="center" wrapText="1"/>
    </xf>
    <xf numFmtId="0" fontId="2" fillId="2" borderId="6" xfId="0" applyFont="1" applyFill="1" applyBorder="1" applyAlignment="1" applyProtection="1">
      <alignment horizontal="left" vertical="center" wrapText="1"/>
    </xf>
  </cellXfs>
  <cellStyles count="2">
    <cellStyle name="Čárka" xfId="1" builtinId="3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NS_FIND/DNS%2004-2022,%2005-2022,%2006-2022,%20VZMR%20UNIMEC/Kopie%20-%20P&#345;&#237;stroje_NIV_2202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stroje_NIV ústavy"/>
      <sheetName val="Přístroje_NIV_VV_TV"/>
      <sheetName val="Přístroje_NIV_VV_lab přístroje"/>
      <sheetName val="Přístroje_NIV_VV_kuchyně"/>
      <sheetName val="Přístroje_NIV_VV_DNS"/>
      <sheetName val="Přístroje_NIV_VV"/>
      <sheetName val="Data"/>
      <sheetName val="Material_VV"/>
      <sheetName val="M002 - byrety"/>
      <sheetName val="M003 - Laboratorní sklo"/>
      <sheetName val="M004 - Pipetovací špičky"/>
      <sheetName val="Material (2)"/>
      <sheetName val="Rekapitulace"/>
      <sheetName val="Přístroje_NIV"/>
      <sheetName val="Material"/>
      <sheetName val="Nehmotný majetek"/>
      <sheetName val="Shody NIV a MAT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A1" t="str">
            <v>UHE</v>
          </cell>
        </row>
      </sheetData>
      <sheetData sheetId="7"/>
      <sheetData sheetId="8"/>
      <sheetData sheetId="9"/>
      <sheetData sheetId="10"/>
      <sheetData sheetId="11"/>
      <sheetData sheetId="12">
        <row r="14">
          <cell r="B14">
            <v>1.2097372900000001</v>
          </cell>
        </row>
      </sheetData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1"/>
  <sheetViews>
    <sheetView tabSelected="1" zoomScaleNormal="100" workbookViewId="0">
      <selection activeCell="L10" sqref="L10"/>
    </sheetView>
  </sheetViews>
  <sheetFormatPr defaultColWidth="8.85546875" defaultRowHeight="15" x14ac:dyDescent="0.25"/>
  <cols>
    <col min="1" max="1" width="8.85546875" style="18"/>
    <col min="2" max="2" width="8.85546875" style="24"/>
    <col min="3" max="3" width="70.7109375" style="24" customWidth="1"/>
    <col min="4" max="4" width="20.7109375" style="24" customWidth="1"/>
    <col min="5" max="5" width="10.7109375" style="24" customWidth="1"/>
    <col min="6" max="7" width="12.7109375" style="24" customWidth="1"/>
    <col min="8" max="8" width="30.28515625" style="24" bestFit="1" customWidth="1"/>
    <col min="9" max="9" width="12.42578125" style="24" bestFit="1" customWidth="1"/>
    <col min="10" max="10" width="11.28515625" style="24" bestFit="1" customWidth="1"/>
    <col min="11" max="16384" width="8.85546875" style="24"/>
  </cols>
  <sheetData>
    <row r="1" spans="1:11" s="10" customFormat="1" ht="30" customHeight="1" x14ac:dyDescent="0.25">
      <c r="A1" s="94" t="s">
        <v>30</v>
      </c>
      <c r="B1" s="94"/>
      <c r="C1" s="94"/>
      <c r="D1" s="94"/>
      <c r="E1" s="94"/>
      <c r="F1" s="94"/>
      <c r="K1" s="11"/>
    </row>
    <row r="2" spans="1:11" s="10" customFormat="1" ht="15" customHeight="1" x14ac:dyDescent="0.25">
      <c r="A2" s="1"/>
      <c r="B2" s="2"/>
      <c r="C2" s="2"/>
      <c r="D2" s="2"/>
      <c r="E2" s="2"/>
      <c r="F2" s="2"/>
      <c r="K2" s="11"/>
    </row>
    <row r="3" spans="1:11" s="10" customFormat="1" ht="34.9" customHeight="1" x14ac:dyDescent="0.25">
      <c r="A3" s="12"/>
      <c r="B3" s="95" t="s">
        <v>31</v>
      </c>
      <c r="C3" s="95"/>
      <c r="D3" s="95"/>
      <c r="E3" s="95"/>
      <c r="F3" s="95"/>
      <c r="G3" s="95"/>
      <c r="H3" s="13"/>
      <c r="I3" s="14"/>
      <c r="J3" s="15"/>
      <c r="K3" s="11"/>
    </row>
    <row r="4" spans="1:11" s="10" customFormat="1" ht="19.899999999999999" customHeight="1" thickBot="1" x14ac:dyDescent="0.3">
      <c r="A4" s="12"/>
      <c r="B4" s="96" t="s">
        <v>68</v>
      </c>
      <c r="C4" s="96"/>
      <c r="D4" s="96"/>
      <c r="E4" s="96"/>
      <c r="F4" s="96"/>
      <c r="G4" s="96"/>
      <c r="H4" s="16"/>
      <c r="I4" s="17"/>
      <c r="J4" s="11"/>
      <c r="K4" s="11"/>
    </row>
    <row r="5" spans="1:11" ht="19.899999999999999" customHeight="1" x14ac:dyDescent="0.25">
      <c r="B5" s="19" t="s">
        <v>69</v>
      </c>
      <c r="C5" s="20" t="s">
        <v>0</v>
      </c>
      <c r="D5" s="20"/>
      <c r="E5" s="20"/>
      <c r="F5" s="20"/>
      <c r="G5" s="21"/>
      <c r="H5" s="22"/>
      <c r="I5" s="22"/>
      <c r="J5" s="23"/>
    </row>
    <row r="6" spans="1:11" ht="45" customHeight="1" x14ac:dyDescent="0.25">
      <c r="B6" s="25" t="s">
        <v>70</v>
      </c>
      <c r="C6" s="26" t="s">
        <v>32</v>
      </c>
      <c r="D6" s="26" t="s">
        <v>71</v>
      </c>
      <c r="E6" s="26" t="s">
        <v>72</v>
      </c>
      <c r="F6" s="26" t="s">
        <v>33</v>
      </c>
      <c r="G6" s="27" t="s">
        <v>34</v>
      </c>
      <c r="H6" s="28"/>
      <c r="I6" s="13"/>
      <c r="J6" s="23"/>
    </row>
    <row r="7" spans="1:11" ht="39.950000000000003" customHeight="1" x14ac:dyDescent="0.25">
      <c r="A7" s="29" t="s">
        <v>1</v>
      </c>
      <c r="B7" s="30">
        <v>1</v>
      </c>
      <c r="C7" s="31" t="s">
        <v>51</v>
      </c>
      <c r="D7" s="32" t="s">
        <v>46</v>
      </c>
      <c r="E7" s="33">
        <v>5</v>
      </c>
      <c r="F7" s="3"/>
      <c r="G7" s="34">
        <f t="shared" ref="G7:G13" si="0">F7*E7</f>
        <v>0</v>
      </c>
      <c r="H7" s="35"/>
      <c r="I7" s="35"/>
    </row>
    <row r="8" spans="1:11" ht="39.950000000000003" customHeight="1" x14ac:dyDescent="0.25">
      <c r="A8" s="29" t="s">
        <v>1</v>
      </c>
      <c r="B8" s="30">
        <v>2</v>
      </c>
      <c r="C8" s="31" t="s">
        <v>52</v>
      </c>
      <c r="D8" s="32" t="s">
        <v>46</v>
      </c>
      <c r="E8" s="33">
        <v>5</v>
      </c>
      <c r="F8" s="3"/>
      <c r="G8" s="34">
        <f t="shared" si="0"/>
        <v>0</v>
      </c>
    </row>
    <row r="9" spans="1:11" ht="39.950000000000003" customHeight="1" x14ac:dyDescent="0.25">
      <c r="A9" s="29" t="s">
        <v>1</v>
      </c>
      <c r="B9" s="30">
        <v>3</v>
      </c>
      <c r="C9" s="31" t="s">
        <v>53</v>
      </c>
      <c r="D9" s="32" t="s">
        <v>46</v>
      </c>
      <c r="E9" s="33">
        <v>5</v>
      </c>
      <c r="F9" s="3"/>
      <c r="G9" s="34">
        <f t="shared" si="0"/>
        <v>0</v>
      </c>
    </row>
    <row r="10" spans="1:11" ht="39.950000000000003" customHeight="1" x14ac:dyDescent="0.25">
      <c r="A10" s="29" t="s">
        <v>1</v>
      </c>
      <c r="B10" s="30">
        <v>4</v>
      </c>
      <c r="C10" s="31" t="s">
        <v>54</v>
      </c>
      <c r="D10" s="32" t="s">
        <v>46</v>
      </c>
      <c r="E10" s="33">
        <v>5</v>
      </c>
      <c r="F10" s="3"/>
      <c r="G10" s="34">
        <f t="shared" si="0"/>
        <v>0</v>
      </c>
    </row>
    <row r="11" spans="1:11" ht="39.950000000000003" customHeight="1" x14ac:dyDescent="0.25">
      <c r="A11" s="29" t="s">
        <v>1</v>
      </c>
      <c r="B11" s="30">
        <v>5</v>
      </c>
      <c r="C11" s="31" t="s">
        <v>55</v>
      </c>
      <c r="D11" s="32" t="s">
        <v>46</v>
      </c>
      <c r="E11" s="33">
        <v>5</v>
      </c>
      <c r="F11" s="3"/>
      <c r="G11" s="34">
        <f t="shared" si="0"/>
        <v>0</v>
      </c>
    </row>
    <row r="12" spans="1:11" ht="39.950000000000003" customHeight="1" x14ac:dyDescent="0.25">
      <c r="A12" s="29" t="s">
        <v>1</v>
      </c>
      <c r="B12" s="30">
        <v>6</v>
      </c>
      <c r="C12" s="31" t="s">
        <v>56</v>
      </c>
      <c r="D12" s="32" t="s">
        <v>46</v>
      </c>
      <c r="E12" s="33">
        <v>5</v>
      </c>
      <c r="F12" s="3"/>
      <c r="G12" s="34">
        <f t="shared" si="0"/>
        <v>0</v>
      </c>
    </row>
    <row r="13" spans="1:11" ht="39.950000000000003" customHeight="1" thickBot="1" x14ac:dyDescent="0.3">
      <c r="A13" s="29" t="s">
        <v>1</v>
      </c>
      <c r="B13" s="36">
        <v>7</v>
      </c>
      <c r="C13" s="37" t="s">
        <v>57</v>
      </c>
      <c r="D13" s="38" t="s">
        <v>46</v>
      </c>
      <c r="E13" s="39">
        <v>5</v>
      </c>
      <c r="F13" s="4"/>
      <c r="G13" s="40">
        <f t="shared" si="0"/>
        <v>0</v>
      </c>
    </row>
    <row r="14" spans="1:11" ht="19.899999999999999" customHeight="1" thickBot="1" x14ac:dyDescent="0.3">
      <c r="B14" s="41"/>
      <c r="C14" s="42"/>
      <c r="D14" s="42"/>
      <c r="E14" s="92" t="s">
        <v>37</v>
      </c>
      <c r="F14" s="93"/>
      <c r="G14" s="6">
        <f>SUM(G7:G13)</f>
        <v>0</v>
      </c>
      <c r="H14" s="43"/>
      <c r="I14" s="44"/>
    </row>
    <row r="15" spans="1:11" ht="19.899999999999999" customHeight="1" x14ac:dyDescent="0.25">
      <c r="B15" s="19" t="s">
        <v>73</v>
      </c>
      <c r="C15" s="20" t="s">
        <v>58</v>
      </c>
      <c r="D15" s="20"/>
      <c r="E15" s="20"/>
      <c r="F15" s="20"/>
      <c r="G15" s="21"/>
    </row>
    <row r="16" spans="1:11" ht="45" customHeight="1" x14ac:dyDescent="0.25">
      <c r="B16" s="25" t="s">
        <v>70</v>
      </c>
      <c r="C16" s="26" t="s">
        <v>32</v>
      </c>
      <c r="D16" s="26" t="s">
        <v>71</v>
      </c>
      <c r="E16" s="26" t="s">
        <v>72</v>
      </c>
      <c r="F16" s="26" t="s">
        <v>33</v>
      </c>
      <c r="G16" s="27" t="s">
        <v>34</v>
      </c>
    </row>
    <row r="17" spans="1:8" ht="18" customHeight="1" x14ac:dyDescent="0.25">
      <c r="A17" s="18" t="s">
        <v>26</v>
      </c>
      <c r="B17" s="30">
        <v>1</v>
      </c>
      <c r="C17" s="45" t="s">
        <v>2</v>
      </c>
      <c r="D17" s="46" t="s">
        <v>46</v>
      </c>
      <c r="E17" s="33">
        <v>20</v>
      </c>
      <c r="F17" s="3"/>
      <c r="G17" s="47">
        <f t="shared" ref="G17:G48" si="1">F17*E17</f>
        <v>0</v>
      </c>
    </row>
    <row r="18" spans="1:8" ht="18" customHeight="1" x14ac:dyDescent="0.25">
      <c r="A18" s="18" t="s">
        <v>26</v>
      </c>
      <c r="B18" s="30">
        <v>2</v>
      </c>
      <c r="C18" s="45" t="s">
        <v>3</v>
      </c>
      <c r="D18" s="46" t="s">
        <v>46</v>
      </c>
      <c r="E18" s="33">
        <v>20</v>
      </c>
      <c r="F18" s="3"/>
      <c r="G18" s="47">
        <f t="shared" si="1"/>
        <v>0</v>
      </c>
    </row>
    <row r="19" spans="1:8" ht="18" customHeight="1" x14ac:dyDescent="0.25">
      <c r="A19" s="18" t="s">
        <v>26</v>
      </c>
      <c r="B19" s="30">
        <v>3</v>
      </c>
      <c r="C19" s="45" t="s">
        <v>4</v>
      </c>
      <c r="D19" s="46" t="s">
        <v>46</v>
      </c>
      <c r="E19" s="33">
        <v>20</v>
      </c>
      <c r="F19" s="3"/>
      <c r="G19" s="47">
        <f t="shared" si="1"/>
        <v>0</v>
      </c>
    </row>
    <row r="20" spans="1:8" ht="18" customHeight="1" x14ac:dyDescent="0.25">
      <c r="A20" s="18" t="s">
        <v>26</v>
      </c>
      <c r="B20" s="30">
        <v>4</v>
      </c>
      <c r="C20" s="45" t="s">
        <v>5</v>
      </c>
      <c r="D20" s="46" t="s">
        <v>46</v>
      </c>
      <c r="E20" s="33">
        <v>20</v>
      </c>
      <c r="F20" s="3"/>
      <c r="G20" s="47">
        <f t="shared" si="1"/>
        <v>0</v>
      </c>
    </row>
    <row r="21" spans="1:8" ht="18" customHeight="1" x14ac:dyDescent="0.25">
      <c r="A21" s="18" t="s">
        <v>26</v>
      </c>
      <c r="B21" s="30">
        <v>5</v>
      </c>
      <c r="C21" s="45" t="s">
        <v>6</v>
      </c>
      <c r="D21" s="46" t="s">
        <v>46</v>
      </c>
      <c r="E21" s="33">
        <v>20</v>
      </c>
      <c r="F21" s="3"/>
      <c r="G21" s="47">
        <f t="shared" si="1"/>
        <v>0</v>
      </c>
    </row>
    <row r="22" spans="1:8" ht="18" customHeight="1" x14ac:dyDescent="0.25">
      <c r="A22" s="18" t="s">
        <v>26</v>
      </c>
      <c r="B22" s="30">
        <v>6</v>
      </c>
      <c r="C22" s="45" t="s">
        <v>7</v>
      </c>
      <c r="D22" s="46" t="s">
        <v>46</v>
      </c>
      <c r="E22" s="33">
        <v>10</v>
      </c>
      <c r="F22" s="3"/>
      <c r="G22" s="47">
        <f t="shared" si="1"/>
        <v>0</v>
      </c>
    </row>
    <row r="23" spans="1:8" ht="18" customHeight="1" x14ac:dyDescent="0.25">
      <c r="A23" s="18" t="s">
        <v>26</v>
      </c>
      <c r="B23" s="30">
        <v>7</v>
      </c>
      <c r="C23" s="45" t="s">
        <v>8</v>
      </c>
      <c r="D23" s="46" t="s">
        <v>46</v>
      </c>
      <c r="E23" s="33">
        <v>10</v>
      </c>
      <c r="F23" s="3"/>
      <c r="G23" s="47">
        <f t="shared" si="1"/>
        <v>0</v>
      </c>
    </row>
    <row r="24" spans="1:8" ht="18" customHeight="1" x14ac:dyDescent="0.25">
      <c r="A24" s="18" t="s">
        <v>26</v>
      </c>
      <c r="B24" s="30">
        <v>8</v>
      </c>
      <c r="C24" s="45" t="s">
        <v>9</v>
      </c>
      <c r="D24" s="46" t="s">
        <v>46</v>
      </c>
      <c r="E24" s="33">
        <v>10</v>
      </c>
      <c r="F24" s="3"/>
      <c r="G24" s="47">
        <f t="shared" si="1"/>
        <v>0</v>
      </c>
    </row>
    <row r="25" spans="1:8" ht="18" customHeight="1" x14ac:dyDescent="0.25">
      <c r="A25" s="18" t="s">
        <v>26</v>
      </c>
      <c r="B25" s="30">
        <v>9</v>
      </c>
      <c r="C25" s="48" t="s">
        <v>10</v>
      </c>
      <c r="D25" s="46" t="s">
        <v>46</v>
      </c>
      <c r="E25" s="33">
        <v>20</v>
      </c>
      <c r="F25" s="3"/>
      <c r="G25" s="47">
        <f t="shared" si="1"/>
        <v>0</v>
      </c>
    </row>
    <row r="26" spans="1:8" ht="18" customHeight="1" x14ac:dyDescent="0.25">
      <c r="A26" s="18" t="s">
        <v>26</v>
      </c>
      <c r="B26" s="30">
        <v>10</v>
      </c>
      <c r="C26" s="48" t="s">
        <v>40</v>
      </c>
      <c r="D26" s="46" t="s">
        <v>46</v>
      </c>
      <c r="E26" s="33">
        <v>20</v>
      </c>
      <c r="F26" s="3"/>
      <c r="G26" s="47">
        <f t="shared" si="1"/>
        <v>0</v>
      </c>
      <c r="H26" s="49"/>
    </row>
    <row r="27" spans="1:8" ht="18" customHeight="1" x14ac:dyDescent="0.25">
      <c r="A27" s="18" t="s">
        <v>26</v>
      </c>
      <c r="B27" s="30">
        <v>11</v>
      </c>
      <c r="C27" s="48" t="s">
        <v>11</v>
      </c>
      <c r="D27" s="46" t="s">
        <v>46</v>
      </c>
      <c r="E27" s="33">
        <v>20</v>
      </c>
      <c r="F27" s="3"/>
      <c r="G27" s="47">
        <f t="shared" si="1"/>
        <v>0</v>
      </c>
    </row>
    <row r="28" spans="1:8" ht="18" customHeight="1" x14ac:dyDescent="0.25">
      <c r="A28" s="18" t="s">
        <v>26</v>
      </c>
      <c r="B28" s="30">
        <v>12</v>
      </c>
      <c r="C28" s="48" t="s">
        <v>12</v>
      </c>
      <c r="D28" s="46" t="s">
        <v>46</v>
      </c>
      <c r="E28" s="33">
        <v>20</v>
      </c>
      <c r="F28" s="3"/>
      <c r="G28" s="47">
        <f t="shared" si="1"/>
        <v>0</v>
      </c>
    </row>
    <row r="29" spans="1:8" ht="18" customHeight="1" x14ac:dyDescent="0.25">
      <c r="A29" s="18" t="s">
        <v>26</v>
      </c>
      <c r="B29" s="30">
        <v>13</v>
      </c>
      <c r="C29" s="48" t="s">
        <v>13</v>
      </c>
      <c r="D29" s="46" t="s">
        <v>46</v>
      </c>
      <c r="E29" s="33">
        <v>5</v>
      </c>
      <c r="F29" s="3"/>
      <c r="G29" s="47">
        <f t="shared" si="1"/>
        <v>0</v>
      </c>
    </row>
    <row r="30" spans="1:8" ht="18" customHeight="1" x14ac:dyDescent="0.25">
      <c r="A30" s="18" t="s">
        <v>26</v>
      </c>
      <c r="B30" s="30">
        <v>14</v>
      </c>
      <c r="C30" s="48" t="s">
        <v>14</v>
      </c>
      <c r="D30" s="46" t="s">
        <v>46</v>
      </c>
      <c r="E30" s="33">
        <v>20</v>
      </c>
      <c r="F30" s="3"/>
      <c r="G30" s="47">
        <f t="shared" si="1"/>
        <v>0</v>
      </c>
    </row>
    <row r="31" spans="1:8" ht="18" customHeight="1" x14ac:dyDescent="0.25">
      <c r="A31" s="18" t="s">
        <v>26</v>
      </c>
      <c r="B31" s="30">
        <v>15</v>
      </c>
      <c r="C31" s="48" t="s">
        <v>15</v>
      </c>
      <c r="D31" s="46" t="s">
        <v>46</v>
      </c>
      <c r="E31" s="33">
        <v>20</v>
      </c>
      <c r="F31" s="3"/>
      <c r="G31" s="47">
        <f t="shared" si="1"/>
        <v>0</v>
      </c>
    </row>
    <row r="32" spans="1:8" ht="18" customHeight="1" x14ac:dyDescent="0.25">
      <c r="A32" s="18" t="s">
        <v>26</v>
      </c>
      <c r="B32" s="30">
        <v>16</v>
      </c>
      <c r="C32" s="48" t="s">
        <v>16</v>
      </c>
      <c r="D32" s="46" t="s">
        <v>46</v>
      </c>
      <c r="E32" s="33">
        <v>20</v>
      </c>
      <c r="F32" s="3"/>
      <c r="G32" s="47">
        <f t="shared" si="1"/>
        <v>0</v>
      </c>
    </row>
    <row r="33" spans="1:8" ht="18" customHeight="1" x14ac:dyDescent="0.25">
      <c r="A33" s="18" t="s">
        <v>26</v>
      </c>
      <c r="B33" s="30">
        <v>17</v>
      </c>
      <c r="C33" s="48" t="s">
        <v>17</v>
      </c>
      <c r="D33" s="46" t="s">
        <v>46</v>
      </c>
      <c r="E33" s="33">
        <v>10</v>
      </c>
      <c r="F33" s="3"/>
      <c r="G33" s="47">
        <f t="shared" si="1"/>
        <v>0</v>
      </c>
    </row>
    <row r="34" spans="1:8" ht="18" customHeight="1" x14ac:dyDescent="0.25">
      <c r="A34" s="18" t="s">
        <v>26</v>
      </c>
      <c r="B34" s="30">
        <v>18</v>
      </c>
      <c r="C34" s="48" t="s">
        <v>18</v>
      </c>
      <c r="D34" s="46" t="s">
        <v>46</v>
      </c>
      <c r="E34" s="33">
        <v>10</v>
      </c>
      <c r="F34" s="3"/>
      <c r="G34" s="47">
        <f t="shared" si="1"/>
        <v>0</v>
      </c>
    </row>
    <row r="35" spans="1:8" ht="18" customHeight="1" x14ac:dyDescent="0.25">
      <c r="A35" s="18" t="s">
        <v>26</v>
      </c>
      <c r="B35" s="30">
        <v>19</v>
      </c>
      <c r="C35" s="48" t="s">
        <v>19</v>
      </c>
      <c r="D35" s="46" t="s">
        <v>46</v>
      </c>
      <c r="E35" s="33">
        <v>10</v>
      </c>
      <c r="F35" s="3"/>
      <c r="G35" s="47">
        <f t="shared" si="1"/>
        <v>0</v>
      </c>
    </row>
    <row r="36" spans="1:8" ht="18" customHeight="1" x14ac:dyDescent="0.25">
      <c r="A36" s="18" t="s">
        <v>26</v>
      </c>
      <c r="B36" s="30">
        <v>20</v>
      </c>
      <c r="C36" s="48" t="s">
        <v>20</v>
      </c>
      <c r="D36" s="46" t="s">
        <v>46</v>
      </c>
      <c r="E36" s="33">
        <v>5</v>
      </c>
      <c r="F36" s="3"/>
      <c r="G36" s="47">
        <f t="shared" si="1"/>
        <v>0</v>
      </c>
    </row>
    <row r="37" spans="1:8" ht="18" customHeight="1" x14ac:dyDescent="0.25">
      <c r="A37" s="18" t="s">
        <v>26</v>
      </c>
      <c r="B37" s="30">
        <v>21</v>
      </c>
      <c r="C37" s="48" t="s">
        <v>21</v>
      </c>
      <c r="D37" s="46" t="s">
        <v>46</v>
      </c>
      <c r="E37" s="33">
        <v>5</v>
      </c>
      <c r="F37" s="3"/>
      <c r="G37" s="47">
        <f t="shared" si="1"/>
        <v>0</v>
      </c>
    </row>
    <row r="38" spans="1:8" ht="18" customHeight="1" x14ac:dyDescent="0.25">
      <c r="A38" s="18" t="s">
        <v>26</v>
      </c>
      <c r="B38" s="30">
        <v>22</v>
      </c>
      <c r="C38" s="48" t="s">
        <v>22</v>
      </c>
      <c r="D38" s="46" t="s">
        <v>46</v>
      </c>
      <c r="E38" s="33">
        <v>15</v>
      </c>
      <c r="F38" s="3"/>
      <c r="G38" s="47">
        <f t="shared" si="1"/>
        <v>0</v>
      </c>
    </row>
    <row r="39" spans="1:8" ht="18" customHeight="1" x14ac:dyDescent="0.25">
      <c r="A39" s="18" t="s">
        <v>26</v>
      </c>
      <c r="B39" s="30">
        <v>23</v>
      </c>
      <c r="C39" s="48" t="s">
        <v>23</v>
      </c>
      <c r="D39" s="46" t="s">
        <v>46</v>
      </c>
      <c r="E39" s="33">
        <v>15</v>
      </c>
      <c r="F39" s="3"/>
      <c r="G39" s="47">
        <f t="shared" si="1"/>
        <v>0</v>
      </c>
    </row>
    <row r="40" spans="1:8" ht="18" customHeight="1" x14ac:dyDescent="0.25">
      <c r="A40" s="18" t="s">
        <v>26</v>
      </c>
      <c r="B40" s="30">
        <v>24</v>
      </c>
      <c r="C40" s="48" t="s">
        <v>24</v>
      </c>
      <c r="D40" s="46" t="s">
        <v>46</v>
      </c>
      <c r="E40" s="33">
        <v>15</v>
      </c>
      <c r="F40" s="3"/>
      <c r="G40" s="47">
        <f t="shared" si="1"/>
        <v>0</v>
      </c>
    </row>
    <row r="41" spans="1:8" ht="18" customHeight="1" x14ac:dyDescent="0.25">
      <c r="A41" s="18" t="s">
        <v>26</v>
      </c>
      <c r="B41" s="30">
        <v>25</v>
      </c>
      <c r="C41" s="48" t="s">
        <v>25</v>
      </c>
      <c r="D41" s="46" t="s">
        <v>46</v>
      </c>
      <c r="E41" s="33">
        <v>15</v>
      </c>
      <c r="F41" s="3"/>
      <c r="G41" s="47">
        <f t="shared" si="1"/>
        <v>0</v>
      </c>
    </row>
    <row r="42" spans="1:8" ht="18" customHeight="1" x14ac:dyDescent="0.25">
      <c r="A42" s="18" t="s">
        <v>26</v>
      </c>
      <c r="B42" s="30">
        <v>26</v>
      </c>
      <c r="C42" s="48" t="s">
        <v>41</v>
      </c>
      <c r="D42" s="46" t="s">
        <v>46</v>
      </c>
      <c r="E42" s="33">
        <v>5</v>
      </c>
      <c r="F42" s="3"/>
      <c r="G42" s="47">
        <f t="shared" si="1"/>
        <v>0</v>
      </c>
      <c r="H42" s="49"/>
    </row>
    <row r="43" spans="1:8" ht="30" customHeight="1" x14ac:dyDescent="0.25">
      <c r="A43" s="18" t="s">
        <v>26</v>
      </c>
      <c r="B43" s="30">
        <v>27</v>
      </c>
      <c r="C43" s="50" t="s">
        <v>74</v>
      </c>
      <c r="D43" s="46" t="s">
        <v>46</v>
      </c>
      <c r="E43" s="33">
        <v>5</v>
      </c>
      <c r="F43" s="3"/>
      <c r="G43" s="47">
        <f t="shared" si="1"/>
        <v>0</v>
      </c>
      <c r="H43" s="49"/>
    </row>
    <row r="44" spans="1:8" ht="18" customHeight="1" x14ac:dyDescent="0.25">
      <c r="A44" s="18" t="s">
        <v>26</v>
      </c>
      <c r="B44" s="30">
        <v>28</v>
      </c>
      <c r="C44" s="48" t="s">
        <v>42</v>
      </c>
      <c r="D44" s="46" t="s">
        <v>46</v>
      </c>
      <c r="E44" s="33">
        <v>6</v>
      </c>
      <c r="F44" s="3"/>
      <c r="G44" s="47">
        <f t="shared" si="1"/>
        <v>0</v>
      </c>
      <c r="H44" s="49"/>
    </row>
    <row r="45" spans="1:8" ht="18" customHeight="1" x14ac:dyDescent="0.25">
      <c r="A45" s="18" t="s">
        <v>26</v>
      </c>
      <c r="B45" s="30">
        <v>29</v>
      </c>
      <c r="C45" s="48" t="s">
        <v>43</v>
      </c>
      <c r="D45" s="46" t="s">
        <v>46</v>
      </c>
      <c r="E45" s="33">
        <v>6</v>
      </c>
      <c r="F45" s="3"/>
      <c r="G45" s="47">
        <f t="shared" si="1"/>
        <v>0</v>
      </c>
      <c r="H45" s="49"/>
    </row>
    <row r="46" spans="1:8" ht="18" customHeight="1" x14ac:dyDescent="0.25">
      <c r="A46" s="18" t="s">
        <v>26</v>
      </c>
      <c r="B46" s="30">
        <v>30</v>
      </c>
      <c r="C46" s="48" t="s">
        <v>44</v>
      </c>
      <c r="D46" s="46" t="s">
        <v>46</v>
      </c>
      <c r="E46" s="33">
        <v>6</v>
      </c>
      <c r="F46" s="3"/>
      <c r="G46" s="47">
        <f t="shared" si="1"/>
        <v>0</v>
      </c>
      <c r="H46" s="49"/>
    </row>
    <row r="47" spans="1:8" ht="18" customHeight="1" x14ac:dyDescent="0.25">
      <c r="A47" s="18" t="s">
        <v>26</v>
      </c>
      <c r="B47" s="30">
        <v>31</v>
      </c>
      <c r="C47" s="48" t="s">
        <v>45</v>
      </c>
      <c r="D47" s="46" t="s">
        <v>46</v>
      </c>
      <c r="E47" s="33">
        <v>6</v>
      </c>
      <c r="F47" s="3"/>
      <c r="G47" s="47">
        <f t="shared" si="1"/>
        <v>0</v>
      </c>
      <c r="H47" s="49"/>
    </row>
    <row r="48" spans="1:8" ht="18" customHeight="1" thickBot="1" x14ac:dyDescent="0.3">
      <c r="A48" s="18" t="s">
        <v>26</v>
      </c>
      <c r="B48" s="36">
        <v>32</v>
      </c>
      <c r="C48" s="51" t="s">
        <v>27</v>
      </c>
      <c r="D48" s="52" t="s">
        <v>46</v>
      </c>
      <c r="E48" s="39">
        <v>5</v>
      </c>
      <c r="F48" s="4"/>
      <c r="G48" s="53">
        <f t="shared" si="1"/>
        <v>0</v>
      </c>
    </row>
    <row r="49" spans="1:9" ht="19.899999999999999" customHeight="1" thickBot="1" x14ac:dyDescent="0.3">
      <c r="B49" s="54"/>
      <c r="C49" s="55"/>
      <c r="D49" s="55"/>
      <c r="E49" s="90" t="s">
        <v>36</v>
      </c>
      <c r="F49" s="91"/>
      <c r="G49" s="6">
        <f>SUM(G17:G48)</f>
        <v>0</v>
      </c>
      <c r="H49" s="43"/>
      <c r="I49" s="44"/>
    </row>
    <row r="50" spans="1:9" ht="19.899999999999999" customHeight="1" x14ac:dyDescent="0.25">
      <c r="B50" s="19" t="s">
        <v>75</v>
      </c>
      <c r="C50" s="20" t="s">
        <v>28</v>
      </c>
      <c r="D50" s="20"/>
      <c r="E50" s="20"/>
      <c r="F50" s="20"/>
      <c r="G50" s="21"/>
    </row>
    <row r="51" spans="1:9" ht="45" customHeight="1" x14ac:dyDescent="0.25">
      <c r="B51" s="25" t="s">
        <v>70</v>
      </c>
      <c r="C51" s="26" t="s">
        <v>32</v>
      </c>
      <c r="D51" s="26" t="s">
        <v>71</v>
      </c>
      <c r="E51" s="26" t="s">
        <v>72</v>
      </c>
      <c r="F51" s="26" t="s">
        <v>33</v>
      </c>
      <c r="G51" s="27" t="s">
        <v>34</v>
      </c>
    </row>
    <row r="52" spans="1:9" ht="19.899999999999999" customHeight="1" x14ac:dyDescent="0.25">
      <c r="A52" s="18" t="s">
        <v>26</v>
      </c>
      <c r="B52" s="30">
        <v>1</v>
      </c>
      <c r="C52" s="45" t="s">
        <v>76</v>
      </c>
      <c r="D52" s="46" t="s">
        <v>46</v>
      </c>
      <c r="E52" s="33">
        <v>6</v>
      </c>
      <c r="F52" s="3"/>
      <c r="G52" s="47">
        <f t="shared" ref="G52:G62" si="2">F52*E52</f>
        <v>0</v>
      </c>
      <c r="H52" s="56"/>
    </row>
    <row r="53" spans="1:9" ht="39.950000000000003" customHeight="1" x14ac:dyDescent="0.25">
      <c r="A53" s="18" t="s">
        <v>26</v>
      </c>
      <c r="B53" s="30">
        <v>2</v>
      </c>
      <c r="C53" s="50" t="s">
        <v>77</v>
      </c>
      <c r="D53" s="33" t="s">
        <v>46</v>
      </c>
      <c r="E53" s="33">
        <v>3</v>
      </c>
      <c r="F53" s="3"/>
      <c r="G53" s="47">
        <f t="shared" si="2"/>
        <v>0</v>
      </c>
      <c r="H53" s="49"/>
    </row>
    <row r="54" spans="1:9" ht="19.899999999999999" customHeight="1" x14ac:dyDescent="0.25">
      <c r="A54" s="18" t="s">
        <v>26</v>
      </c>
      <c r="B54" s="30">
        <v>3</v>
      </c>
      <c r="C54" s="48" t="s">
        <v>78</v>
      </c>
      <c r="D54" s="33" t="s">
        <v>46</v>
      </c>
      <c r="E54" s="33">
        <v>5</v>
      </c>
      <c r="F54" s="3"/>
      <c r="G54" s="47">
        <f t="shared" si="2"/>
        <v>0</v>
      </c>
      <c r="H54" s="49"/>
    </row>
    <row r="55" spans="1:9" s="62" customFormat="1" ht="60" x14ac:dyDescent="0.25">
      <c r="A55" s="57" t="s">
        <v>64</v>
      </c>
      <c r="B55" s="58">
        <v>4</v>
      </c>
      <c r="C55" s="59" t="s">
        <v>81</v>
      </c>
      <c r="D55" s="60" t="s">
        <v>46</v>
      </c>
      <c r="E55" s="61">
        <v>10</v>
      </c>
      <c r="F55" s="5"/>
      <c r="G55" s="47">
        <f t="shared" si="2"/>
        <v>0</v>
      </c>
      <c r="H55" s="49"/>
      <c r="I55" s="56"/>
    </row>
    <row r="56" spans="1:9" ht="120" customHeight="1" x14ac:dyDescent="0.25">
      <c r="A56" s="18" t="s">
        <v>63</v>
      </c>
      <c r="B56" s="30">
        <v>5</v>
      </c>
      <c r="C56" s="59" t="s">
        <v>82</v>
      </c>
      <c r="D56" s="63" t="s">
        <v>46</v>
      </c>
      <c r="E56" s="64">
        <v>5</v>
      </c>
      <c r="F56" s="3"/>
      <c r="G56" s="47">
        <f t="shared" si="2"/>
        <v>0</v>
      </c>
      <c r="H56" s="49"/>
      <c r="I56" s="56"/>
    </row>
    <row r="57" spans="1:9" ht="54.95" customHeight="1" x14ac:dyDescent="0.25">
      <c r="A57" s="18" t="s">
        <v>61</v>
      </c>
      <c r="B57" s="30">
        <v>6</v>
      </c>
      <c r="C57" s="59" t="s">
        <v>79</v>
      </c>
      <c r="D57" s="63" t="s">
        <v>62</v>
      </c>
      <c r="E57" s="64">
        <v>4</v>
      </c>
      <c r="F57" s="3"/>
      <c r="G57" s="47">
        <f t="shared" si="2"/>
        <v>0</v>
      </c>
      <c r="H57" s="49"/>
      <c r="I57" s="56"/>
    </row>
    <row r="58" spans="1:9" ht="69.95" customHeight="1" x14ac:dyDescent="0.25">
      <c r="A58" s="18" t="s">
        <v>65</v>
      </c>
      <c r="B58" s="30">
        <v>7</v>
      </c>
      <c r="C58" s="59" t="s">
        <v>80</v>
      </c>
      <c r="D58" s="65" t="s">
        <v>46</v>
      </c>
      <c r="E58" s="64">
        <v>100</v>
      </c>
      <c r="F58" s="3"/>
      <c r="G58" s="47">
        <f t="shared" si="2"/>
        <v>0</v>
      </c>
      <c r="H58" s="49"/>
      <c r="I58" s="56"/>
    </row>
    <row r="59" spans="1:9" ht="84.95" customHeight="1" x14ac:dyDescent="0.25">
      <c r="B59" s="30">
        <v>8</v>
      </c>
      <c r="C59" s="59" t="s">
        <v>89</v>
      </c>
      <c r="D59" s="65" t="s">
        <v>46</v>
      </c>
      <c r="E59" s="64">
        <v>60</v>
      </c>
      <c r="F59" s="3"/>
      <c r="G59" s="47">
        <f t="shared" si="2"/>
        <v>0</v>
      </c>
      <c r="H59" s="49"/>
      <c r="I59" s="56"/>
    </row>
    <row r="60" spans="1:9" ht="84.95" customHeight="1" x14ac:dyDescent="0.25">
      <c r="B60" s="30">
        <v>9</v>
      </c>
      <c r="C60" s="59" t="s">
        <v>90</v>
      </c>
      <c r="D60" s="65" t="s">
        <v>46</v>
      </c>
      <c r="E60" s="64">
        <v>10</v>
      </c>
      <c r="F60" s="3"/>
      <c r="G60" s="47">
        <f t="shared" si="2"/>
        <v>0</v>
      </c>
      <c r="H60" s="49"/>
      <c r="I60" s="56"/>
    </row>
    <row r="61" spans="1:9" ht="70.150000000000006" customHeight="1" x14ac:dyDescent="0.25">
      <c r="B61" s="30">
        <v>10</v>
      </c>
      <c r="C61" s="59" t="s">
        <v>91</v>
      </c>
      <c r="D61" s="65" t="s">
        <v>46</v>
      </c>
      <c r="E61" s="64">
        <v>10</v>
      </c>
      <c r="F61" s="3"/>
      <c r="G61" s="47">
        <f t="shared" si="2"/>
        <v>0</v>
      </c>
      <c r="H61" s="49"/>
      <c r="I61" s="56"/>
    </row>
    <row r="62" spans="1:9" ht="45" customHeight="1" thickBot="1" x14ac:dyDescent="0.3">
      <c r="B62" s="36">
        <v>11</v>
      </c>
      <c r="C62" s="66" t="s">
        <v>92</v>
      </c>
      <c r="D62" s="67" t="s">
        <v>46</v>
      </c>
      <c r="E62" s="68">
        <v>8</v>
      </c>
      <c r="F62" s="4"/>
      <c r="G62" s="53">
        <f t="shared" si="2"/>
        <v>0</v>
      </c>
      <c r="H62" s="49"/>
      <c r="I62" s="56"/>
    </row>
    <row r="63" spans="1:9" ht="19.899999999999999" customHeight="1" thickBot="1" x14ac:dyDescent="0.3">
      <c r="B63" s="54"/>
      <c r="C63" s="55"/>
      <c r="D63" s="55"/>
      <c r="E63" s="90" t="s">
        <v>35</v>
      </c>
      <c r="F63" s="91"/>
      <c r="G63" s="9">
        <f>SUM(G52:G62)</f>
        <v>0</v>
      </c>
      <c r="H63" s="69"/>
      <c r="I63" s="70"/>
    </row>
    <row r="64" spans="1:9" ht="19.899999999999999" customHeight="1" x14ac:dyDescent="0.25">
      <c r="B64" s="19" t="s">
        <v>83</v>
      </c>
      <c r="C64" s="20" t="s">
        <v>38</v>
      </c>
      <c r="D64" s="20"/>
      <c r="E64" s="20"/>
      <c r="F64" s="20"/>
      <c r="G64" s="21"/>
    </row>
    <row r="65" spans="1:9" ht="45" customHeight="1" x14ac:dyDescent="0.25">
      <c r="B65" s="25" t="s">
        <v>70</v>
      </c>
      <c r="C65" s="26" t="s">
        <v>32</v>
      </c>
      <c r="D65" s="26" t="s">
        <v>71</v>
      </c>
      <c r="E65" s="26" t="s">
        <v>72</v>
      </c>
      <c r="F65" s="26" t="s">
        <v>33</v>
      </c>
      <c r="G65" s="27" t="s">
        <v>34</v>
      </c>
    </row>
    <row r="66" spans="1:9" ht="60" customHeight="1" x14ac:dyDescent="0.25">
      <c r="A66" s="18" t="s">
        <v>29</v>
      </c>
      <c r="B66" s="30">
        <v>1</v>
      </c>
      <c r="C66" s="71" t="s">
        <v>93</v>
      </c>
      <c r="D66" s="65" t="s">
        <v>47</v>
      </c>
      <c r="E66" s="33">
        <v>3</v>
      </c>
      <c r="F66" s="5"/>
      <c r="G66" s="47">
        <f t="shared" ref="G66:G75" si="3">E66*F66</f>
        <v>0</v>
      </c>
      <c r="H66" s="72"/>
    </row>
    <row r="67" spans="1:9" ht="60" customHeight="1" x14ac:dyDescent="0.25">
      <c r="A67" s="18" t="s">
        <v>29</v>
      </c>
      <c r="B67" s="30">
        <v>2</v>
      </c>
      <c r="C67" s="71" t="s">
        <v>94</v>
      </c>
      <c r="D67" s="65" t="s">
        <v>47</v>
      </c>
      <c r="E67" s="33">
        <v>3</v>
      </c>
      <c r="F67" s="5"/>
      <c r="G67" s="47">
        <f t="shared" si="3"/>
        <v>0</v>
      </c>
      <c r="H67" s="72"/>
    </row>
    <row r="68" spans="1:9" ht="45" customHeight="1" x14ac:dyDescent="0.25">
      <c r="A68" s="18" t="s">
        <v>29</v>
      </c>
      <c r="B68" s="30">
        <v>3</v>
      </c>
      <c r="C68" s="71" t="s">
        <v>95</v>
      </c>
      <c r="D68" s="65" t="s">
        <v>47</v>
      </c>
      <c r="E68" s="33">
        <v>2</v>
      </c>
      <c r="F68" s="5"/>
      <c r="G68" s="47">
        <f t="shared" si="3"/>
        <v>0</v>
      </c>
      <c r="H68" s="72"/>
    </row>
    <row r="69" spans="1:9" ht="45" customHeight="1" x14ac:dyDescent="0.25">
      <c r="A69" s="18" t="s">
        <v>29</v>
      </c>
      <c r="B69" s="30">
        <v>4</v>
      </c>
      <c r="C69" s="71" t="s">
        <v>96</v>
      </c>
      <c r="D69" s="65" t="s">
        <v>47</v>
      </c>
      <c r="E69" s="33">
        <v>2</v>
      </c>
      <c r="F69" s="5"/>
      <c r="G69" s="47">
        <f t="shared" si="3"/>
        <v>0</v>
      </c>
      <c r="H69" s="72"/>
    </row>
    <row r="70" spans="1:9" ht="45" customHeight="1" x14ac:dyDescent="0.25">
      <c r="A70" s="18" t="s">
        <v>29</v>
      </c>
      <c r="B70" s="30">
        <v>5</v>
      </c>
      <c r="C70" s="71" t="s">
        <v>97</v>
      </c>
      <c r="D70" s="65" t="s">
        <v>48</v>
      </c>
      <c r="E70" s="33">
        <v>4</v>
      </c>
      <c r="F70" s="5"/>
      <c r="G70" s="47">
        <f t="shared" si="3"/>
        <v>0</v>
      </c>
      <c r="H70" s="72"/>
    </row>
    <row r="71" spans="1:9" ht="45" customHeight="1" x14ac:dyDescent="0.25">
      <c r="A71" s="18" t="s">
        <v>29</v>
      </c>
      <c r="B71" s="30">
        <v>6</v>
      </c>
      <c r="C71" s="71" t="s">
        <v>98</v>
      </c>
      <c r="D71" s="65" t="s">
        <v>48</v>
      </c>
      <c r="E71" s="33">
        <v>2</v>
      </c>
      <c r="F71" s="3"/>
      <c r="G71" s="47">
        <f t="shared" si="3"/>
        <v>0</v>
      </c>
      <c r="H71" s="72"/>
    </row>
    <row r="72" spans="1:9" ht="45" customHeight="1" x14ac:dyDescent="0.25">
      <c r="A72" s="18" t="s">
        <v>29</v>
      </c>
      <c r="B72" s="30">
        <v>7</v>
      </c>
      <c r="C72" s="71" t="s">
        <v>99</v>
      </c>
      <c r="D72" s="65" t="s">
        <v>48</v>
      </c>
      <c r="E72" s="33">
        <v>1</v>
      </c>
      <c r="F72" s="3"/>
      <c r="G72" s="47">
        <f t="shared" si="3"/>
        <v>0</v>
      </c>
      <c r="H72" s="72"/>
    </row>
    <row r="73" spans="1:9" ht="45" customHeight="1" x14ac:dyDescent="0.25">
      <c r="A73" s="18" t="s">
        <v>29</v>
      </c>
      <c r="B73" s="30">
        <v>8</v>
      </c>
      <c r="C73" s="71" t="s">
        <v>100</v>
      </c>
      <c r="D73" s="65" t="s">
        <v>48</v>
      </c>
      <c r="E73" s="33">
        <v>4</v>
      </c>
      <c r="F73" s="3"/>
      <c r="G73" s="47">
        <f t="shared" si="3"/>
        <v>0</v>
      </c>
      <c r="H73" s="72"/>
    </row>
    <row r="74" spans="1:9" ht="45" customHeight="1" x14ac:dyDescent="0.25">
      <c r="A74" s="18" t="s">
        <v>29</v>
      </c>
      <c r="B74" s="30">
        <v>9</v>
      </c>
      <c r="C74" s="73" t="s">
        <v>86</v>
      </c>
      <c r="D74" s="74" t="s">
        <v>50</v>
      </c>
      <c r="E74" s="33">
        <v>8</v>
      </c>
      <c r="F74" s="3"/>
      <c r="G74" s="47">
        <f t="shared" si="3"/>
        <v>0</v>
      </c>
      <c r="H74" s="72"/>
    </row>
    <row r="75" spans="1:9" ht="45" customHeight="1" thickBot="1" x14ac:dyDescent="0.3">
      <c r="A75" s="18" t="s">
        <v>29</v>
      </c>
      <c r="B75" s="75">
        <v>10</v>
      </c>
      <c r="C75" s="76" t="s">
        <v>85</v>
      </c>
      <c r="D75" s="77" t="s">
        <v>49</v>
      </c>
      <c r="E75" s="78">
        <v>3</v>
      </c>
      <c r="F75" s="7"/>
      <c r="G75" s="79">
        <f t="shared" si="3"/>
        <v>0</v>
      </c>
      <c r="H75" s="72"/>
    </row>
    <row r="76" spans="1:9" ht="19.899999999999999" customHeight="1" thickBot="1" x14ac:dyDescent="0.3">
      <c r="B76" s="41"/>
      <c r="C76" s="42"/>
      <c r="D76" s="42"/>
      <c r="E76" s="92" t="s">
        <v>39</v>
      </c>
      <c r="F76" s="93"/>
      <c r="G76" s="8">
        <f>SUM(G66:G75)</f>
        <v>0</v>
      </c>
      <c r="H76" s="43"/>
      <c r="I76" s="80"/>
    </row>
    <row r="77" spans="1:9" ht="19.899999999999999" customHeight="1" x14ac:dyDescent="0.25">
      <c r="B77" s="19" t="s">
        <v>84</v>
      </c>
      <c r="C77" s="20" t="s">
        <v>67</v>
      </c>
      <c r="D77" s="20"/>
      <c r="E77" s="20"/>
      <c r="F77" s="20"/>
      <c r="G77" s="21"/>
    </row>
    <row r="78" spans="1:9" ht="45" customHeight="1" x14ac:dyDescent="0.25">
      <c r="B78" s="25" t="s">
        <v>70</v>
      </c>
      <c r="C78" s="26" t="s">
        <v>32</v>
      </c>
      <c r="D78" s="26" t="s">
        <v>71</v>
      </c>
      <c r="E78" s="26" t="s">
        <v>72</v>
      </c>
      <c r="F78" s="26" t="s">
        <v>33</v>
      </c>
      <c r="G78" s="27" t="s">
        <v>34</v>
      </c>
    </row>
    <row r="79" spans="1:9" ht="79.900000000000006" customHeight="1" x14ac:dyDescent="0.25">
      <c r="A79" s="29" t="s">
        <v>59</v>
      </c>
      <c r="B79" s="30">
        <v>1</v>
      </c>
      <c r="C79" s="59" t="s">
        <v>87</v>
      </c>
      <c r="D79" s="81" t="s">
        <v>46</v>
      </c>
      <c r="E79" s="82">
        <v>3</v>
      </c>
      <c r="F79" s="3"/>
      <c r="G79" s="83">
        <f>E79*F79</f>
        <v>0</v>
      </c>
      <c r="H79" s="84"/>
      <c r="I79" s="85"/>
    </row>
    <row r="80" spans="1:9" ht="79.900000000000006" customHeight="1" thickBot="1" x14ac:dyDescent="0.3">
      <c r="A80" s="29" t="s">
        <v>60</v>
      </c>
      <c r="B80" s="75">
        <v>2</v>
      </c>
      <c r="C80" s="86" t="s">
        <v>88</v>
      </c>
      <c r="D80" s="87" t="s">
        <v>46</v>
      </c>
      <c r="E80" s="88">
        <v>9</v>
      </c>
      <c r="F80" s="7"/>
      <c r="G80" s="89">
        <f>E80*F80</f>
        <v>0</v>
      </c>
      <c r="H80" s="84"/>
      <c r="I80" s="85"/>
    </row>
    <row r="81" spans="2:9" ht="19.899999999999999" customHeight="1" thickBot="1" x14ac:dyDescent="0.3">
      <c r="B81" s="41"/>
      <c r="C81" s="42"/>
      <c r="D81" s="42"/>
      <c r="E81" s="92" t="s">
        <v>66</v>
      </c>
      <c r="F81" s="93"/>
      <c r="G81" s="8">
        <f>SUM(G79:G80)</f>
        <v>0</v>
      </c>
      <c r="H81" s="43"/>
      <c r="I81" s="80"/>
    </row>
  </sheetData>
  <sheetProtection algorithmName="SHA-512" hashValue="+CnwTdrpIQKPyXq7psVtWA9nPQFGunMutXXYT6rvEQh82woIYIVsSG7jO3kje1v/Xn9CmJF1FIqQgRcvdZb+Zw==" saltValue="BupfxZ3WJ6m+ryy2aY8snw==" spinCount="100000" sheet="1" objects="1" scenarios="1"/>
  <protectedRanges>
    <protectedRange algorithmName="SHA-512" hashValue="lVoTc5nZyzEYcSaTeGjMa8GIfjHxczVnKiYJwARaEhdFL0NmfEC5oG1AwWFuMriQD/8i4AximtIZJnHVzg1khw==" saltValue="0u1redgYF7o60krPn2ByoA==" spinCount="100000" sqref="A2:F2" name="Administrátor_2_1_4"/>
    <protectedRange algorithmName="SHA-512" hashValue="lVoTc5nZyzEYcSaTeGjMa8GIfjHxczVnKiYJwARaEhdFL0NmfEC5oG1AwWFuMriQD/8i4AximtIZJnHVzg1khw==" saltValue="0u1redgYF7o60krPn2ByoA==" spinCount="100000" sqref="B3:F3" name="Administrátor_2_1_1_2"/>
    <protectedRange algorithmName="SHA-512" hashValue="lVoTc5nZyzEYcSaTeGjMa8GIfjHxczVnKiYJwARaEhdFL0NmfEC5oG1AwWFuMriQD/8i4AximtIZJnHVzg1khw==" saltValue="0u1redgYF7o60krPn2ByoA==" spinCount="100000" sqref="B4:F4" name="Administrátor_2_1_2_2"/>
    <protectedRange algorithmName="SHA-512" hashValue="lVoTc5nZyzEYcSaTeGjMa8GIfjHxczVnKiYJwARaEhdFL0NmfEC5oG1AwWFuMriQD/8i4AximtIZJnHVzg1khw==" saltValue="0u1redgYF7o60krPn2ByoA==" spinCount="100000" sqref="A1:F1" name="Administrátor_1_2"/>
  </protectedRanges>
  <mergeCells count="8">
    <mergeCell ref="E49:F49"/>
    <mergeCell ref="E63:F63"/>
    <mergeCell ref="E76:F76"/>
    <mergeCell ref="E81:F81"/>
    <mergeCell ref="A1:F1"/>
    <mergeCell ref="E14:F14"/>
    <mergeCell ref="B3:G3"/>
    <mergeCell ref="B4:G4"/>
  </mergeCells>
  <pageMargins left="0.7" right="0.7" top="0.78740157499999996" bottom="0.78740157499999996" header="0.3" footer="0.3"/>
  <pageSetup paperSize="9" scale="95" fitToHeight="0" orientation="landscape" horizontalDpi="4294967294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Škudrnová Eva</dc:creator>
  <cp:lastModifiedBy>Kvasničková Hana</cp:lastModifiedBy>
  <cp:lastPrinted>2022-06-07T10:24:39Z</cp:lastPrinted>
  <dcterms:created xsi:type="dcterms:W3CDTF">2022-03-02T09:25:12Z</dcterms:created>
  <dcterms:modified xsi:type="dcterms:W3CDTF">2022-06-13T12:33:01Z</dcterms:modified>
</cp:coreProperties>
</file>