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OVZ\VZ - Lucie\2022\7 HTF opak III\1 Výzva\"/>
    </mc:Choice>
  </mc:AlternateContent>
  <bookViews>
    <workbookView xWindow="0" yWindow="0" windowWidth="19200" windowHeight="7050"/>
  </bookViews>
  <sheets>
    <sheet name="Rekapitulace" sheetId="1" r:id="rId1"/>
    <sheet name="1. Učebny 205,206,306" sheetId="31" r:id="rId2"/>
  </sheets>
  <definedNames>
    <definedName name="_xlnm._FilterDatabase" localSheetId="1" hidden="1">'1. Učebny 205,206,306'!$A$2:$J$75</definedName>
    <definedName name="Excel_BuiltIn_Print_Titles_1" localSheetId="1">'1. Učebny 205,206,306'!$D$2:$HR$2</definedName>
    <definedName name="Excel_BuiltIn_Print_Titles_1" localSheetId="0">Rekapitulace!#REF!</definedName>
    <definedName name="Excel_BuiltIn_Print_Titles_1">#REF!</definedName>
    <definedName name="_xlnm.Print_Titles" localSheetId="1">'1. Učebny 205,206,306'!$2:$2</definedName>
    <definedName name="_xlnm.Print_Area" localSheetId="1">'1. Učebny 205,206,306'!$A$2:$J$39</definedName>
    <definedName name="_xlnm.Print_Area" localSheetId="0">Rekapitulace!$A$1:$E$7</definedName>
    <definedName name="Z_4D0D2B2A_9DF8_458C_AAEE_86A80A3339F0_.wvu.Cols" localSheetId="1" hidden="1">'1. Učebny 205,206,306'!#REF!</definedName>
    <definedName name="Z_4D0D2B2A_9DF8_458C_AAEE_86A80A3339F0_.wvu.FilterData" localSheetId="1" hidden="1">'1. Učebny 205,206,306'!$A$2:$J$75</definedName>
    <definedName name="Z_4D0D2B2A_9DF8_458C_AAEE_86A80A3339F0_.wvu.PrintArea" localSheetId="1" hidden="1">'1. Učebny 205,206,306'!$A$2:$J$75</definedName>
    <definedName name="Z_4D0D2B2A_9DF8_458C_AAEE_86A80A3339F0_.wvu.PrintTitles" localSheetId="1" hidden="1">'1. Učebny 205,206,306'!$2:$2</definedName>
    <definedName name="Z_663F3EEA_54DF_4CA4_AC64_811AA139A51B_.wvu.FilterData" localSheetId="1" hidden="1">'1. Učebny 205,206,306'!$A$2:$J$75</definedName>
    <definedName name="Z_8739B187_5193_4A50_AB3C_AACA053D53F9_.wvu.Cols" localSheetId="1" hidden="1">'1. Učebny 205,206,306'!#REF!</definedName>
    <definedName name="Z_8739B187_5193_4A50_AB3C_AACA053D53F9_.wvu.FilterData" localSheetId="1" hidden="1">'1. Učebny 205,206,306'!$A$2:$J$75</definedName>
    <definedName name="Z_C813679C_1F25_4E8B_B995_533787F0CCF2_.wvu.Cols" localSheetId="1" hidden="1">'1. Učebny 205,206,306'!#REF!</definedName>
    <definedName name="Z_C813679C_1F25_4E8B_B995_533787F0CCF2_.wvu.FilterData" localSheetId="1" hidden="1">'1. Učebny 205,206,306'!$A$2:$J$75</definedName>
    <definedName name="Z_C813679C_1F25_4E8B_B995_533787F0CCF2_.wvu.PrintArea" localSheetId="1" hidden="1">'1. Učebny 205,206,306'!$A$2:$J$75</definedName>
    <definedName name="Z_C813679C_1F25_4E8B_B995_533787F0CCF2_.wvu.PrintTitles" localSheetId="1" hidden="1">'1. Učebny 205,206,306'!$2:$2</definedName>
    <definedName name="Z_D80F4BCD_90E6_4CF9_BB80_CD28A212AF14_.wvu.Cols" localSheetId="1" hidden="1">'1. Učebny 205,206,306'!#REF!</definedName>
    <definedName name="Z_D80F4BCD_90E6_4CF9_BB80_CD28A212AF14_.wvu.FilterData" localSheetId="1" hidden="1">'1. Učebny 205,206,306'!$A$2:$J$75</definedName>
    <definedName name="Z_D80F4BCD_90E6_4CF9_BB80_CD28A212AF14_.wvu.PrintArea" localSheetId="1" hidden="1">'1. Učebny 205,206,306'!$A$2:$J$75</definedName>
    <definedName name="Z_D80F4BCD_90E6_4CF9_BB80_CD28A212AF14_.wvu.PrintTitles" localSheetId="1" hidden="1">'1. Učebny 205,206,306'!$2:$2</definedName>
    <definedName name="Z_F18F5723_E1DD_4928_A1A8_38350028BAD1_.wvu.Cols" localSheetId="1" hidden="1">'1. Učebny 205,206,306'!#REF!</definedName>
    <definedName name="Z_F18F5723_E1DD_4928_A1A8_38350028BAD1_.wvu.FilterData" localSheetId="1" hidden="1">'1. Učebny 205,206,306'!$A$2:$J$2</definedName>
    <definedName name="Z_F18F5723_E1DD_4928_A1A8_38350028BAD1_.wvu.PrintArea" localSheetId="1" hidden="1">'1. Učebny 205,206,306'!$A$2:$J$74</definedName>
    <definedName name="Z_F18F5723_E1DD_4928_A1A8_38350028BAD1_.wvu.PrintTitles" localSheetId="1" hidden="1">'1. Učebny 205,206,306'!$2:$2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1" l="1"/>
  <c r="J5" i="31"/>
  <c r="J32" i="31" l="1"/>
  <c r="J31" i="31"/>
  <c r="J16" i="31" l="1"/>
  <c r="J34" i="31" l="1"/>
  <c r="J35" i="31"/>
  <c r="J37" i="31"/>
  <c r="J19" i="31"/>
  <c r="J18" i="31"/>
  <c r="J15" i="31" l="1"/>
  <c r="J7" i="31" l="1"/>
  <c r="J6" i="31"/>
  <c r="J10" i="31" l="1"/>
  <c r="J25" i="31" l="1"/>
  <c r="J26" i="31" l="1"/>
  <c r="J27" i="31" l="1"/>
  <c r="J33" i="31" l="1"/>
  <c r="J24" i="31" l="1"/>
  <c r="J22" i="31"/>
  <c r="J23" i="31"/>
  <c r="J28" i="31" l="1"/>
  <c r="J29" i="31"/>
  <c r="J30" i="31"/>
  <c r="J20" i="31"/>
  <c r="J17" i="31" l="1"/>
  <c r="J14" i="31"/>
  <c r="J13" i="31"/>
  <c r="J11" i="31"/>
  <c r="J9" i="31"/>
  <c r="J8" i="31" l="1"/>
  <c r="J39" i="31" s="1"/>
  <c r="B4" i="1" l="1"/>
  <c r="C4" i="1" l="1"/>
  <c r="E4" i="1" l="1"/>
  <c r="E5" i="1" l="1"/>
</calcChain>
</file>

<file path=xl/sharedStrings.xml><?xml version="1.0" encoding="utf-8"?>
<sst xmlns="http://schemas.openxmlformats.org/spreadsheetml/2006/main" count="118" uniqueCount="88">
  <si>
    <t>pořadové číslo</t>
  </si>
  <si>
    <t>popis</t>
  </si>
  <si>
    <t>Kč/jednotka bez_DPH</t>
  </si>
  <si>
    <t>počet</t>
  </si>
  <si>
    <t>cena celkem / Kč bez DPH</t>
  </si>
  <si>
    <t>název</t>
  </si>
  <si>
    <t>ks</t>
  </si>
  <si>
    <t>AV TECHNOLOGIE</t>
  </si>
  <si>
    <t>AV TECHNOLOGIE - cena celkem bez DPH:</t>
  </si>
  <si>
    <t>m</t>
  </si>
  <si>
    <t>CENA CELKEM BEZ DPH:</t>
  </si>
  <si>
    <t>Množství</t>
  </si>
  <si>
    <t>výrobce</t>
  </si>
  <si>
    <t>cena celkem bez DPH</t>
  </si>
  <si>
    <t>kód v projektu</t>
  </si>
  <si>
    <t>typové označení</t>
  </si>
  <si>
    <t>množstevní jednotka</t>
  </si>
  <si>
    <t>set</t>
  </si>
  <si>
    <t>popis - minimální parametry</t>
  </si>
  <si>
    <t>AV technika</t>
  </si>
  <si>
    <t>1.</t>
  </si>
  <si>
    <t>Instalační materiál</t>
  </si>
  <si>
    <t>Síťové prvky - Switch</t>
  </si>
  <si>
    <t>Reproduktorová soustava</t>
  </si>
  <si>
    <t xml:space="preserve">Stíněný kabel CAT6 s LSOH pláštěm. Nejvyšší podporovaný protokol  - 1000BaseT, 1000BaseTX. Stínění - fólie kolem všech 4 párů. Šířka pásma - 250 MHz. Jednotlivé páry odděleny plastovým křížem. </t>
  </si>
  <si>
    <t>Elektrické plátno</t>
  </si>
  <si>
    <t>Distanční nosníky</t>
  </si>
  <si>
    <t>Releový box</t>
  </si>
  <si>
    <t>Nástěnná tabule</t>
  </si>
  <si>
    <t>Nástěná bílá tabule pro popis fixem s designovým hliníkovým rámem s rozměry tabule 120x300cm.</t>
  </si>
  <si>
    <t>pár</t>
  </si>
  <si>
    <t>Interface box</t>
  </si>
  <si>
    <t>Interface přepínací box obsahující následující vstupy: 2x HDMI, 2xVGA, C-video, S-video. Výstup: 1x HDBT pro přímé spojení s datovým projektorem pomocí 1x UTP kabelu (distribuce digitálního signálu na větší vzdálenosti) + 1x deembedované audio. Přepínání jednotlivých zdrojů signálu bude možno přes tlačítka na interface boxu, RS-232 konektorem, popř. dálkovým ovladačem. LAN konektivita. Podpora 1920x1200px rozlišení.</t>
  </si>
  <si>
    <t>Malý řídicí systém</t>
  </si>
  <si>
    <t>Přípojné místo</t>
  </si>
  <si>
    <t>PC do katedry</t>
  </si>
  <si>
    <t>Monitor</t>
  </si>
  <si>
    <t>Katedra</t>
  </si>
  <si>
    <t>Kabeláž DP/DP</t>
  </si>
  <si>
    <t>DP kabel 1,5m, pro rozlišení  4K*2K @ 60Hz. 99.9% měděný vodič nebo postříbřené měděné jádro.</t>
  </si>
  <si>
    <t>Kabeláž DP/HDMI</t>
  </si>
  <si>
    <t>DP/HDMI kabel 1,5m, pro rozlišení  4K*2K @ 60Hz. 99.9% měděný vodič nebo postříbřené měděné jádro.</t>
  </si>
  <si>
    <t>HDMI kabel</t>
  </si>
  <si>
    <t>HDMI kabel 2m.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 Průměr kabelu 7,3 mm.</t>
  </si>
  <si>
    <t>Patch cord</t>
  </si>
  <si>
    <t>CAT6 patch kabel délka 1m, dvojité stínění SFTP, AWG26, izolace polyethylen, plášť PVC, typ konektorů RJ45/RJ45</t>
  </si>
  <si>
    <t>HDBT kabel</t>
  </si>
  <si>
    <t>kabely metráž</t>
  </si>
  <si>
    <t>Datový UTP cat.5 kabel</t>
  </si>
  <si>
    <t>Audio kabel</t>
  </si>
  <si>
    <t>Repro kabel</t>
  </si>
  <si>
    <t>Kabel pro ovládání plátna</t>
  </si>
  <si>
    <t>Napájecí kabel pro el. plátna ( ohebný ) 230 V, &lt;500W, CYSY 4Cx1,5</t>
  </si>
  <si>
    <t>Lišta vkládací</t>
  </si>
  <si>
    <t>Lišta vkládací s rozměrem 40x15</t>
  </si>
  <si>
    <t>Lišta nášlapná</t>
  </si>
  <si>
    <t>Drobný instalační materiál (konektory, pásky, příchytky, hmoždinky, šrouby, atd.)</t>
  </si>
  <si>
    <t>Instalace</t>
  </si>
  <si>
    <t>Instalace AV techniky</t>
  </si>
  <si>
    <t>Laserový datový projektor</t>
  </si>
  <si>
    <t>Stropní držák projektoru</t>
  </si>
  <si>
    <t>datový přepínač s 8 porty 10/100/1000Mbit z toho 4 porty PoE, celkový napájecí výkon přes PoE je 60W, buffer pro 128tis. packetu, podporou až 4tis. MAC adres, pasivní chlazení, set pro instalaci do rack, s napájecím zdrojem</t>
  </si>
  <si>
    <t>Bezdrátový přepínač</t>
  </si>
  <si>
    <t>Přepínač HDMI 2x1</t>
  </si>
  <si>
    <t>Instalace AV techniky, koordinace, nastavení, programování, oživení, zaškolení, doprava, konzultace.</t>
  </si>
  <si>
    <t>Katedra profesora přizpůsobená pro osazení AV techniky. Vnější rozměry katedry š-1600 x h-680 x v-760mm, 2x kabelová průchodka. V pravé části katedry umístěna uzamykatelná skříňka na soklu o vnitřních rozměrech š-510 x h-632 x v-688mm. Skříňka vybavena nasávacím otvorem v čele dvířek a otvorem v boční části pro odvedení teplého vzduchu (krytí otvorů perforovaným plechem). V levé části katedry umístěna skříňka s 3x polohovatelnou policí. Prostor mezi skříňkami vybaven falešnými uzamykatelnými zády pro možnost umístění AV interfacu. Vytvořený propoj mezi prostorem uzamykatelné skříňky a falešnými zády. Barevné provedení z následujících dekorů : Javor, buk, světle šedá/RAL 7035, bílá/RAL 9016</t>
  </si>
  <si>
    <t>Univerzální stropní držák stavitelný - komplet vč. universálního adaptéru pro datové projektory. Bílý komaxit. Nosnost 20 kg.</t>
  </si>
  <si>
    <t xml:space="preserve">Elektrická roletová projekční plocha s bočním vypínáním povrchu s možností upevnění na zeď nebo strop. Projekční povrch se ziskem 1.0 a pozorovacím úhlem 120°.  Formát 16:9, rozměr plátna 290x168cm, rozměr obrazu 280x158cm, 5 cm černý rámeček. Koncové spínače. </t>
  </si>
  <si>
    <t>Distanční nosníky 30 cm pro plátno</t>
  </si>
  <si>
    <t>Sestava 2 ks dvoupásmových reprosoustav a RS-232 řízení signálu, minimální konfigurace: výkon 2x 30W (aktivní + pasivní repro), 80 Hz - 20 kHz, 2 linkové vstupy, vč. Nástěnného držáku a propojovacího kabelu, bílá barva, řízení signálu RS-232, nebo pomocí přiloženého IR ovladače.</t>
  </si>
  <si>
    <t>Malý řídicí systém integrovaný do vestavného panelu s možností integrace do přípojného místa. Čelní panel obsahuje 8 programovatelných tlačítek s LED indikátorem. Minimální technická specifikace: 1x RS232, 1x RS/IR, 3x I/O, 1x LAN (pro vzálenou správu a řízení max. 2 zařízení protokolem TCP). Systém lze vzdáleně spravovat prostřednictvím PC aplikace. Černá barva.</t>
  </si>
  <si>
    <t>Přepínač 2x1 HDMI. Podpora rozlišení až 4K/UHD @ 60 Hz with 4:4:4 chroma subsampling. HDMI 2.0 a HDCP 2.2. Podpora HDR. EDID Minder - automaticky managing EDID komunikace mezi propojenými zařízeními. Automatické řízení bitové hloubky barev – přepínač automaticky nastavuje bitovou hloubku barev na základě EDID displeje, aby nedocházelo ke konfliktům barevné kompatibility mezi zdroji signálu a displeji. HDCP kompatibilní. Funkce automatického přepínání vstupů. Ovládání z předního panelu, IR nebo RS-232. Automatická equalizace délky kabelu pro každý vstup do 15m. Bezpečnostní uzamčení předního panelu – zabraňuje neoprávněnému použití předních ovládacích tlačítek v nezabezpečeném prostředí</t>
  </si>
  <si>
    <r>
      <t>Nesymetrický stíněný stero kabel 2x 0,14 mm</t>
    </r>
    <r>
      <rPr>
        <vertAlign val="superscript"/>
        <sz val="10"/>
        <rFont val="Arial CE"/>
        <charset val="238"/>
      </rPr>
      <t>2</t>
    </r>
    <r>
      <rPr>
        <sz val="10"/>
        <rFont val="Arial CE"/>
        <family val="2"/>
        <charset val="238"/>
      </rPr>
      <t xml:space="preserve"> ( 2,9 x 5,8 mm ), instalační pro konektory jack 3.5 mm</t>
    </r>
  </si>
  <si>
    <t>Rozšiřující jednotka malého řídicího systému pro možnost ovládání plátna skrze řídicí systém, jednotka obsahuje relé pro ovládání plátna.</t>
  </si>
  <si>
    <t>Bezdrátový prezentační přepínač pro sdílení obrazu a zvuku ze zařízení typu notebook, smartphone, tablet na displej nebo projektor. Sdílení lze spustit z USB tlačítka nebo aplikace prostřednictvím integrovaného WiFi access pointu v přepínači. Obraz z mobilních zařízení je sdílen pomocí aplikace nebo standardů Miracast, AirPlay, Google Cast. Sdílení až 2 zařízení na displeji nebo projektoru najednou. Vzdálená správa přes webové rozhraní nebo aplikace. Zařízení je certifikováno ISO 27001 - řízení bezpečnosti informací. Komunikace mezi USB tlačítkem a přepínačem je šifrována a chráněna digitálním certifikátem. Funkce Moderace a Touch Back (ovládání vzdáleného počítače z dotykového displeje)
Technické parametry: video výstup 4K UHD (3840*2160) @ 30Hz. HDMI 1.4b, integrovaný WiFi access point 2,4 nebo 5 GHz, integrované antény do těla produktu, 1x USB-C tlačítko v balení, podporované OS Windows 8 a vyšší (64bit), MacOS 10.13 a vyšší, Android 9.0 a vyšší , iOS 12 a vyšší. Výstupy: 1x HDMI. 1x USB-A. 1x USB-C, 1x LAN</t>
  </si>
  <si>
    <t>Nášlapná lišta pro kabely.</t>
  </si>
  <si>
    <t>Kabel pro reproduktory - 2x 2,5 mm2</t>
  </si>
  <si>
    <t>19" rozvodný panel 9x230V-3m, 1U,</t>
  </si>
  <si>
    <t>Rozvodný panel do racku</t>
  </si>
  <si>
    <t>Vestavný rack do katedry</t>
  </si>
  <si>
    <t>Kabely a instalační materiál</t>
  </si>
  <si>
    <t>Vestavný rack do katedry. Vestavná racková konstrukce 19", včetně příslušenství.</t>
  </si>
  <si>
    <t>Multimediální učebny 205, 206, 306</t>
  </si>
  <si>
    <t>Hliníkové přípojné místo s víkem pro instalaci do desky stolu s 2x 230V zásuvkou, konektory: 1x USB pro připojení Flash disku k PC, 1x LAN, 1x HDMI, 1x VGA, 1x Audio, 2 volné moduly pro instalaci klávesnice řidicího systému. Barevné provedení stríbrná.</t>
  </si>
  <si>
    <t>Projektor s laserovým světelným zdrojem (bezlampový). Životnost světelného zdroje min. 20 000 hodin. Technologie DLP. rozlišení min. WUXGA,Svítivost min. 5400 centre lumen, 5200 ANSI lm. DICOM mód, HDBT vstup pro připojení projektoru skrze jeden UTP kabel. 360-stupňový úhel natočení a vertikální i horizontální instalace. Objektiv s projekčním poměrem minimálně 1.5–2.9:1. Kontrast min. 20 000:1, dvojnásobný zoom, Optický horizontální i vertikální shift lens. Konektory: 2 x HDMI, 2 x VGA, HDBaseT, LAN, RS-232.  hmotnost do 17 kg. Hlučnost max. 27 dB tichý mód / 32dB normal mód. Barva bílá.</t>
  </si>
  <si>
    <t>Monitor s viditelnou uhlopříčkou 60,45 cm (23,8"), panelu IPS, matný, antireflexní, LED podsvícení, Flicker Free, rozlišení 1920 x 1080, pozorovací úhel 178° vodorovně, 178° svisle. jas 250 cd/m2, kontrastní poměr 1000:1 statický, 10 000 000:1 dynamický, doba odezvy 5ms, video vstupy VGA, DisplayPort 1.2, HDMI 1.4, integrované reproduktory Bang &amp; Olufsen s výkonem 2 W na kanál, webová kamera HD 720p, náklon -5 až +20°, otočení ±45°, kloubové otáčení 90° (Pivot), výškově nastavitelný stojan (150 mm)</t>
  </si>
  <si>
    <t>case s min. 210W zdrojem s účinnosti až 90%, výkon CPU min. 12900 bodu dle nezávislého testu cpubenchmark.net, operační paměť 8GB DDR4 s možnosti rozšíření na 128 GB, pevný M.2 SSD disk s kapacitou 512GB,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t>
  </si>
  <si>
    <t>Poznámka 1: Parametry uvedené v popisu produktů jsou minimální parametry. Může být použit  produkt o stejných nebo lepších parametrech a standardech který bude funkční v daném celku.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</si>
</sst>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 _K_č_-;\-* #,##0.00\ _K_č_-;_-* &quot;-&quot;??\ _K_č_-;_-@_-"/>
    <numFmt numFmtId="164" formatCode="&quot;Kč&quot;#,##0_);\(&quot;Kč&quot;#,##0\)"/>
    <numFmt numFmtId="165" formatCode="_(&quot;Kč&quot;* #,##0.00_);_(&quot;Kč&quot;* \(#,##0.00\);_(&quot;Kč&quot;* &quot;-&quot;??_);_(@_)"/>
    <numFmt numFmtId="166" formatCode="_(* #,##0.00_);_(* \(#,##0.00\);_(* &quot;-&quot;??_);_(@_)"/>
    <numFmt numFmtId="167" formatCode="#,##0\ &quot;Kč&quot;"/>
    <numFmt numFmtId="168" formatCode="_-* #,##0\ &quot;Kč&quot;_-;\-* #,##0\ &quot;Kč&quot;_-;_-* &quot;-&quot;??\ &quot;Kč&quot;_-;_-@_-"/>
    <numFmt numFmtId="169" formatCode="#,##0\ _K_č"/>
    <numFmt numFmtId="170" formatCode="#,##0&quot; Kč&quot;"/>
    <numFmt numFmtId="171" formatCode="#,##0_ ;[Red]\-#,##0\ "/>
    <numFmt numFmtId="172" formatCode="#,##0&quot; F&quot;_);[Red]\(#,##0&quot; F&quot;\)"/>
    <numFmt numFmtId="173" formatCode="_(&quot;$&quot;* #,##0.00_);_(&quot;$&quot;* \(#,##0.00\);_(&quot;$&quot;* &quot;-&quot;??_);_(@_)"/>
    <numFmt numFmtId="174" formatCode="_-[$€-2]\ * #,##0.00_-;\-[$€-2]\ * #,##0.00_-;_-[$€-2]\ * &quot;-&quot;??_-"/>
    <numFmt numFmtId="175" formatCode="_-&quot;£&quot;* #,##0.00_-;\-&quot;£&quot;* #,##0.00_-;_-&quot;£&quot;* &quot;-&quot;??_-;_-@_-"/>
    <numFmt numFmtId="176" formatCode="_-* #,##0\ _D_M_-;\-* #,##0\ _D_M_-;_-* &quot;- &quot;_D_M_-;_-@_-"/>
    <numFmt numFmtId="177" formatCode="_-[$€-2]\ * #,##0.00_-;\-[$€-2]\ * #,##0.00_-;_-[$€-2]\ * \-??_-"/>
    <numFmt numFmtId="178" formatCode="_-* #,##0.00&quot; Kč&quot;_-;\-* #,##0.00&quot; Kč&quot;_-;_-* \-??&quot; Kč&quot;_-;_-@_-"/>
    <numFmt numFmtId="179" formatCode="_-* #,##0&quot; DM&quot;_-;\-* #,##0&quot; DM&quot;_-;_-* &quot;- DM&quot;_-;_-@_-"/>
  </numFmts>
  <fonts count="64">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name val="Arial"/>
      <family val="2"/>
      <charset val="238"/>
    </font>
    <font>
      <b/>
      <sz val="10"/>
      <name val="Arial CE"/>
      <charset val="238"/>
    </font>
    <font>
      <i/>
      <sz val="10"/>
      <name val="Arial CE"/>
      <family val="2"/>
      <charset val="238"/>
    </font>
    <font>
      <b/>
      <sz val="14"/>
      <name val="Arial CE"/>
      <family val="2"/>
      <charset val="238"/>
    </font>
    <font>
      <sz val="14"/>
      <name val="Arial CE"/>
      <charset val="238"/>
    </font>
    <font>
      <b/>
      <sz val="14"/>
      <name val="Arial CE"/>
      <charset val="238"/>
    </font>
    <font>
      <u/>
      <sz val="10"/>
      <color indexed="12"/>
      <name val="Arial CE"/>
      <charset val="238"/>
    </font>
    <font>
      <sz val="8"/>
      <color indexed="8"/>
      <name val=".HelveticaLightTTEE"/>
      <family val="2"/>
      <charset val="2"/>
    </font>
    <font>
      <b/>
      <sz val="10"/>
      <color indexed="8"/>
      <name val=".HelveticaLightTTEE"/>
      <charset val="238"/>
    </font>
    <font>
      <sz val="11"/>
      <color indexed="8"/>
      <name val="Calibri"/>
      <family val="2"/>
      <charset val="238"/>
    </font>
    <font>
      <sz val="8"/>
      <name val="Arial CE"/>
      <family val="2"/>
      <charset val="238"/>
    </font>
    <font>
      <b/>
      <sz val="12"/>
      <name val="Arial CE"/>
      <charset val="238"/>
    </font>
    <font>
      <vertAlign val="superscript"/>
      <sz val="10"/>
      <name val="Arial CE"/>
      <charset val="238"/>
    </font>
    <font>
      <b/>
      <sz val="10"/>
      <name val="Arial CE"/>
      <family val="2"/>
      <charset val="238"/>
    </font>
    <font>
      <sz val="12"/>
      <name val="Arial CE"/>
      <charset val="238"/>
    </font>
    <font>
      <b/>
      <sz val="10"/>
      <name val="Times New Roman CE"/>
    </font>
    <font>
      <sz val="10"/>
      <name val="Helv"/>
    </font>
    <font>
      <sz val="10"/>
      <name val="Helv"/>
      <charset val="204"/>
    </font>
    <font>
      <sz val="11"/>
      <color indexed="9"/>
      <name val="Calibri"/>
      <family val="2"/>
      <charset val="238"/>
    </font>
    <font>
      <b/>
      <sz val="11"/>
      <color indexed="8"/>
      <name val="Calibri"/>
      <family val="2"/>
      <charset val="238"/>
    </font>
    <font>
      <sz val="10"/>
      <name val="MS Sans Serif"/>
      <family val="2"/>
      <charset val="238"/>
    </font>
    <font>
      <u/>
      <sz val="10"/>
      <color indexed="12"/>
      <name val="Arial"/>
      <family val="2"/>
      <charset val="238"/>
    </font>
    <font>
      <sz val="11"/>
      <color indexed="20"/>
      <name val="Calibri"/>
      <family val="2"/>
      <charset val="238"/>
    </font>
    <font>
      <b/>
      <i/>
      <u/>
      <sz val="12"/>
      <name val="Arial CE"/>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24"/>
      <name val="Arial"/>
      <family val="2"/>
      <charset val="238"/>
    </font>
    <font>
      <b/>
      <sz val="20"/>
      <name val="Arial CE"/>
      <family val="2"/>
      <charset val="238"/>
    </font>
    <font>
      <b/>
      <sz val="16"/>
      <color indexed="9"/>
      <name val="Arial CE"/>
      <family val="2"/>
      <charset val="238"/>
    </font>
    <font>
      <b/>
      <sz val="18"/>
      <color indexed="56"/>
      <name val="Cambria"/>
      <family val="2"/>
      <charset val="238"/>
    </font>
    <font>
      <sz val="11"/>
      <color indexed="60"/>
      <name val="Calibri"/>
      <family val="2"/>
      <charset val="238"/>
    </font>
    <font>
      <sz val="9"/>
      <name val="Arial CE"/>
      <family val="2"/>
      <charset val="238"/>
    </font>
    <font>
      <sz val="10"/>
      <name val="MS Sans Serif"/>
      <family val="2"/>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24"/>
      <name val="Arial"/>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Helv"/>
      <family val="2"/>
      <charset val="204"/>
    </font>
    <font>
      <sz val="10"/>
      <name val="Arial CE"/>
      <family val="2"/>
    </font>
    <font>
      <u/>
      <sz val="10"/>
      <color indexed="12"/>
      <name val="Arial CE"/>
      <family val="2"/>
      <charset val="238"/>
    </font>
    <font>
      <sz val="10"/>
      <name val="Times New Roman"/>
      <family val="1"/>
      <charset val="238"/>
    </font>
    <font>
      <sz val="8"/>
      <color indexed="12"/>
      <name val=".HelveticaLightTTEE"/>
      <family val="2"/>
      <charset val="2"/>
    </font>
    <font>
      <u/>
      <sz val="10"/>
      <color indexed="12"/>
      <name val="Times New Roman"/>
      <family val="1"/>
      <charset val="238"/>
    </font>
    <font>
      <sz val="8"/>
      <name val=".HelveticaLightTTEE"/>
      <family val="2"/>
      <charset val="2"/>
    </font>
    <font>
      <sz val="10"/>
      <name val="Arial"/>
      <family val="2"/>
      <charset val="204"/>
    </font>
  </fonts>
  <fills count="58">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FFFFCC"/>
      </patternFill>
    </fill>
    <fill>
      <patternFill patternType="solid">
        <fgColor theme="0" tint="-0.249977111117893"/>
        <bgColor indexed="31"/>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lightGray">
        <fgColor indexed="22"/>
        <bgColor indexed="22"/>
      </patternFill>
    </fill>
    <fill>
      <patternFill patternType="solid">
        <fgColor indexed="55"/>
      </patternFill>
    </fill>
    <fill>
      <patternFill patternType="solid">
        <fgColor indexed="52"/>
        <bgColor indexed="64"/>
      </patternFill>
    </fill>
    <fill>
      <patternFill patternType="solid">
        <fgColor indexed="52"/>
        <bgColor indexed="51"/>
      </patternFill>
    </fill>
    <fill>
      <patternFill patternType="solid">
        <fgColor indexed="13"/>
        <bgColor indexed="64"/>
      </patternFill>
    </fill>
    <fill>
      <patternFill patternType="solid">
        <fgColor indexed="8"/>
        <bgColor indexed="64"/>
      </patternFill>
    </fill>
    <fill>
      <patternFill patternType="gray0625"/>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4"/>
      </top>
      <bottom style="thick">
        <color indexed="64"/>
      </bottom>
      <diagonal/>
    </border>
    <border>
      <left/>
      <right/>
      <top style="thick">
        <color indexed="8"/>
      </top>
      <bottom style="thick">
        <color indexed="8"/>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7">
    <xf numFmtId="0" fontId="0" fillId="0" borderId="0"/>
    <xf numFmtId="0" fontId="8" fillId="0" borderId="0"/>
    <xf numFmtId="165" fontId="8" fillId="0" borderId="0" applyFont="0" applyFill="0" applyBorder="0" applyAlignment="0" applyProtection="0"/>
    <xf numFmtId="0" fontId="3" fillId="0" borderId="0"/>
    <xf numFmtId="0" fontId="3" fillId="0" borderId="0"/>
    <xf numFmtId="0" fontId="5" fillId="0" borderId="0"/>
    <xf numFmtId="165" fontId="5"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17" applyNumberFormat="0" applyFont="0" applyFill="0" applyAlignment="0" applyProtection="0">
      <alignment horizontal="left"/>
    </xf>
    <xf numFmtId="49" fontId="17" fillId="0" borderId="6" applyNumberFormat="0">
      <alignment horizontal="left" vertical="center"/>
    </xf>
    <xf numFmtId="0" fontId="9" fillId="0" borderId="0"/>
    <xf numFmtId="0" fontId="18" fillId="0" borderId="0"/>
    <xf numFmtId="0" fontId="2" fillId="0" borderId="0"/>
    <xf numFmtId="0" fontId="18" fillId="5" borderId="16" applyNumberFormat="0" applyFont="0" applyAlignment="0" applyProtection="0"/>
    <xf numFmtId="0" fontId="9" fillId="0" borderId="0"/>
    <xf numFmtId="0" fontId="2" fillId="0" borderId="0"/>
    <xf numFmtId="165" fontId="5" fillId="0" borderId="0" applyFont="0" applyFill="0" applyBorder="0" applyAlignment="0" applyProtection="0"/>
    <xf numFmtId="9" fontId="5" fillId="0" borderId="0" applyFont="0" applyFill="0" applyBorder="0" applyAlignment="0" applyProtection="0"/>
    <xf numFmtId="0" fontId="8" fillId="0" borderId="0"/>
    <xf numFmtId="0" fontId="5" fillId="0" borderId="0"/>
    <xf numFmtId="165" fontId="5" fillId="0" borderId="0" applyFont="0" applyFill="0" applyBorder="0" applyAlignment="0" applyProtection="0"/>
    <xf numFmtId="0" fontId="15" fillId="0" borderId="0" applyNumberFormat="0" applyFill="0" applyBorder="0" applyAlignment="0" applyProtection="0">
      <alignment vertical="top"/>
      <protection locked="0"/>
    </xf>
    <xf numFmtId="0" fontId="9" fillId="0" borderId="0" applyAlignment="0">
      <alignment vertical="top" wrapText="1"/>
      <protection locked="0"/>
    </xf>
    <xf numFmtId="165" fontId="8" fillId="0" borderId="0" applyFont="0" applyFill="0" applyBorder="0" applyAlignment="0" applyProtection="0"/>
    <xf numFmtId="0" fontId="5" fillId="0" borderId="0"/>
    <xf numFmtId="0" fontId="26" fillId="0" borderId="0"/>
    <xf numFmtId="0" fontId="56" fillId="0" borderId="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8" fillId="0" borderId="30" applyNumberFormat="0" applyFill="0" applyAlignment="0" applyProtection="0"/>
    <xf numFmtId="171" fontId="29" fillId="0" borderId="0" applyFont="0" applyFill="0" applyBorder="0" applyAlignment="0" applyProtection="0"/>
    <xf numFmtId="43" fontId="9" fillId="0" borderId="0" applyFont="0" applyFill="0" applyBorder="0" applyAlignment="0" applyProtection="0"/>
    <xf numFmtId="172" fontId="29" fillId="0" borderId="0" applyFont="0" applyFill="0" applyBorder="0" applyAlignment="0" applyProtection="0"/>
    <xf numFmtId="173" fontId="9" fillId="0" borderId="0" applyFont="0" applyFill="0" applyBorder="0" applyAlignment="0" applyProtection="0"/>
    <xf numFmtId="170" fontId="18" fillId="0" borderId="0" applyFill="0" applyBorder="0" applyAlignment="0" applyProtection="0"/>
    <xf numFmtId="166" fontId="9" fillId="0" borderId="0" applyFont="0" applyFill="0" applyBorder="0" applyAlignment="0" applyProtection="0"/>
    <xf numFmtId="174" fontId="9" fillId="0" borderId="0" applyFont="0" applyFill="0" applyBorder="0" applyAlignment="0" applyProtection="0"/>
    <xf numFmtId="0" fontId="1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9" borderId="0" applyNumberFormat="0" applyBorder="0" applyAlignment="0" applyProtection="0"/>
    <xf numFmtId="0" fontId="32" fillId="22" borderId="0" applyNumberFormat="0" applyBorder="0" applyAlignment="0" applyProtection="0">
      <alignment horizontal="left"/>
    </xf>
    <xf numFmtId="0" fontId="33" fillId="23" borderId="31" applyNumberFormat="0" applyAlignment="0" applyProtection="0"/>
    <xf numFmtId="49" fontId="8" fillId="0" borderId="9" applyNumberFormat="0">
      <alignment vertical="center" wrapText="1"/>
    </xf>
    <xf numFmtId="0" fontId="34" fillId="0" borderId="32" applyNumberFormat="0" applyFill="0" applyAlignment="0" applyProtection="0"/>
    <xf numFmtId="0" fontId="35" fillId="0" borderId="33" applyNumberFormat="0" applyFill="0" applyAlignment="0" applyProtection="0"/>
    <xf numFmtId="0" fontId="36" fillId="0" borderId="34" applyNumberFormat="0" applyFill="0" applyAlignment="0" applyProtection="0"/>
    <xf numFmtId="0" fontId="36" fillId="0" borderId="0" applyNumberFormat="0" applyFill="0" applyBorder="0" applyAlignment="0" applyProtection="0"/>
    <xf numFmtId="49" fontId="37" fillId="24" borderId="35" applyNumberFormat="0" applyFont="0" applyAlignment="0">
      <alignment horizontal="left" vertical="center"/>
    </xf>
    <xf numFmtId="0" fontId="18" fillId="25" borderId="36" applyNumberFormat="0" applyAlignment="0"/>
    <xf numFmtId="49" fontId="38" fillId="26" borderId="37" applyNumberFormat="0" applyAlignment="0">
      <alignment horizontal="left" vertical="center"/>
    </xf>
    <xf numFmtId="49" fontId="39" fillId="27" borderId="0" applyNumberFormat="0" applyAlignment="0">
      <alignment horizontal="left" vertical="center"/>
    </xf>
    <xf numFmtId="0" fontId="40" fillId="0" borderId="0" applyNumberFormat="0" applyFill="0" applyBorder="0" applyAlignment="0" applyProtection="0"/>
    <xf numFmtId="0" fontId="24" fillId="28" borderId="10" applyNumberFormat="0"/>
    <xf numFmtId="0" fontId="41" fillId="29" borderId="0" applyNumberFormat="0" applyBorder="0" applyAlignment="0" applyProtection="0"/>
    <xf numFmtId="0" fontId="42" fillId="0" borderId="0"/>
    <xf numFmtId="0" fontId="43" fillId="0" borderId="0"/>
    <xf numFmtId="0" fontId="44" fillId="0" borderId="0"/>
    <xf numFmtId="0" fontId="44" fillId="0" borderId="0"/>
    <xf numFmtId="0" fontId="44" fillId="0" borderId="0"/>
    <xf numFmtId="0" fontId="18" fillId="0" borderId="0"/>
    <xf numFmtId="0" fontId="9" fillId="0" borderId="0"/>
    <xf numFmtId="0" fontId="9" fillId="0" borderId="0"/>
    <xf numFmtId="0" fontId="5" fillId="0" borderId="0"/>
    <xf numFmtId="0" fontId="9" fillId="0" borderId="0"/>
    <xf numFmtId="0" fontId="44" fillId="0" borderId="0"/>
    <xf numFmtId="0" fontId="44" fillId="0" borderId="0"/>
    <xf numFmtId="0" fontId="44" fillId="0" borderId="0"/>
    <xf numFmtId="0" fontId="9" fillId="0" borderId="0" applyProtection="0"/>
    <xf numFmtId="0" fontId="9" fillId="0" borderId="0"/>
    <xf numFmtId="0" fontId="57" fillId="0" borderId="0"/>
    <xf numFmtId="0" fontId="45" fillId="0" borderId="0" applyNumberFormat="0" applyFill="0" applyBorder="0" applyAlignment="0" applyProtection="0">
      <alignment horizontal="left"/>
    </xf>
    <xf numFmtId="0" fontId="46" fillId="0" borderId="0" applyFill="0" applyBorder="0" applyProtection="0">
      <alignment horizontal="left"/>
    </xf>
    <xf numFmtId="49" fontId="47" fillId="0" borderId="0" applyNumberFormat="0">
      <alignment horizontal="left" vertical="center"/>
    </xf>
    <xf numFmtId="0" fontId="18" fillId="30" borderId="38" applyNumberFormat="0" applyFont="0" applyAlignment="0" applyProtection="0"/>
    <xf numFmtId="9" fontId="9" fillId="0" borderId="0" applyFont="0" applyFill="0" applyBorder="0" applyAlignment="0" applyProtection="0"/>
    <xf numFmtId="0" fontId="48" fillId="0" borderId="39" applyNumberFormat="0" applyFill="0" applyAlignment="0" applyProtection="0"/>
    <xf numFmtId="0" fontId="49" fillId="10" borderId="0" applyNumberFormat="0" applyBorder="0" applyAlignment="0" applyProtection="0"/>
    <xf numFmtId="0" fontId="25" fillId="0" borderId="0"/>
    <xf numFmtId="0" fontId="50" fillId="0" borderId="0" applyNumberFormat="0" applyFill="0" applyBorder="0" applyAlignment="0" applyProtection="0"/>
    <xf numFmtId="0" fontId="51" fillId="24" borderId="2">
      <alignment vertical="center"/>
    </xf>
    <xf numFmtId="0" fontId="52" fillId="13" borderId="40" applyNumberFormat="0" applyAlignment="0" applyProtection="0"/>
    <xf numFmtId="0" fontId="53" fillId="31" borderId="40" applyNumberFormat="0" applyAlignment="0" applyProtection="0"/>
    <xf numFmtId="0" fontId="54" fillId="31" borderId="41" applyNumberFormat="0" applyAlignment="0" applyProtection="0"/>
    <xf numFmtId="0" fontId="55" fillId="0" borderId="0" applyNumberFormat="0" applyFill="0" applyBorder="0" applyAlignment="0" applyProtection="0"/>
    <xf numFmtId="175" fontId="9" fillId="0" borderId="0" applyFont="0" applyFill="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35" borderId="0" applyNumberFormat="0" applyBorder="0" applyAlignment="0" applyProtection="0"/>
    <xf numFmtId="0" fontId="8" fillId="0" borderId="0"/>
    <xf numFmtId="0" fontId="18" fillId="36" borderId="0" applyNumberFormat="0" applyBorder="0" applyAlignment="0" applyProtection="0"/>
    <xf numFmtId="0" fontId="18" fillId="8" borderId="0" applyNumberFormat="0" applyBorder="0" applyAlignment="0" applyProtection="0"/>
    <xf numFmtId="0" fontId="18" fillId="37" borderId="0" applyNumberFormat="0" applyBorder="0" applyAlignment="0" applyProtection="0"/>
    <xf numFmtId="0" fontId="18" fillId="9" borderId="0" applyNumberFormat="0" applyBorder="0" applyAlignment="0" applyProtection="0"/>
    <xf numFmtId="0" fontId="18" fillId="38" borderId="0" applyNumberFormat="0" applyBorder="0" applyAlignment="0" applyProtection="0"/>
    <xf numFmtId="0" fontId="18" fillId="10" borderId="0" applyNumberFormat="0" applyBorder="0" applyAlignment="0" applyProtection="0"/>
    <xf numFmtId="0" fontId="18" fillId="39" borderId="0" applyNumberFormat="0" applyBorder="0" applyAlignment="0" applyProtection="0"/>
    <xf numFmtId="0" fontId="18" fillId="11" borderId="0" applyNumberFormat="0" applyBorder="0" applyAlignment="0" applyProtection="0"/>
    <xf numFmtId="0" fontId="18" fillId="40" borderId="0" applyNumberFormat="0" applyBorder="0" applyAlignment="0" applyProtection="0"/>
    <xf numFmtId="0" fontId="18" fillId="12" borderId="0" applyNumberFormat="0" applyBorder="0" applyAlignment="0" applyProtection="0"/>
    <xf numFmtId="0" fontId="18" fillId="41" borderId="0" applyNumberFormat="0" applyBorder="0" applyAlignment="0" applyProtection="0"/>
    <xf numFmtId="0" fontId="18" fillId="13" borderId="0" applyNumberFormat="0" applyBorder="0" applyAlignment="0" applyProtection="0"/>
    <xf numFmtId="0" fontId="18" fillId="42" borderId="0" applyNumberFormat="0" applyBorder="0" applyAlignment="0" applyProtection="0"/>
    <xf numFmtId="0" fontId="18" fillId="14" borderId="0" applyNumberFormat="0" applyBorder="0" applyAlignment="0" applyProtection="0"/>
    <xf numFmtId="0" fontId="18" fillId="43" borderId="0" applyNumberFormat="0" applyBorder="0" applyAlignment="0" applyProtection="0"/>
    <xf numFmtId="0" fontId="18" fillId="15" borderId="0" applyNumberFormat="0" applyBorder="0" applyAlignment="0" applyProtection="0"/>
    <xf numFmtId="0" fontId="18" fillId="44" borderId="0" applyNumberFormat="0" applyBorder="0" applyAlignment="0" applyProtection="0"/>
    <xf numFmtId="0" fontId="18" fillId="16" borderId="0" applyNumberFormat="0" applyBorder="0" applyAlignment="0" applyProtection="0"/>
    <xf numFmtId="0" fontId="18" fillId="39" borderId="0" applyNumberFormat="0" applyBorder="0" applyAlignment="0" applyProtection="0"/>
    <xf numFmtId="0" fontId="18" fillId="11" borderId="0" applyNumberFormat="0" applyBorder="0" applyAlignment="0" applyProtection="0"/>
    <xf numFmtId="0" fontId="18" fillId="42" borderId="0" applyNumberFormat="0" applyBorder="0" applyAlignment="0" applyProtection="0"/>
    <xf numFmtId="0" fontId="18" fillId="14" borderId="0" applyNumberFormat="0" applyBorder="0" applyAlignment="0" applyProtection="0"/>
    <xf numFmtId="0" fontId="18" fillId="45" borderId="0" applyNumberFormat="0" applyBorder="0" applyAlignment="0" applyProtection="0"/>
    <xf numFmtId="0" fontId="18" fillId="17" borderId="0" applyNumberFormat="0" applyBorder="0" applyAlignment="0" applyProtection="0"/>
    <xf numFmtId="0" fontId="27" fillId="46" borderId="0" applyNumberFormat="0" applyBorder="0" applyAlignment="0" applyProtection="0"/>
    <xf numFmtId="0" fontId="27" fillId="18" borderId="0" applyNumberFormat="0" applyBorder="0" applyAlignment="0" applyProtection="0"/>
    <xf numFmtId="0" fontId="27" fillId="43" borderId="0" applyNumberFormat="0" applyBorder="0" applyAlignment="0" applyProtection="0"/>
    <xf numFmtId="0" fontId="27" fillId="15" borderId="0" applyNumberFormat="0" applyBorder="0" applyAlignment="0" applyProtection="0"/>
    <xf numFmtId="0" fontId="27" fillId="44" borderId="0" applyNumberFormat="0" applyBorder="0" applyAlignment="0" applyProtection="0"/>
    <xf numFmtId="0" fontId="27" fillId="16" borderId="0" applyNumberFormat="0" applyBorder="0" applyAlignment="0" applyProtection="0"/>
    <xf numFmtId="0" fontId="27" fillId="47" borderId="0" applyNumberFormat="0" applyBorder="0" applyAlignment="0" applyProtection="0"/>
    <xf numFmtId="0" fontId="27" fillId="19" borderId="0" applyNumberFormat="0" applyBorder="0" applyAlignment="0" applyProtection="0"/>
    <xf numFmtId="0" fontId="27" fillId="48"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15" fillId="0" borderId="0" applyNumberFormat="0" applyFill="0" applyBorder="0" applyAlignment="0" applyProtection="0">
      <alignment vertical="top"/>
      <protection locked="0"/>
    </xf>
    <xf numFmtId="0" fontId="31" fillId="37" borderId="0" applyNumberFormat="0" applyBorder="0" applyAlignment="0" applyProtection="0"/>
    <xf numFmtId="0" fontId="31" fillId="9" borderId="0" applyNumberFormat="0" applyBorder="0" applyAlignment="0" applyProtection="0"/>
    <xf numFmtId="0" fontId="33" fillId="49" borderId="31" applyNumberFormat="0" applyAlignment="0" applyProtection="0"/>
    <xf numFmtId="0" fontId="33" fillId="23" borderId="31" applyNumberFormat="0" applyAlignment="0" applyProtection="0"/>
    <xf numFmtId="0" fontId="41" fillId="50" borderId="0" applyNumberFormat="0" applyBorder="0" applyAlignment="0" applyProtection="0"/>
    <xf numFmtId="0" fontId="41" fillId="29" borderId="0" applyNumberFormat="0" applyBorder="0" applyAlignment="0" applyProtection="0"/>
    <xf numFmtId="0" fontId="5" fillId="0" borderId="0"/>
    <xf numFmtId="0" fontId="8" fillId="51" borderId="38" applyNumberFormat="0" applyAlignment="0" applyProtection="0"/>
    <xf numFmtId="0" fontId="18" fillId="30" borderId="38" applyNumberFormat="0" applyFont="0" applyAlignment="0" applyProtection="0"/>
    <xf numFmtId="0" fontId="49" fillId="38" borderId="0" applyNumberFormat="0" applyBorder="0" applyAlignment="0" applyProtection="0"/>
    <xf numFmtId="0" fontId="49" fillId="10" borderId="0" applyNumberFormat="0" applyBorder="0" applyAlignment="0" applyProtection="0"/>
    <xf numFmtId="0" fontId="52" fillId="41" borderId="40" applyNumberFormat="0" applyAlignment="0" applyProtection="0"/>
    <xf numFmtId="0" fontId="52" fillId="13" borderId="40" applyNumberFormat="0" applyAlignment="0" applyProtection="0"/>
    <xf numFmtId="0" fontId="53" fillId="2" borderId="40" applyNumberFormat="0" applyAlignment="0" applyProtection="0"/>
    <xf numFmtId="0" fontId="53" fillId="31" borderId="40" applyNumberFormat="0" applyAlignment="0" applyProtection="0"/>
    <xf numFmtId="0" fontId="54" fillId="2" borderId="41" applyNumberFormat="0" applyAlignment="0" applyProtection="0"/>
    <xf numFmtId="0" fontId="54" fillId="31" borderId="41" applyNumberFormat="0" applyAlignment="0" applyProtection="0"/>
    <xf numFmtId="0" fontId="27" fillId="52" borderId="0" applyNumberFormat="0" applyBorder="0" applyAlignment="0" applyProtection="0"/>
    <xf numFmtId="0" fontId="27" fillId="32" borderId="0" applyNumberFormat="0" applyBorder="0" applyAlignment="0" applyProtection="0"/>
    <xf numFmtId="0" fontId="27" fillId="53" borderId="0" applyNumberFormat="0" applyBorder="0" applyAlignment="0" applyProtection="0"/>
    <xf numFmtId="0" fontId="27" fillId="33" borderId="0" applyNumberFormat="0" applyBorder="0" applyAlignment="0" applyProtection="0"/>
    <xf numFmtId="0" fontId="27" fillId="54" borderId="0" applyNumberFormat="0" applyBorder="0" applyAlignment="0" applyProtection="0"/>
    <xf numFmtId="0" fontId="27" fillId="34" borderId="0" applyNumberFormat="0" applyBorder="0" applyAlignment="0" applyProtection="0"/>
    <xf numFmtId="0" fontId="27" fillId="47" borderId="0" applyNumberFormat="0" applyBorder="0" applyAlignment="0" applyProtection="0"/>
    <xf numFmtId="0" fontId="27" fillId="19" borderId="0" applyNumberFormat="0" applyBorder="0" applyAlignment="0" applyProtection="0"/>
    <xf numFmtId="0" fontId="27" fillId="48" borderId="0" applyNumberFormat="0" applyBorder="0" applyAlignment="0" applyProtection="0"/>
    <xf numFmtId="0" fontId="27" fillId="20" borderId="0" applyNumberFormat="0" applyBorder="0" applyAlignment="0" applyProtection="0"/>
    <xf numFmtId="0" fontId="27" fillId="55" borderId="0" applyNumberFormat="0" applyBorder="0" applyAlignment="0" applyProtection="0"/>
    <xf numFmtId="0" fontId="27" fillId="35" borderId="0" applyNumberFormat="0" applyBorder="0" applyAlignment="0" applyProtection="0"/>
    <xf numFmtId="0" fontId="59" fillId="0" borderId="0"/>
    <xf numFmtId="164" fontId="62" fillId="0" borderId="42" applyBorder="0" applyAlignment="0"/>
    <xf numFmtId="0" fontId="61" fillId="0" borderId="0" applyNumberFormat="0" applyFill="0" applyBorder="0" applyAlignment="0" applyProtection="0">
      <alignment vertical="top"/>
      <protection locked="0"/>
    </xf>
    <xf numFmtId="0" fontId="59" fillId="0" borderId="0"/>
    <xf numFmtId="4" fontId="60" fillId="0" borderId="0">
      <alignment vertical="top"/>
    </xf>
    <xf numFmtId="0" fontId="29" fillId="0" borderId="0"/>
    <xf numFmtId="0" fontId="59" fillId="0" borderId="0"/>
    <xf numFmtId="0" fontId="59" fillId="0" borderId="0"/>
    <xf numFmtId="0" fontId="8" fillId="0" borderId="0"/>
    <xf numFmtId="0" fontId="63" fillId="0" borderId="0"/>
    <xf numFmtId="170" fontId="8" fillId="0" borderId="0" applyFill="0" applyBorder="0" applyAlignment="0" applyProtection="0"/>
    <xf numFmtId="176" fontId="8" fillId="0" borderId="0" applyFill="0" applyBorder="0" applyAlignment="0" applyProtection="0"/>
    <xf numFmtId="177" fontId="8" fillId="0" borderId="0" applyFill="0" applyBorder="0" applyAlignment="0" applyProtection="0"/>
    <xf numFmtId="0" fontId="8" fillId="0" borderId="0"/>
    <xf numFmtId="0" fontId="30" fillId="0" borderId="0" applyNumberFormat="0" applyFill="0" applyBorder="0" applyAlignment="0" applyProtection="0"/>
    <xf numFmtId="0" fontId="58" fillId="0" borderId="0" applyNumberFormat="0" applyFill="0" applyBorder="0" applyAlignment="0" applyProtection="0"/>
    <xf numFmtId="0" fontId="32" fillId="2" borderId="0" applyNumberFormat="0" applyBorder="0" applyAlignment="0" applyProtection="0"/>
    <xf numFmtId="0" fontId="9" fillId="0" borderId="43" applyNumberFormat="0" applyFill="0" applyAlignment="0" applyProtection="0"/>
    <xf numFmtId="178" fontId="8" fillId="0" borderId="0" applyFill="0" applyBorder="0" applyAlignment="0" applyProtection="0"/>
    <xf numFmtId="0" fontId="8" fillId="0" borderId="44" applyNumberFormat="0">
      <alignment vertical="center" wrapText="1"/>
    </xf>
    <xf numFmtId="0" fontId="38" fillId="56" borderId="45" applyNumberFormat="0" applyAlignment="0"/>
    <xf numFmtId="0" fontId="39" fillId="57" borderId="0" applyNumberFormat="0" applyAlignment="0"/>
    <xf numFmtId="0" fontId="22" fillId="0" borderId="0"/>
    <xf numFmtId="0" fontId="9" fillId="0" borderId="0"/>
    <xf numFmtId="0" fontId="1" fillId="0" borderId="0"/>
    <xf numFmtId="0" fontId="9" fillId="0" borderId="0"/>
    <xf numFmtId="0" fontId="8" fillId="0" borderId="0"/>
    <xf numFmtId="0" fontId="45" fillId="0" borderId="0" applyNumberFormat="0" applyFill="0" applyBorder="0" applyAlignment="0" applyProtection="0"/>
    <xf numFmtId="0" fontId="47" fillId="0" borderId="0" applyNumberFormat="0">
      <alignment horizontal="left" vertical="center"/>
    </xf>
    <xf numFmtId="9" fontId="8" fillId="0" borderId="0" applyFill="0" applyBorder="0" applyAlignment="0" applyProtection="0"/>
    <xf numFmtId="0" fontId="9" fillId="0" borderId="0"/>
    <xf numFmtId="179" fontId="8" fillId="0" borderId="0" applyFill="0" applyBorder="0" applyAlignment="0" applyProtection="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165" fontId="5" fillId="0" borderId="0" applyFont="0" applyFill="0" applyBorder="0" applyAlignment="0" applyProtection="0"/>
    <xf numFmtId="0" fontId="5" fillId="0" borderId="0"/>
    <xf numFmtId="0" fontId="5" fillId="0" borderId="0"/>
  </cellStyleXfs>
  <cellXfs count="96">
    <xf numFmtId="0" fontId="0" fillId="0" borderId="0" xfId="0"/>
    <xf numFmtId="0" fontId="0" fillId="0" borderId="0" xfId="0" applyFont="1"/>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top"/>
    </xf>
    <xf numFmtId="0" fontId="4" fillId="0" borderId="7" xfId="0" applyFont="1" applyBorder="1" applyAlignment="1">
      <alignment horizontal="center" vertical="center"/>
    </xf>
    <xf numFmtId="0" fontId="5" fillId="0" borderId="0" xfId="0" applyFont="1" applyAlignment="1">
      <alignment horizontal="center" vertical="center" wrapTex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167" fontId="10" fillId="0" borderId="5" xfId="0" applyNumberFormat="1" applyFont="1" applyBorder="1" applyAlignment="1">
      <alignment horizontal="center" vertical="top" wrapText="1" shrinkToFit="1"/>
    </xf>
    <xf numFmtId="165" fontId="5" fillId="0" borderId="0" xfId="2" applyFont="1" applyAlignment="1">
      <alignment horizontal="center" vertical="center" wrapText="1"/>
    </xf>
    <xf numFmtId="0" fontId="0" fillId="0" borderId="0" xfId="0" applyFont="1" applyProtection="1">
      <protection locked="0"/>
    </xf>
    <xf numFmtId="1" fontId="0" fillId="0" borderId="0" xfId="0" applyNumberFormat="1" applyFont="1" applyProtection="1">
      <protection locked="0"/>
    </xf>
    <xf numFmtId="0" fontId="12" fillId="3" borderId="10" xfId="0" applyFont="1" applyFill="1" applyBorder="1" applyAlignment="1" applyProtection="1">
      <alignment horizontal="left" vertical="top" wrapText="1" shrinkToFit="1"/>
      <protection locked="0"/>
    </xf>
    <xf numFmtId="0" fontId="12" fillId="3" borderId="10" xfId="0" applyFont="1" applyFill="1" applyBorder="1" applyAlignment="1" applyProtection="1">
      <alignment horizontal="left" vertical="top"/>
      <protection locked="0"/>
    </xf>
    <xf numFmtId="0" fontId="12" fillId="4" borderId="10" xfId="0" applyFont="1" applyFill="1" applyBorder="1" applyAlignment="1" applyProtection="1">
      <alignment horizontal="left" vertical="top" wrapText="1" shrinkToFit="1"/>
      <protection locked="0"/>
    </xf>
    <xf numFmtId="0" fontId="12" fillId="4" borderId="10" xfId="0" applyFont="1" applyFill="1" applyBorder="1" applyAlignment="1" applyProtection="1">
      <alignment horizontal="left" vertical="top"/>
      <protection locked="0"/>
    </xf>
    <xf numFmtId="0" fontId="0" fillId="0" borderId="11" xfId="0" applyFont="1" applyBorder="1" applyProtection="1">
      <protection locked="0"/>
    </xf>
    <xf numFmtId="1" fontId="0" fillId="0" borderId="11" xfId="0" applyNumberFormat="1" applyFont="1" applyBorder="1" applyProtection="1">
      <protection locked="0"/>
    </xf>
    <xf numFmtId="168" fontId="5" fillId="0" borderId="9" xfId="2" applyNumberFormat="1" applyFont="1" applyBorder="1" applyAlignment="1" applyProtection="1">
      <alignment horizontal="right" vertical="center"/>
      <protection locked="0"/>
    </xf>
    <xf numFmtId="0" fontId="5" fillId="0" borderId="18" xfId="0" applyFont="1" applyBorder="1" applyAlignment="1">
      <alignment horizontal="center" vertical="center" wrapText="1"/>
    </xf>
    <xf numFmtId="0" fontId="5" fillId="0" borderId="15" xfId="0" applyNumberFormat="1" applyFont="1" applyBorder="1" applyAlignment="1">
      <alignment vertical="center" wrapText="1"/>
    </xf>
    <xf numFmtId="167" fontId="5" fillId="0" borderId="15" xfId="0" applyNumberFormat="1" applyFont="1" applyBorder="1" applyAlignment="1">
      <alignment horizontal="right" vertical="center" wrapText="1"/>
    </xf>
    <xf numFmtId="0" fontId="5" fillId="0" borderId="15" xfId="0" applyFont="1" applyBorder="1" applyAlignment="1">
      <alignment horizontal="center" vertical="center" wrapText="1"/>
    </xf>
    <xf numFmtId="0" fontId="5" fillId="0" borderId="0" xfId="0" applyFont="1" applyAlignment="1" applyProtection="1">
      <alignment horizontal="center" vertical="center"/>
      <protection locked="0"/>
    </xf>
    <xf numFmtId="0" fontId="0" fillId="0" borderId="0" xfId="0" applyFont="1" applyAlignment="1" applyProtection="1">
      <alignment wrapText="1"/>
      <protection locked="0"/>
    </xf>
    <xf numFmtId="167" fontId="5" fillId="0" borderId="20" xfId="0" applyNumberFormat="1" applyFont="1" applyBorder="1" applyAlignment="1">
      <alignment horizontal="right" vertical="center" wrapText="1"/>
    </xf>
    <xf numFmtId="167" fontId="10" fillId="0" borderId="5" xfId="0" applyNumberFormat="1" applyFont="1" applyBorder="1" applyAlignment="1">
      <alignment horizontal="right" vertical="center"/>
    </xf>
    <xf numFmtId="0" fontId="5" fillId="0" borderId="22" xfId="0" applyFont="1" applyBorder="1" applyAlignment="1">
      <alignment horizontal="center" vertical="top" wrapText="1" shrinkToFit="1"/>
    </xf>
    <xf numFmtId="0" fontId="0" fillId="0" borderId="23" xfId="0" applyFont="1" applyBorder="1" applyAlignment="1" applyProtection="1">
      <alignment horizontal="center" vertical="top" wrapText="1" shrinkToFit="1"/>
      <protection locked="0"/>
    </xf>
    <xf numFmtId="0" fontId="0" fillId="0" borderId="23" xfId="0" applyFont="1" applyBorder="1" applyAlignment="1">
      <alignment horizontal="center" vertical="top" wrapText="1" shrinkToFit="1"/>
    </xf>
    <xf numFmtId="0" fontId="0" fillId="0" borderId="23" xfId="0" applyFont="1" applyBorder="1" applyAlignment="1" applyProtection="1">
      <alignment horizontal="center" vertical="top" textRotation="90" wrapText="1" shrinkToFit="1"/>
      <protection locked="0"/>
    </xf>
    <xf numFmtId="0" fontId="12" fillId="3" borderId="26" xfId="0" applyFont="1" applyFill="1" applyBorder="1" applyAlignment="1" applyProtection="1">
      <alignment horizontal="left" vertical="top" wrapText="1" shrinkToFit="1"/>
      <protection locked="0"/>
    </xf>
    <xf numFmtId="0" fontId="5" fillId="4" borderId="25" xfId="0" applyFont="1" applyFill="1" applyBorder="1" applyAlignment="1" applyProtection="1">
      <alignment horizontal="center" vertical="center"/>
      <protection locked="0"/>
    </xf>
    <xf numFmtId="168" fontId="12" fillId="4" borderId="26" xfId="0" applyNumberFormat="1" applyFont="1" applyFill="1" applyBorder="1" applyAlignment="1" applyProtection="1">
      <alignment horizontal="right" vertical="top" wrapText="1" shrinkToFit="1"/>
      <protection locked="0"/>
    </xf>
    <xf numFmtId="0" fontId="11" fillId="0" borderId="12" xfId="0" applyFont="1" applyBorder="1" applyAlignment="1" applyProtection="1">
      <alignment horizontal="center" vertical="center" wrapText="1"/>
      <protection locked="0"/>
    </xf>
    <xf numFmtId="168" fontId="5" fillId="0" borderId="13" xfId="2" applyNumberFormat="1" applyFont="1" applyBorder="1" applyAlignment="1" applyProtection="1">
      <alignment horizontal="right" vertical="center"/>
      <protection locked="0"/>
    </xf>
    <xf numFmtId="0" fontId="5" fillId="0" borderId="2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7" xfId="0" applyFont="1" applyBorder="1" applyProtection="1">
      <protection locked="0"/>
    </xf>
    <xf numFmtId="0" fontId="14" fillId="0" borderId="7" xfId="0" applyFont="1" applyBorder="1" applyAlignment="1" applyProtection="1">
      <alignment vertical="center"/>
      <protection locked="0"/>
    </xf>
    <xf numFmtId="0" fontId="13" fillId="0" borderId="7" xfId="0" applyFont="1" applyBorder="1" applyAlignment="1" applyProtection="1">
      <alignment wrapText="1"/>
      <protection locked="0"/>
    </xf>
    <xf numFmtId="1" fontId="13" fillId="0" borderId="7" xfId="0" applyNumberFormat="1" applyFont="1" applyBorder="1" applyProtection="1">
      <protection locked="0"/>
    </xf>
    <xf numFmtId="168" fontId="14" fillId="0" borderId="19" xfId="0" applyNumberFormat="1" applyFont="1" applyBorder="1" applyAlignment="1" applyProtection="1">
      <alignment horizontal="right" vertical="center"/>
      <protection locked="0"/>
    </xf>
    <xf numFmtId="0" fontId="0" fillId="0" borderId="11" xfId="0" applyFont="1" applyBorder="1" applyAlignment="1" applyProtection="1">
      <alignment wrapText="1"/>
      <protection locked="0"/>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169" fontId="9" fillId="0" borderId="0" xfId="0" applyNumberFormat="1" applyFont="1" applyAlignment="1">
      <alignment horizontal="center" vertical="center"/>
    </xf>
    <xf numFmtId="0" fontId="9" fillId="0" borderId="0" xfId="0" applyFont="1" applyAlignment="1">
      <alignment horizontal="center" vertical="center"/>
    </xf>
    <xf numFmtId="170" fontId="9" fillId="0" borderId="0" xfId="0" applyNumberFormat="1" applyFont="1" applyAlignment="1">
      <alignment horizontal="right" vertical="center"/>
    </xf>
    <xf numFmtId="0" fontId="12" fillId="4" borderId="6" xfId="0" applyFont="1" applyFill="1" applyBorder="1" applyAlignment="1" applyProtection="1">
      <alignment horizontal="left" vertical="top" wrapText="1" shrinkToFit="1"/>
      <protection locked="0"/>
    </xf>
    <xf numFmtId="0" fontId="0" fillId="0" borderId="0" xfId="0" applyFont="1" applyAlignment="1" applyProtection="1">
      <protection locked="0"/>
    </xf>
    <xf numFmtId="0" fontId="12" fillId="0" borderId="0" xfId="0" applyFont="1" applyBorder="1" applyAlignment="1" applyProtection="1">
      <alignment horizontal="center" wrapText="1"/>
      <protection locked="0"/>
    </xf>
    <xf numFmtId="0" fontId="0" fillId="0" borderId="24" xfId="0" applyFont="1" applyBorder="1" applyAlignment="1" applyProtection="1">
      <alignment horizontal="center" vertical="top" wrapText="1" shrinkToFit="1"/>
      <protection locked="0"/>
    </xf>
    <xf numFmtId="0" fontId="0" fillId="0" borderId="9" xfId="0" applyFont="1" applyBorder="1"/>
    <xf numFmtId="0" fontId="0" fillId="0" borderId="9" xfId="0" applyFont="1" applyFill="1" applyBorder="1"/>
    <xf numFmtId="0" fontId="0" fillId="0" borderId="0" xfId="0" applyFont="1" applyFill="1"/>
    <xf numFmtId="0" fontId="0" fillId="0" borderId="28" xfId="0" applyFont="1" applyBorder="1" applyProtection="1">
      <protection locked="0"/>
    </xf>
    <xf numFmtId="0" fontId="0" fillId="0" borderId="9" xfId="0" applyBorder="1" applyAlignment="1">
      <alignment horizontal="left" vertical="center" wrapText="1"/>
    </xf>
    <xf numFmtId="0" fontId="20" fillId="6" borderId="29" xfId="0" applyFont="1" applyFill="1" applyBorder="1" applyAlignment="1">
      <alignment horizontal="left" vertical="center"/>
    </xf>
    <xf numFmtId="0" fontId="20" fillId="6" borderId="6" xfId="0" applyFont="1" applyFill="1" applyBorder="1" applyAlignment="1">
      <alignment horizontal="left" vertical="center"/>
    </xf>
    <xf numFmtId="0" fontId="9" fillId="0" borderId="9" xfId="0" applyFont="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0" fillId="0" borderId="9" xfId="0" applyFill="1" applyBorder="1" applyAlignment="1" applyProtection="1">
      <alignment horizontal="left" vertical="center" wrapText="1"/>
      <protection locked="0"/>
    </xf>
    <xf numFmtId="0" fontId="0" fillId="0" borderId="9" xfId="0" applyFont="1" applyFill="1" applyBorder="1" applyAlignment="1">
      <alignment vertical="top" wrapText="1"/>
    </xf>
    <xf numFmtId="0" fontId="0" fillId="0" borderId="9" xfId="0" applyFill="1" applyBorder="1" applyAlignment="1" applyProtection="1">
      <alignment horizontal="center" vertical="center" wrapText="1"/>
      <protection locked="0"/>
    </xf>
    <xf numFmtId="0" fontId="0" fillId="0" borderId="0" xfId="0" applyFont="1" applyFill="1" applyProtection="1">
      <protection locked="0"/>
    </xf>
    <xf numFmtId="0" fontId="0" fillId="0" borderId="9" xfId="0" applyFill="1" applyBorder="1" applyAlignment="1">
      <alignment horizontal="left" vertical="center" wrapText="1"/>
    </xf>
    <xf numFmtId="168" fontId="5" fillId="7" borderId="9" xfId="2" applyNumberFormat="1" applyFont="1" applyFill="1" applyBorder="1" applyAlignment="1" applyProtection="1">
      <alignment horizontal="right" vertical="center"/>
      <protection locked="0"/>
    </xf>
    <xf numFmtId="168" fontId="5" fillId="7" borderId="13" xfId="2" applyNumberFormat="1" applyFont="1" applyFill="1" applyBorder="1" applyAlignment="1" applyProtection="1">
      <alignment horizontal="right" vertical="center"/>
      <protection locked="0"/>
    </xf>
    <xf numFmtId="0" fontId="23" fillId="6" borderId="6" xfId="0" applyFont="1" applyFill="1" applyBorder="1" applyAlignment="1">
      <alignment horizontal="left" vertical="center"/>
    </xf>
    <xf numFmtId="0" fontId="9" fillId="0" borderId="9" xfId="0" applyFont="1" applyBorder="1" applyAlignment="1">
      <alignment vertical="center" wrapText="1"/>
    </xf>
    <xf numFmtId="0" fontId="0" fillId="0" borderId="9" xfId="0"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2" fillId="3" borderId="25" xfId="0" applyFont="1" applyFill="1" applyBorder="1" applyAlignment="1" applyProtection="1">
      <alignment horizontal="left" vertical="top" wrapText="1" shrinkToFit="1"/>
      <protection locked="0"/>
    </xf>
    <xf numFmtId="168" fontId="8" fillId="0" borderId="9" xfId="2" applyNumberFormat="1" applyFont="1" applyFill="1" applyBorder="1" applyAlignment="1" applyProtection="1">
      <alignment horizontal="center" vertical="center" wrapText="1"/>
      <protection locked="0"/>
    </xf>
    <xf numFmtId="168" fontId="8" fillId="0" borderId="13" xfId="2" applyNumberFormat="1" applyFont="1" applyFill="1" applyBorder="1" applyAlignment="1" applyProtection="1">
      <alignment horizontal="center" vertical="center" wrapText="1"/>
      <protection locked="0"/>
    </xf>
    <xf numFmtId="0" fontId="9" fillId="0" borderId="9" xfId="0" applyFont="1" applyBorder="1" applyAlignment="1">
      <alignment horizontal="center" vertical="center" wrapText="1"/>
    </xf>
    <xf numFmtId="168" fontId="5" fillId="0" borderId="9" xfId="2" applyNumberFormat="1" applyFont="1" applyBorder="1" applyAlignment="1" applyProtection="1">
      <alignment horizontal="right" vertical="center" wrapText="1"/>
      <protection locked="0"/>
    </xf>
    <xf numFmtId="168" fontId="5" fillId="0" borderId="13" xfId="2" applyNumberFormat="1" applyFont="1" applyBorder="1" applyAlignment="1" applyProtection="1">
      <alignment horizontal="right" vertical="center" wrapText="1"/>
      <protection locked="0"/>
    </xf>
    <xf numFmtId="0" fontId="11" fillId="0" borderId="46" xfId="0" applyFont="1" applyFill="1" applyBorder="1" applyAlignment="1" applyProtection="1">
      <alignment horizontal="center" vertical="center" wrapText="1"/>
      <protection locked="0"/>
    </xf>
    <xf numFmtId="0" fontId="0" fillId="0" borderId="46" xfId="0" applyFont="1" applyFill="1" applyBorder="1" applyAlignment="1">
      <alignment vertical="top" wrapText="1"/>
    </xf>
    <xf numFmtId="0" fontId="0" fillId="0" borderId="46" xfId="0" applyFill="1" applyBorder="1" applyAlignment="1" applyProtection="1">
      <alignment horizontal="center" vertical="center" wrapText="1"/>
      <protection locked="0"/>
    </xf>
    <xf numFmtId="168" fontId="8" fillId="0" borderId="46" xfId="2" applyNumberFormat="1" applyFont="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5" fillId="0" borderId="14" xfId="0" applyFont="1" applyBorder="1" applyAlignment="1">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1" xfId="0" applyFont="1" applyBorder="1" applyAlignment="1">
      <alignment horizontal="right" vertical="center"/>
    </xf>
    <xf numFmtId="0" fontId="9" fillId="0" borderId="47"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cellXfs>
  <cellStyles count="217">
    <cellStyle name="_Ceník CBC - 03,2007" xfId="25"/>
    <cellStyle name="_Ceník CBC - 03,2007 2" xfId="183"/>
    <cellStyle name="_Ceník CBC - 03,2007_zesilovače" xfId="26"/>
    <cellStyle name="20 % – Zvýraznění 1 2" xfId="27"/>
    <cellStyle name="20 % – Zvýraznění 2 2" xfId="28"/>
    <cellStyle name="20 % – Zvýraznění 3 2" xfId="29"/>
    <cellStyle name="20 % – Zvýraznění 4 2" xfId="30"/>
    <cellStyle name="20 % – Zvýraznění 5 2" xfId="31"/>
    <cellStyle name="20 % – Zvýraznění 6 2" xfId="32"/>
    <cellStyle name="20 % – Zvýraznění1 2" xfId="109"/>
    <cellStyle name="20 % – Zvýraznění1 3" xfId="108"/>
    <cellStyle name="20 % – Zvýraznění2 2" xfId="111"/>
    <cellStyle name="20 % – Zvýraznění2 3" xfId="110"/>
    <cellStyle name="20 % – Zvýraznění3 2" xfId="113"/>
    <cellStyle name="20 % – Zvýraznění3 3" xfId="112"/>
    <cellStyle name="20 % – Zvýraznění4 2" xfId="115"/>
    <cellStyle name="20 % – Zvýraznění4 3" xfId="114"/>
    <cellStyle name="20 % – Zvýraznění5 2" xfId="117"/>
    <cellStyle name="20 % – Zvýraznění5 3" xfId="116"/>
    <cellStyle name="20 % – Zvýraznění6 2" xfId="119"/>
    <cellStyle name="20 % – Zvýraznění6 3" xfId="118"/>
    <cellStyle name="40 % – Zvýraznění 1 2" xfId="33"/>
    <cellStyle name="40 % – Zvýraznění 2 2" xfId="34"/>
    <cellStyle name="40 % – Zvýraznění 3 2" xfId="35"/>
    <cellStyle name="40 % – Zvýraznění 4 2" xfId="36"/>
    <cellStyle name="40 % – Zvýraznění 5 2" xfId="37"/>
    <cellStyle name="40 % – Zvýraznění 6 2" xfId="38"/>
    <cellStyle name="40 % – Zvýraznění1 2" xfId="121"/>
    <cellStyle name="40 % – Zvýraznění1 3" xfId="120"/>
    <cellStyle name="40 % – Zvýraznění2 2" xfId="123"/>
    <cellStyle name="40 % – Zvýraznění2 3" xfId="122"/>
    <cellStyle name="40 % – Zvýraznění3 2" xfId="125"/>
    <cellStyle name="40 % – Zvýraznění3 3" xfId="124"/>
    <cellStyle name="40 % – Zvýraznění4 2" xfId="127"/>
    <cellStyle name="40 % – Zvýraznění4 3" xfId="126"/>
    <cellStyle name="40 % – Zvýraznění5 2" xfId="129"/>
    <cellStyle name="40 % – Zvýraznění5 3" xfId="128"/>
    <cellStyle name="40 % – Zvýraznění6 2" xfId="131"/>
    <cellStyle name="40 % – Zvýraznění6 3" xfId="130"/>
    <cellStyle name="60 % – Zvýraznění 1 2" xfId="39"/>
    <cellStyle name="60 % – Zvýraznění 2 2" xfId="40"/>
    <cellStyle name="60 % – Zvýraznění 3 2" xfId="41"/>
    <cellStyle name="60 % – Zvýraznění 4 2" xfId="42"/>
    <cellStyle name="60 % – Zvýraznění 5 2" xfId="43"/>
    <cellStyle name="60 % – Zvýraznění 6 2" xfId="44"/>
    <cellStyle name="60 % – Zvýraznění1 2" xfId="133"/>
    <cellStyle name="60 % – Zvýraznění1 3" xfId="132"/>
    <cellStyle name="60 % – Zvýraznění2 2" xfId="135"/>
    <cellStyle name="60 % – Zvýraznění2 3" xfId="134"/>
    <cellStyle name="60 % – Zvýraznění3 2" xfId="137"/>
    <cellStyle name="60 % – Zvýraznění3 3" xfId="136"/>
    <cellStyle name="60 % – Zvýraznění4 2" xfId="139"/>
    <cellStyle name="60 % – Zvýraznění4 3" xfId="138"/>
    <cellStyle name="60 % – Zvýraznění5 2" xfId="141"/>
    <cellStyle name="60 % – Zvýraznění5 3" xfId="140"/>
    <cellStyle name="60 % – Zvýraznění6 2" xfId="143"/>
    <cellStyle name="60 % – Zvýraznění6 3" xfId="142"/>
    <cellStyle name="Celkem 2" xfId="45"/>
    <cellStyle name="Cena v Kč" xfId="175"/>
    <cellStyle name="Comma [0]_laroux" xfId="46"/>
    <cellStyle name="Comma_laroux" xfId="47"/>
    <cellStyle name="Currency [0]_laroux" xfId="48"/>
    <cellStyle name="Currency_laroux" xfId="49"/>
    <cellStyle name="čárky 2" xfId="50"/>
    <cellStyle name="čárky 2 2" xfId="184"/>
    <cellStyle name="Dezimal [0]" xfId="185"/>
    <cellStyle name="Dezimal_Compiling Utility Macros" xfId="51"/>
    <cellStyle name="Euro" xfId="52"/>
    <cellStyle name="Euro 2" xfId="186"/>
    <cellStyle name="Excel Built-in Normal" xfId="187"/>
    <cellStyle name="Hypertextový odkaz 2" xfId="7"/>
    <cellStyle name="Hypertextový odkaz 2 2" xfId="188"/>
    <cellStyle name="Hypertextový odkaz 2 3" xfId="54"/>
    <cellStyle name="Hypertextový odkaz 3" xfId="21"/>
    <cellStyle name="Hypertextový odkaz 3 2" xfId="189"/>
    <cellStyle name="Hypertextový odkaz 4" xfId="144"/>
    <cellStyle name="Hypertextový odkaz 5" xfId="176"/>
    <cellStyle name="Hypertextový odkaz 6" xfId="53"/>
    <cellStyle name="Chybně 2" xfId="146"/>
    <cellStyle name="Chybně 3" xfId="145"/>
    <cellStyle name="KAPITOLA" xfId="56"/>
    <cellStyle name="KAPITOLA 2" xfId="190"/>
    <cellStyle name="Kontrolní buňka 2" xfId="148"/>
    <cellStyle name="Kontrolní buňka 3" xfId="147"/>
    <cellStyle name="Kontrolní buňka 4" xfId="57"/>
    <cellStyle name="lehký dolní okraj" xfId="8"/>
    <cellStyle name="lehký dolní okraj 2" xfId="191"/>
    <cellStyle name="Měna" xfId="2" builtinId="4"/>
    <cellStyle name="Měna 2" xfId="6"/>
    <cellStyle name="Měna 2 2" xfId="214"/>
    <cellStyle name="Měna 3" xfId="16"/>
    <cellStyle name="Měna 4" xfId="23"/>
    <cellStyle name="Měna 5" xfId="20"/>
    <cellStyle name="měny 2" xfId="192"/>
    <cellStyle name="MřížkaNormální" xfId="58"/>
    <cellStyle name="MřížkaNormální 2" xfId="193"/>
    <cellStyle name="nadpis" xfId="9"/>
    <cellStyle name="Nadpis 1 2" xfId="59"/>
    <cellStyle name="Nadpis 2 2" xfId="60"/>
    <cellStyle name="Nadpis 3 2" xfId="61"/>
    <cellStyle name="Nadpis 4 2" xfId="62"/>
    <cellStyle name="Nadpis1" xfId="63"/>
    <cellStyle name="Nadpis1 1" xfId="64"/>
    <cellStyle name="Nadpis2" xfId="65"/>
    <cellStyle name="Nadpis2 2" xfId="194"/>
    <cellStyle name="Nadpis3" xfId="66"/>
    <cellStyle name="Nadpis3 2" xfId="195"/>
    <cellStyle name="Název 2" xfId="67"/>
    <cellStyle name="Název skupiny" xfId="68"/>
    <cellStyle name="Neutrální 2" xfId="150"/>
    <cellStyle name="Neutrální 3" xfId="149"/>
    <cellStyle name="Neutrální 4" xfId="69"/>
    <cellStyle name="Normal 2" xfId="11"/>
    <cellStyle name="Normal 3" xfId="12"/>
    <cellStyle name="Normal 3 2" xfId="15"/>
    <cellStyle name="Normal 4" xfId="10"/>
    <cellStyle name="Normal 4 2" xfId="14"/>
    <cellStyle name="Normal_0201axi2" xfId="70"/>
    <cellStyle name="Normale_NEWAY-£" xfId="71"/>
    <cellStyle name="normálne_HELIOS" xfId="196"/>
    <cellStyle name="Normální" xfId="0" builtinId="0"/>
    <cellStyle name="normální 10" xfId="72"/>
    <cellStyle name="normální 10 2" xfId="73"/>
    <cellStyle name="normální 10_bezdrátová konference" xfId="197"/>
    <cellStyle name="normální 11" xfId="74"/>
    <cellStyle name="normální 12" xfId="75"/>
    <cellStyle name="normální 13" xfId="151"/>
    <cellStyle name="Normální 14" xfId="3"/>
    <cellStyle name="normální 14 2" xfId="107"/>
    <cellStyle name="Normální 15" xfId="19"/>
    <cellStyle name="Normální 15 2" xfId="174"/>
    <cellStyle name="Normální 16" xfId="4"/>
    <cellStyle name="Normální 16 2" xfId="177"/>
    <cellStyle name="Normální 17" xfId="180"/>
    <cellStyle name="Normální 18" xfId="181"/>
    <cellStyle name="Normální 19" xfId="182"/>
    <cellStyle name="Normální 2" xfId="1"/>
    <cellStyle name="normální 2 2" xfId="77"/>
    <cellStyle name="Normální 2 3" xfId="5"/>
    <cellStyle name="normální 2 3 2" xfId="198"/>
    <cellStyle name="normální 2 4" xfId="207"/>
    <cellStyle name="normální 2 5" xfId="76"/>
    <cellStyle name="normální 2_IP kamerový systém laboratoře" xfId="199"/>
    <cellStyle name="Normální 20" xfId="18"/>
    <cellStyle name="Normální 21" xfId="206"/>
    <cellStyle name="Normální 22" xfId="208"/>
    <cellStyle name="Normální 23" xfId="209"/>
    <cellStyle name="Normální 24" xfId="210"/>
    <cellStyle name="Normální 25" xfId="211"/>
    <cellStyle name="Normální 26" xfId="212"/>
    <cellStyle name="Normální 27" xfId="213"/>
    <cellStyle name="Normální 28" xfId="24"/>
    <cellStyle name="Normální 29" xfId="215"/>
    <cellStyle name="normální 3" xfId="78"/>
    <cellStyle name="normální 3 2" xfId="200"/>
    <cellStyle name="Normální 3 4" xfId="22"/>
    <cellStyle name="Normální 30" xfId="216"/>
    <cellStyle name="normální 4" xfId="79"/>
    <cellStyle name="normální 5" xfId="80"/>
    <cellStyle name="normální 6" xfId="81"/>
    <cellStyle name="normální 7" xfId="82"/>
    <cellStyle name="normální 8" xfId="83"/>
    <cellStyle name="normální 9" xfId="84"/>
    <cellStyle name="Normalny_Pr1taa2000A" xfId="85"/>
    <cellStyle name="Note 2" xfId="13"/>
    <cellStyle name="nové ceny" xfId="178"/>
    <cellStyle name="ODDIL" xfId="86"/>
    <cellStyle name="ODDIL 2" xfId="201"/>
    <cellStyle name="POLOŽKA" xfId="87"/>
    <cellStyle name="PopisSystému" xfId="88"/>
    <cellStyle name="PopisSystému 2" xfId="202"/>
    <cellStyle name="Poznámka 2" xfId="153"/>
    <cellStyle name="Poznámka 3" xfId="152"/>
    <cellStyle name="Poznámka 4" xfId="89"/>
    <cellStyle name="procent 2" xfId="90"/>
    <cellStyle name="procent 2 2" xfId="203"/>
    <cellStyle name="Procenta 2" xfId="17"/>
    <cellStyle name="Propojená buňka 2" xfId="91"/>
    <cellStyle name="Správně 2" xfId="155"/>
    <cellStyle name="Správně 3" xfId="154"/>
    <cellStyle name="Správně 4" xfId="92"/>
    <cellStyle name="Standard_000194in" xfId="179"/>
    <cellStyle name="Styl 1" xfId="93"/>
    <cellStyle name="Styl 1 2" xfId="204"/>
    <cellStyle name="Špatně 2" xfId="55"/>
    <cellStyle name="Text upozornění 2" xfId="94"/>
    <cellStyle name="TYP ŘÁDKU_1" xfId="95"/>
    <cellStyle name="Vstup 2" xfId="157"/>
    <cellStyle name="Vstup 3" xfId="156"/>
    <cellStyle name="Vstup 4" xfId="96"/>
    <cellStyle name="Výpočet 2" xfId="159"/>
    <cellStyle name="Výpočet 3" xfId="158"/>
    <cellStyle name="Výpočet 4" xfId="97"/>
    <cellStyle name="Výstup 2" xfId="161"/>
    <cellStyle name="Výstup 3" xfId="160"/>
    <cellStyle name="Výstup 4" xfId="98"/>
    <cellStyle name="Vysvětlující text 2" xfId="99"/>
    <cellStyle name="Währung [0]" xfId="205"/>
    <cellStyle name="Währung_Compiling Utility Macros" xfId="100"/>
    <cellStyle name="Zvýraznění 1 2" xfId="163"/>
    <cellStyle name="Zvýraznění 1 3" xfId="162"/>
    <cellStyle name="Zvýraznění 1 4" xfId="101"/>
    <cellStyle name="Zvýraznění 2 2" xfId="165"/>
    <cellStyle name="Zvýraznění 2 3" xfId="164"/>
    <cellStyle name="Zvýraznění 2 4" xfId="102"/>
    <cellStyle name="Zvýraznění 3 2" xfId="167"/>
    <cellStyle name="Zvýraznění 3 3" xfId="166"/>
    <cellStyle name="Zvýraznění 3 4" xfId="103"/>
    <cellStyle name="Zvýraznění 4 2" xfId="169"/>
    <cellStyle name="Zvýraznění 4 3" xfId="168"/>
    <cellStyle name="Zvýraznění 4 4" xfId="104"/>
    <cellStyle name="Zvýraznění 5 2" xfId="171"/>
    <cellStyle name="Zvýraznění 5 3" xfId="170"/>
    <cellStyle name="Zvýraznění 5 4" xfId="105"/>
    <cellStyle name="Zvýraznění 6 2" xfId="173"/>
    <cellStyle name="Zvýraznění 6 3" xfId="172"/>
    <cellStyle name="Zvýraznění 6 4"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37</xdr:row>
      <xdr:rowOff>0</xdr:rowOff>
    </xdr:from>
    <xdr:ext cx="184731" cy="264560"/>
    <xdr:sp macro="" textlink="">
      <xdr:nvSpPr>
        <xdr:cNvPr id="2" name="TextovéPole 1">
          <a:extLst>
            <a:ext uri="{FF2B5EF4-FFF2-40B4-BE49-F238E27FC236}">
              <a16:creationId xmlns:a16="http://schemas.microsoft.com/office/drawing/2014/main" id="{BE8A4231-DB15-44BF-8378-26CA32EF04C6}"/>
            </a:ext>
          </a:extLst>
        </xdr:cNvPr>
        <xdr:cNvSpPr txBox="1"/>
      </xdr:nvSpPr>
      <xdr:spPr>
        <a:xfrm>
          <a:off x="1710418"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 name="TextovéPole 2">
          <a:extLst>
            <a:ext uri="{FF2B5EF4-FFF2-40B4-BE49-F238E27FC236}">
              <a16:creationId xmlns:a16="http://schemas.microsoft.com/office/drawing/2014/main" id="{F1434884-9BFD-409F-8B22-734C3E50E9BE}"/>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 name="TextovéPole 3">
          <a:extLst>
            <a:ext uri="{FF2B5EF4-FFF2-40B4-BE49-F238E27FC236}">
              <a16:creationId xmlns:a16="http://schemas.microsoft.com/office/drawing/2014/main" id="{D23B5789-2F83-4362-9F1F-4C1B8998A928}"/>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5" name="TextovéPole 4">
          <a:extLst>
            <a:ext uri="{FF2B5EF4-FFF2-40B4-BE49-F238E27FC236}">
              <a16:creationId xmlns:a16="http://schemas.microsoft.com/office/drawing/2014/main" id="{AD8E7BB4-0DA9-4874-B97C-42F9DA65878C}"/>
            </a:ext>
          </a:extLst>
        </xdr:cNvPr>
        <xdr:cNvSpPr txBox="1"/>
      </xdr:nvSpPr>
      <xdr:spPr>
        <a:xfrm>
          <a:off x="1710418" y="13100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6" name="TextovéPole 5">
          <a:extLst>
            <a:ext uri="{FF2B5EF4-FFF2-40B4-BE49-F238E27FC236}">
              <a16:creationId xmlns:a16="http://schemas.microsoft.com/office/drawing/2014/main" id="{FF1C0AA7-892B-445D-A960-57BEE1600D9A}"/>
            </a:ext>
          </a:extLst>
        </xdr:cNvPr>
        <xdr:cNvSpPr txBox="1"/>
      </xdr:nvSpPr>
      <xdr:spPr>
        <a:xfrm>
          <a:off x="1710418" y="18892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7" name="TextovéPole 6">
          <a:extLst>
            <a:ext uri="{FF2B5EF4-FFF2-40B4-BE49-F238E27FC236}">
              <a16:creationId xmlns:a16="http://schemas.microsoft.com/office/drawing/2014/main" id="{6BC6CA21-A5C5-48B4-83E1-39F20043E11F}"/>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8" name="TextovéPole 7">
          <a:extLst>
            <a:ext uri="{FF2B5EF4-FFF2-40B4-BE49-F238E27FC236}">
              <a16:creationId xmlns:a16="http://schemas.microsoft.com/office/drawing/2014/main" id="{03EB5ED8-78B3-4A7A-8415-5A9E1E1EAA9B}"/>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9" name="TextovéPole 8">
          <a:extLst>
            <a:ext uri="{FF2B5EF4-FFF2-40B4-BE49-F238E27FC236}">
              <a16:creationId xmlns:a16="http://schemas.microsoft.com/office/drawing/2014/main" id="{B89FDB0E-B5B1-4412-B52A-E8DFFA135E7D}"/>
            </a:ext>
          </a:extLst>
        </xdr:cNvPr>
        <xdr:cNvSpPr txBox="1"/>
      </xdr:nvSpPr>
      <xdr:spPr>
        <a:xfrm>
          <a:off x="1710418"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0" name="TextovéPole 9">
          <a:extLst>
            <a:ext uri="{FF2B5EF4-FFF2-40B4-BE49-F238E27FC236}">
              <a16:creationId xmlns:a16="http://schemas.microsoft.com/office/drawing/2014/main" id="{8D3EF4E2-9690-4F25-A6FF-56E0BDBAB907}"/>
            </a:ext>
          </a:extLst>
        </xdr:cNvPr>
        <xdr:cNvSpPr txBox="1"/>
      </xdr:nvSpPr>
      <xdr:spPr>
        <a:xfrm>
          <a:off x="1710418"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1" name="TextovéPole 10">
          <a:extLst>
            <a:ext uri="{FF2B5EF4-FFF2-40B4-BE49-F238E27FC236}">
              <a16:creationId xmlns:a16="http://schemas.microsoft.com/office/drawing/2014/main" id="{B862013E-EE12-4E05-B423-E7724B8425C3}"/>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2" name="TextovéPole 11">
          <a:extLst>
            <a:ext uri="{FF2B5EF4-FFF2-40B4-BE49-F238E27FC236}">
              <a16:creationId xmlns:a16="http://schemas.microsoft.com/office/drawing/2014/main" id="{BE8D5013-8C90-4B0F-B621-73989842F8B7}"/>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3" name="TextovéPole 12">
          <a:extLst>
            <a:ext uri="{FF2B5EF4-FFF2-40B4-BE49-F238E27FC236}">
              <a16:creationId xmlns:a16="http://schemas.microsoft.com/office/drawing/2014/main" id="{D0743E74-096F-43DD-817C-04C4F4E8AEBA}"/>
            </a:ext>
          </a:extLst>
        </xdr:cNvPr>
        <xdr:cNvSpPr txBox="1"/>
      </xdr:nvSpPr>
      <xdr:spPr>
        <a:xfrm>
          <a:off x="1710418" y="1286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4" name="TextovéPole 13">
          <a:extLst>
            <a:ext uri="{FF2B5EF4-FFF2-40B4-BE49-F238E27FC236}">
              <a16:creationId xmlns:a16="http://schemas.microsoft.com/office/drawing/2014/main" id="{D01B38DE-43F0-46F3-A7C5-C6FE85FB59B7}"/>
            </a:ext>
          </a:extLst>
        </xdr:cNvPr>
        <xdr:cNvSpPr txBox="1"/>
      </xdr:nvSpPr>
      <xdr:spPr>
        <a:xfrm>
          <a:off x="1710418" y="186635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5" name="TextovéPole 14">
          <a:extLst>
            <a:ext uri="{FF2B5EF4-FFF2-40B4-BE49-F238E27FC236}">
              <a16:creationId xmlns:a16="http://schemas.microsoft.com/office/drawing/2014/main" id="{24BBCBD1-30B7-42BE-9C20-538E0F13C1BE}"/>
            </a:ext>
          </a:extLst>
        </xdr:cNvPr>
        <xdr:cNvSpPr txBox="1"/>
      </xdr:nvSpPr>
      <xdr:spPr>
        <a:xfrm>
          <a:off x="1710418"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6" name="TextovéPole 15">
          <a:extLst>
            <a:ext uri="{FF2B5EF4-FFF2-40B4-BE49-F238E27FC236}">
              <a16:creationId xmlns:a16="http://schemas.microsoft.com/office/drawing/2014/main" id="{FC54C70D-5693-4B89-AFDF-AE244A3A82AD}"/>
            </a:ext>
          </a:extLst>
        </xdr:cNvPr>
        <xdr:cNvSpPr txBox="1"/>
      </xdr:nvSpPr>
      <xdr:spPr>
        <a:xfrm>
          <a:off x="1710418"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17" name="TextovéPole 16">
          <a:extLst>
            <a:ext uri="{FF2B5EF4-FFF2-40B4-BE49-F238E27FC236}">
              <a16:creationId xmlns:a16="http://schemas.microsoft.com/office/drawing/2014/main" id="{D518D76C-0C89-40D3-BF13-9B365997D434}"/>
            </a:ext>
          </a:extLst>
        </xdr:cNvPr>
        <xdr:cNvSpPr txBox="1"/>
      </xdr:nvSpPr>
      <xdr:spPr>
        <a:xfrm>
          <a:off x="1710418"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27" name="TextovéPole 26">
          <a:extLst>
            <a:ext uri="{FF2B5EF4-FFF2-40B4-BE49-F238E27FC236}">
              <a16:creationId xmlns:a16="http://schemas.microsoft.com/office/drawing/2014/main" id="{39976D26-F09D-4994-B267-1E1E0759E328}"/>
            </a:ext>
          </a:extLst>
        </xdr:cNvPr>
        <xdr:cNvSpPr txBox="1"/>
      </xdr:nvSpPr>
      <xdr:spPr>
        <a:xfrm>
          <a:off x="571500" y="42647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28" name="TextovéPole 27">
          <a:extLst>
            <a:ext uri="{FF2B5EF4-FFF2-40B4-BE49-F238E27FC236}">
              <a16:creationId xmlns:a16="http://schemas.microsoft.com/office/drawing/2014/main" id="{482F2C03-AB96-4E33-A8A4-A255F2F9A57E}"/>
            </a:ext>
          </a:extLst>
        </xdr:cNvPr>
        <xdr:cNvSpPr txBox="1"/>
      </xdr:nvSpPr>
      <xdr:spPr>
        <a:xfrm>
          <a:off x="571500" y="45019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29" name="TextovéPole 28">
          <a:extLst>
            <a:ext uri="{FF2B5EF4-FFF2-40B4-BE49-F238E27FC236}">
              <a16:creationId xmlns:a16="http://schemas.microsoft.com/office/drawing/2014/main" id="{E95F82FD-57A2-4B87-85E9-2AECF4E4BDBC}"/>
            </a:ext>
          </a:extLst>
        </xdr:cNvPr>
        <xdr:cNvSpPr txBox="1"/>
      </xdr:nvSpPr>
      <xdr:spPr>
        <a:xfrm>
          <a:off x="57150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0" name="TextovéPole 29">
          <a:extLst>
            <a:ext uri="{FF2B5EF4-FFF2-40B4-BE49-F238E27FC236}">
              <a16:creationId xmlns:a16="http://schemas.microsoft.com/office/drawing/2014/main" id="{6A859853-C913-4BF1-B3D4-0F9BA1CB48A7}"/>
            </a:ext>
          </a:extLst>
        </xdr:cNvPr>
        <xdr:cNvSpPr txBox="1"/>
      </xdr:nvSpPr>
      <xdr:spPr>
        <a:xfrm>
          <a:off x="57150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1" name="TextovéPole 30">
          <a:extLst>
            <a:ext uri="{FF2B5EF4-FFF2-40B4-BE49-F238E27FC236}">
              <a16:creationId xmlns:a16="http://schemas.microsoft.com/office/drawing/2014/main" id="{A998DC38-8A43-4690-85B7-291465941BDF}"/>
            </a:ext>
          </a:extLst>
        </xdr:cNvPr>
        <xdr:cNvSpPr txBox="1"/>
      </xdr:nvSpPr>
      <xdr:spPr>
        <a:xfrm>
          <a:off x="57150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2" name="TextovéPole 31">
          <a:extLst>
            <a:ext uri="{FF2B5EF4-FFF2-40B4-BE49-F238E27FC236}">
              <a16:creationId xmlns:a16="http://schemas.microsoft.com/office/drawing/2014/main" id="{272188A9-1608-4BDF-AE7F-03F745CE82E6}"/>
            </a:ext>
          </a:extLst>
        </xdr:cNvPr>
        <xdr:cNvSpPr txBox="1"/>
      </xdr:nvSpPr>
      <xdr:spPr>
        <a:xfrm>
          <a:off x="571500" y="5753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3" name="TextovéPole 32">
          <a:extLst>
            <a:ext uri="{FF2B5EF4-FFF2-40B4-BE49-F238E27FC236}">
              <a16:creationId xmlns:a16="http://schemas.microsoft.com/office/drawing/2014/main" id="{F8EE8798-EE7B-4BE2-A5A8-8DB1706BB1CD}"/>
            </a:ext>
          </a:extLst>
        </xdr:cNvPr>
        <xdr:cNvSpPr txBox="1"/>
      </xdr:nvSpPr>
      <xdr:spPr>
        <a:xfrm>
          <a:off x="1706496" y="58606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4" name="TextovéPole 33">
          <a:extLst>
            <a:ext uri="{FF2B5EF4-FFF2-40B4-BE49-F238E27FC236}">
              <a16:creationId xmlns:a16="http://schemas.microsoft.com/office/drawing/2014/main" id="{3C720BD3-EEF4-4002-A631-DE54FF94ABFE}"/>
            </a:ext>
          </a:extLst>
        </xdr:cNvPr>
        <xdr:cNvSpPr txBox="1"/>
      </xdr:nvSpPr>
      <xdr:spPr>
        <a:xfrm>
          <a:off x="1706496" y="58606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5" name="TextovéPole 34">
          <a:extLst>
            <a:ext uri="{FF2B5EF4-FFF2-40B4-BE49-F238E27FC236}">
              <a16:creationId xmlns:a16="http://schemas.microsoft.com/office/drawing/2014/main" id="{B8204E90-4AFB-4FAE-A117-AC8804E373FF}"/>
            </a:ext>
          </a:extLst>
        </xdr:cNvPr>
        <xdr:cNvSpPr txBox="1"/>
      </xdr:nvSpPr>
      <xdr:spPr>
        <a:xfrm>
          <a:off x="1706496" y="58606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6" name="TextovéPole 35">
          <a:extLst>
            <a:ext uri="{FF2B5EF4-FFF2-40B4-BE49-F238E27FC236}">
              <a16:creationId xmlns:a16="http://schemas.microsoft.com/office/drawing/2014/main" id="{59469793-BAC1-48D3-9414-F87E1D30C74C}"/>
            </a:ext>
          </a:extLst>
        </xdr:cNvPr>
        <xdr:cNvSpPr txBox="1"/>
      </xdr:nvSpPr>
      <xdr:spPr>
        <a:xfrm>
          <a:off x="1706496" y="58606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7" name="TextovéPole 36">
          <a:extLst>
            <a:ext uri="{FF2B5EF4-FFF2-40B4-BE49-F238E27FC236}">
              <a16:creationId xmlns:a16="http://schemas.microsoft.com/office/drawing/2014/main" id="{4E8BEAD6-556A-438F-9F52-31D5E52745FA}"/>
            </a:ext>
          </a:extLst>
        </xdr:cNvPr>
        <xdr:cNvSpPr txBox="1"/>
      </xdr:nvSpPr>
      <xdr:spPr>
        <a:xfrm>
          <a:off x="1706496" y="6640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8" name="TextovéPole 37">
          <a:extLst>
            <a:ext uri="{FF2B5EF4-FFF2-40B4-BE49-F238E27FC236}">
              <a16:creationId xmlns:a16="http://schemas.microsoft.com/office/drawing/2014/main" id="{2412F144-30C7-4F71-AA4E-8D79906452BD}"/>
            </a:ext>
          </a:extLst>
        </xdr:cNvPr>
        <xdr:cNvSpPr txBox="1"/>
      </xdr:nvSpPr>
      <xdr:spPr>
        <a:xfrm>
          <a:off x="1706496" y="6640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39" name="TextovéPole 38">
          <a:extLst>
            <a:ext uri="{FF2B5EF4-FFF2-40B4-BE49-F238E27FC236}">
              <a16:creationId xmlns:a16="http://schemas.microsoft.com/office/drawing/2014/main" id="{C72FEFF5-2EB0-492D-BF58-1A3A3FBF8174}"/>
            </a:ext>
          </a:extLst>
        </xdr:cNvPr>
        <xdr:cNvSpPr txBox="1"/>
      </xdr:nvSpPr>
      <xdr:spPr>
        <a:xfrm>
          <a:off x="1706496" y="6640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0" name="TextovéPole 39">
          <a:extLst>
            <a:ext uri="{FF2B5EF4-FFF2-40B4-BE49-F238E27FC236}">
              <a16:creationId xmlns:a16="http://schemas.microsoft.com/office/drawing/2014/main" id="{1432DEB5-44B3-40B8-AF7C-2E7CC5E26E8C}"/>
            </a:ext>
          </a:extLst>
        </xdr:cNvPr>
        <xdr:cNvSpPr txBox="1"/>
      </xdr:nvSpPr>
      <xdr:spPr>
        <a:xfrm>
          <a:off x="1706496" y="66406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1" name="TextovéPole 40">
          <a:extLst>
            <a:ext uri="{FF2B5EF4-FFF2-40B4-BE49-F238E27FC236}">
              <a16:creationId xmlns:a16="http://schemas.microsoft.com/office/drawing/2014/main" id="{27DFDB93-59DA-484B-8455-248CAE9001E5}"/>
            </a:ext>
          </a:extLst>
        </xdr:cNvPr>
        <xdr:cNvSpPr txBox="1"/>
      </xdr:nvSpPr>
      <xdr:spPr>
        <a:xfrm>
          <a:off x="843643" y="453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2" name="TextovéPole 41">
          <a:extLst>
            <a:ext uri="{FF2B5EF4-FFF2-40B4-BE49-F238E27FC236}">
              <a16:creationId xmlns:a16="http://schemas.microsoft.com/office/drawing/2014/main" id="{ED0B8734-613A-4382-84E8-FEC0B5730643}"/>
            </a:ext>
          </a:extLst>
        </xdr:cNvPr>
        <xdr:cNvSpPr txBox="1"/>
      </xdr:nvSpPr>
      <xdr:spPr>
        <a:xfrm>
          <a:off x="843643" y="453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3" name="TextovéPole 42">
          <a:extLst>
            <a:ext uri="{FF2B5EF4-FFF2-40B4-BE49-F238E27FC236}">
              <a16:creationId xmlns:a16="http://schemas.microsoft.com/office/drawing/2014/main" id="{F9DACDAA-F28E-42AA-86A2-9EEEDE43F5BF}"/>
            </a:ext>
          </a:extLst>
        </xdr:cNvPr>
        <xdr:cNvSpPr txBox="1"/>
      </xdr:nvSpPr>
      <xdr:spPr>
        <a:xfrm>
          <a:off x="843643" y="453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4" name="TextovéPole 43">
          <a:extLst>
            <a:ext uri="{FF2B5EF4-FFF2-40B4-BE49-F238E27FC236}">
              <a16:creationId xmlns:a16="http://schemas.microsoft.com/office/drawing/2014/main" id="{68D418D0-FDAA-4BB1-A5B5-50E5755A619D}"/>
            </a:ext>
          </a:extLst>
        </xdr:cNvPr>
        <xdr:cNvSpPr txBox="1"/>
      </xdr:nvSpPr>
      <xdr:spPr>
        <a:xfrm>
          <a:off x="843643" y="453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5" name="TextovéPole 44">
          <a:extLst>
            <a:ext uri="{FF2B5EF4-FFF2-40B4-BE49-F238E27FC236}">
              <a16:creationId xmlns:a16="http://schemas.microsoft.com/office/drawing/2014/main" id="{3320F74A-6466-4BA8-B5DE-1B5A2EDF1721}"/>
            </a:ext>
          </a:extLst>
        </xdr:cNvPr>
        <xdr:cNvSpPr txBox="1"/>
      </xdr:nvSpPr>
      <xdr:spPr>
        <a:xfrm>
          <a:off x="843643" y="479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6" name="TextovéPole 45">
          <a:extLst>
            <a:ext uri="{FF2B5EF4-FFF2-40B4-BE49-F238E27FC236}">
              <a16:creationId xmlns:a16="http://schemas.microsoft.com/office/drawing/2014/main" id="{E53CC604-3BF2-4076-8444-FEE80803B576}"/>
            </a:ext>
          </a:extLst>
        </xdr:cNvPr>
        <xdr:cNvSpPr txBox="1"/>
      </xdr:nvSpPr>
      <xdr:spPr>
        <a:xfrm>
          <a:off x="843643" y="479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7" name="TextovéPole 46">
          <a:extLst>
            <a:ext uri="{FF2B5EF4-FFF2-40B4-BE49-F238E27FC236}">
              <a16:creationId xmlns:a16="http://schemas.microsoft.com/office/drawing/2014/main" id="{991E59C6-D54A-468F-8406-2D360143A73C}"/>
            </a:ext>
          </a:extLst>
        </xdr:cNvPr>
        <xdr:cNvSpPr txBox="1"/>
      </xdr:nvSpPr>
      <xdr:spPr>
        <a:xfrm>
          <a:off x="843643" y="479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8" name="TextovéPole 47">
          <a:extLst>
            <a:ext uri="{FF2B5EF4-FFF2-40B4-BE49-F238E27FC236}">
              <a16:creationId xmlns:a16="http://schemas.microsoft.com/office/drawing/2014/main" id="{F9284780-0ED1-43A6-8534-916DE5E2EE8C}"/>
            </a:ext>
          </a:extLst>
        </xdr:cNvPr>
        <xdr:cNvSpPr txBox="1"/>
      </xdr:nvSpPr>
      <xdr:spPr>
        <a:xfrm>
          <a:off x="843643" y="479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37</xdr:row>
      <xdr:rowOff>0</xdr:rowOff>
    </xdr:from>
    <xdr:ext cx="184731" cy="264560"/>
    <xdr:sp macro="" textlink="">
      <xdr:nvSpPr>
        <xdr:cNvPr id="49" name="TextovéPole 48">
          <a:extLst>
            <a:ext uri="{FF2B5EF4-FFF2-40B4-BE49-F238E27FC236}">
              <a16:creationId xmlns:a16="http://schemas.microsoft.com/office/drawing/2014/main" id="{E906D6A9-AD3A-4E5C-8DCF-2F1A3B60445F}"/>
            </a:ext>
          </a:extLst>
        </xdr:cNvPr>
        <xdr:cNvSpPr txBox="1"/>
      </xdr:nvSpPr>
      <xdr:spPr>
        <a:xfrm>
          <a:off x="1224643"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BreakPreview" zoomScaleNormal="100" zoomScaleSheetLayoutView="100" workbookViewId="0">
      <selection activeCell="A4" sqref="A4"/>
    </sheetView>
  </sheetViews>
  <sheetFormatPr defaultColWidth="9.1796875" defaultRowHeight="13"/>
  <cols>
    <col min="1" max="1" width="9.7265625" style="4" customWidth="1"/>
    <col min="2" max="2" width="99.7265625" style="4" customWidth="1"/>
    <col min="3" max="3" width="17.453125" style="3" customWidth="1"/>
    <col min="4" max="4" width="13" style="5" customWidth="1"/>
    <col min="5" max="5" width="20.81640625" style="6" customWidth="1"/>
    <col min="6" max="6" width="15.1796875" style="4" customWidth="1"/>
    <col min="7" max="7" width="9.1796875" style="4"/>
    <col min="8" max="8" width="9.453125" style="4" bestFit="1" customWidth="1"/>
    <col min="9" max="16384" width="9.1796875" style="4"/>
  </cols>
  <sheetData>
    <row r="1" spans="1:10" s="1" customFormat="1" ht="47.25" customHeight="1" thickBot="1">
      <c r="A1" s="7"/>
      <c r="B1" s="7"/>
      <c r="C1" s="7"/>
      <c r="D1" s="7"/>
      <c r="E1" s="7"/>
    </row>
    <row r="2" spans="1:10" s="2" customFormat="1" ht="26.5" thickBot="1">
      <c r="A2" s="9" t="s">
        <v>0</v>
      </c>
      <c r="B2" s="10" t="s">
        <v>1</v>
      </c>
      <c r="C2" s="10" t="s">
        <v>2</v>
      </c>
      <c r="D2" s="10" t="s">
        <v>3</v>
      </c>
      <c r="E2" s="11" t="s">
        <v>4</v>
      </c>
    </row>
    <row r="3" spans="1:10" s="2" customFormat="1" ht="21" customHeight="1" thickBot="1">
      <c r="A3" s="87" t="s">
        <v>7</v>
      </c>
      <c r="B3" s="88"/>
      <c r="C3" s="88"/>
      <c r="D3" s="88"/>
      <c r="E3" s="89"/>
    </row>
    <row r="4" spans="1:10" s="8" customFormat="1" ht="27" customHeight="1" thickBot="1">
      <c r="A4" s="22" t="s">
        <v>20</v>
      </c>
      <c r="B4" s="23" t="str">
        <f>'1. Učebny 205,206,306'!C3</f>
        <v>Multimediální učebny 205, 206, 306</v>
      </c>
      <c r="C4" s="24">
        <f>'1. Učebny 205,206,306'!J39</f>
        <v>0</v>
      </c>
      <c r="D4" s="25">
        <v>3</v>
      </c>
      <c r="E4" s="28">
        <f t="shared" ref="E4" si="0">C4*D4</f>
        <v>0</v>
      </c>
      <c r="F4" s="12"/>
    </row>
    <row r="5" spans="1:10" s="2" customFormat="1" ht="26.25" customHeight="1" thickBot="1">
      <c r="A5" s="90" t="s">
        <v>8</v>
      </c>
      <c r="B5" s="91"/>
      <c r="C5" s="91"/>
      <c r="D5" s="92"/>
      <c r="E5" s="29">
        <f>SUM(E4:E4)</f>
        <v>0</v>
      </c>
    </row>
    <row r="7" spans="1:10" ht="12.5">
      <c r="A7" s="47" t="s">
        <v>87</v>
      </c>
      <c r="B7" s="48"/>
      <c r="C7" s="48"/>
      <c r="D7" s="49"/>
      <c r="E7" s="50"/>
      <c r="F7" s="51"/>
      <c r="G7" s="52"/>
      <c r="H7" s="52"/>
      <c r="I7" s="47"/>
      <c r="J7" s="47"/>
    </row>
    <row r="9" spans="1:10">
      <c r="B9" s="2"/>
    </row>
  </sheetData>
  <sheetProtection formatCells="0" formatColumns="0" formatRows="0" insertColumns="0" insertRows="0" insertHyperlinks="0" deleteColumns="0" deleteRows="0" sort="0" autoFilter="0" pivotTables="0"/>
  <mergeCells count="2">
    <mergeCell ref="A3:E3"/>
    <mergeCell ref="A5:D5"/>
  </mergeCells>
  <phoneticPr fontId="19" type="noConversion"/>
  <pageMargins left="0.23622047244094491" right="0.23622047244094491" top="0.74803149606299213" bottom="0.74803149606299213" header="0.31496062992125984" footer="0.31496062992125984"/>
  <pageSetup paperSize="9" scale="63" firstPageNumber="0" fitToHeight="5"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75"/>
  <sheetViews>
    <sheetView view="pageBreakPreview" topLeftCell="C1" zoomScaleNormal="70" zoomScaleSheetLayoutView="100" workbookViewId="0">
      <pane ySplit="3" topLeftCell="A4" activePane="bottomLeft" state="frozen"/>
      <selection pane="bottomLeft" activeCell="F5" sqref="F5"/>
    </sheetView>
  </sheetViews>
  <sheetFormatPr defaultColWidth="9.1796875" defaultRowHeight="12.5"/>
  <cols>
    <col min="1" max="1" width="8.54296875" style="26" customWidth="1"/>
    <col min="2" max="2" width="4.54296875" style="13" hidden="1" customWidth="1"/>
    <col min="3" max="3" width="21.54296875" style="13" customWidth="1"/>
    <col min="4" max="4" width="16" style="13" bestFit="1" customWidth="1"/>
    <col min="5" max="5" width="17" style="27" customWidth="1"/>
    <col min="6" max="6" width="57.54296875" style="13" customWidth="1"/>
    <col min="7" max="7" width="8" style="14" customWidth="1"/>
    <col min="8" max="8" width="6.7265625" style="14" customWidth="1"/>
    <col min="9" max="9" width="15.7265625" style="13" customWidth="1"/>
    <col min="10" max="10" width="20.26953125" style="13" customWidth="1"/>
    <col min="11" max="16384" width="9.1796875" style="13"/>
  </cols>
  <sheetData>
    <row r="1" spans="1:10" s="54" customFormat="1" ht="29.25" customHeight="1" thickBot="1">
      <c r="A1" s="26"/>
      <c r="C1" s="55"/>
      <c r="D1" s="55"/>
      <c r="E1" s="55"/>
      <c r="F1" s="55"/>
      <c r="G1" s="55"/>
      <c r="H1" s="55"/>
      <c r="I1" s="55"/>
      <c r="J1" s="55"/>
    </row>
    <row r="2" spans="1:10" ht="57.75" customHeight="1">
      <c r="A2" s="30" t="s">
        <v>0</v>
      </c>
      <c r="B2" s="32" t="s">
        <v>14</v>
      </c>
      <c r="C2" s="32" t="s">
        <v>5</v>
      </c>
      <c r="D2" s="31" t="s">
        <v>12</v>
      </c>
      <c r="E2" s="31" t="s">
        <v>15</v>
      </c>
      <c r="F2" s="31" t="s">
        <v>18</v>
      </c>
      <c r="G2" s="33" t="s">
        <v>16</v>
      </c>
      <c r="H2" s="33" t="s">
        <v>11</v>
      </c>
      <c r="I2" s="31" t="s">
        <v>2</v>
      </c>
      <c r="J2" s="56" t="s">
        <v>13</v>
      </c>
    </row>
    <row r="3" spans="1:10" ht="18" customHeight="1">
      <c r="A3" s="77" t="s">
        <v>20</v>
      </c>
      <c r="B3" s="15"/>
      <c r="C3" s="16" t="s">
        <v>82</v>
      </c>
      <c r="D3" s="15"/>
      <c r="E3" s="15"/>
      <c r="F3" s="15"/>
      <c r="G3" s="15"/>
      <c r="H3" s="15"/>
      <c r="I3" s="15"/>
      <c r="J3" s="34"/>
    </row>
    <row r="4" spans="1:10" ht="18" customHeight="1">
      <c r="A4" s="35"/>
      <c r="B4" s="17"/>
      <c r="C4" s="18" t="s">
        <v>19</v>
      </c>
      <c r="D4" s="17"/>
      <c r="E4" s="17"/>
      <c r="F4" s="17"/>
      <c r="G4" s="17"/>
      <c r="H4" s="17"/>
      <c r="I4" s="17"/>
      <c r="J4" s="36"/>
    </row>
    <row r="5" spans="1:10" s="69" customFormat="1" ht="148.5" customHeight="1">
      <c r="A5" s="65">
        <v>1</v>
      </c>
      <c r="B5" s="83"/>
      <c r="C5" s="66" t="s">
        <v>59</v>
      </c>
      <c r="D5" s="66"/>
      <c r="E5" s="70"/>
      <c r="F5" s="84" t="s">
        <v>84</v>
      </c>
      <c r="G5" s="85" t="s">
        <v>6</v>
      </c>
      <c r="H5" s="85">
        <v>1</v>
      </c>
      <c r="I5" s="86"/>
      <c r="J5" s="86">
        <f t="shared" ref="J5:J20" si="0">I5*H5</f>
        <v>0</v>
      </c>
    </row>
    <row r="6" spans="1:10" ht="47.25" customHeight="1">
      <c r="A6" s="37">
        <v>2</v>
      </c>
      <c r="B6" s="76"/>
      <c r="C6" s="66" t="s">
        <v>60</v>
      </c>
      <c r="D6" s="66"/>
      <c r="E6" s="70"/>
      <c r="F6" s="67" t="s">
        <v>66</v>
      </c>
      <c r="G6" s="68" t="s">
        <v>6</v>
      </c>
      <c r="H6" s="68">
        <v>1</v>
      </c>
      <c r="I6" s="78"/>
      <c r="J6" s="79">
        <f t="shared" si="0"/>
        <v>0</v>
      </c>
    </row>
    <row r="7" spans="1:10" s="1" customFormat="1" ht="50">
      <c r="A7" s="65">
        <v>3</v>
      </c>
      <c r="B7" s="57"/>
      <c r="C7" s="66" t="s">
        <v>25</v>
      </c>
      <c r="D7" s="66"/>
      <c r="E7" s="70"/>
      <c r="F7" s="67" t="s">
        <v>67</v>
      </c>
      <c r="G7" s="68" t="s">
        <v>6</v>
      </c>
      <c r="H7" s="68">
        <v>1</v>
      </c>
      <c r="I7" s="78"/>
      <c r="J7" s="79">
        <f t="shared" si="0"/>
        <v>0</v>
      </c>
    </row>
    <row r="8" spans="1:10" s="1" customFormat="1" ht="13">
      <c r="A8" s="37">
        <v>4</v>
      </c>
      <c r="B8" s="57"/>
      <c r="C8" s="66" t="s">
        <v>26</v>
      </c>
      <c r="D8" s="66"/>
      <c r="E8" s="70"/>
      <c r="F8" s="67" t="s">
        <v>68</v>
      </c>
      <c r="G8" s="68" t="s">
        <v>6</v>
      </c>
      <c r="H8" s="68">
        <v>1</v>
      </c>
      <c r="I8" s="78"/>
      <c r="J8" s="79">
        <f t="shared" si="0"/>
        <v>0</v>
      </c>
    </row>
    <row r="9" spans="1:10" s="59" customFormat="1" ht="25">
      <c r="A9" s="65">
        <v>5</v>
      </c>
      <c r="B9" s="58"/>
      <c r="C9" s="66" t="s">
        <v>27</v>
      </c>
      <c r="D9" s="66"/>
      <c r="E9" s="70"/>
      <c r="F9" s="67" t="s">
        <v>73</v>
      </c>
      <c r="G9" s="68" t="s">
        <v>6</v>
      </c>
      <c r="H9" s="68">
        <v>1</v>
      </c>
      <c r="I9" s="78"/>
      <c r="J9" s="79">
        <f t="shared" si="0"/>
        <v>0</v>
      </c>
    </row>
    <row r="10" spans="1:10" s="59" customFormat="1" ht="25">
      <c r="A10" s="37">
        <v>6</v>
      </c>
      <c r="B10" s="58"/>
      <c r="C10" s="66" t="s">
        <v>28</v>
      </c>
      <c r="D10" s="66"/>
      <c r="E10" s="70"/>
      <c r="F10" s="67" t="s">
        <v>29</v>
      </c>
      <c r="G10" s="68" t="s">
        <v>6</v>
      </c>
      <c r="H10" s="68">
        <v>1</v>
      </c>
      <c r="I10" s="78"/>
      <c r="J10" s="79">
        <f t="shared" si="0"/>
        <v>0</v>
      </c>
    </row>
    <row r="11" spans="1:10" s="1" customFormat="1" ht="62.5">
      <c r="A11" s="65">
        <v>7</v>
      </c>
      <c r="B11" s="57"/>
      <c r="C11" s="66" t="s">
        <v>23</v>
      </c>
      <c r="D11" s="66"/>
      <c r="E11" s="70"/>
      <c r="F11" s="67" t="s">
        <v>69</v>
      </c>
      <c r="G11" s="68" t="s">
        <v>30</v>
      </c>
      <c r="H11" s="68">
        <v>1</v>
      </c>
      <c r="I11" s="78"/>
      <c r="J11" s="79">
        <f t="shared" si="0"/>
        <v>0</v>
      </c>
    </row>
    <row r="12" spans="1:10" s="59" customFormat="1" ht="105.75" customHeight="1">
      <c r="A12" s="37">
        <v>8</v>
      </c>
      <c r="B12" s="58"/>
      <c r="C12" s="66" t="s">
        <v>31</v>
      </c>
      <c r="D12" s="66"/>
      <c r="E12" s="70"/>
      <c r="F12" s="67" t="s">
        <v>32</v>
      </c>
      <c r="G12" s="68" t="s">
        <v>6</v>
      </c>
      <c r="H12" s="68">
        <v>1</v>
      </c>
      <c r="I12" s="78"/>
      <c r="J12" s="79">
        <f t="shared" si="0"/>
        <v>0</v>
      </c>
    </row>
    <row r="13" spans="1:10" s="59" customFormat="1" ht="90" customHeight="1">
      <c r="A13" s="65">
        <v>9</v>
      </c>
      <c r="B13" s="58"/>
      <c r="C13" s="66" t="s">
        <v>33</v>
      </c>
      <c r="D13" s="66"/>
      <c r="E13" s="70"/>
      <c r="F13" s="67" t="s">
        <v>70</v>
      </c>
      <c r="G13" s="68" t="s">
        <v>6</v>
      </c>
      <c r="H13" s="68">
        <v>1</v>
      </c>
      <c r="I13" s="78"/>
      <c r="J13" s="79">
        <f t="shared" si="0"/>
        <v>0</v>
      </c>
    </row>
    <row r="14" spans="1:10" s="1" customFormat="1" ht="70.5" customHeight="1">
      <c r="A14" s="37">
        <v>10</v>
      </c>
      <c r="B14" s="57"/>
      <c r="C14" s="66" t="s">
        <v>34</v>
      </c>
      <c r="D14" s="66"/>
      <c r="E14" s="70"/>
      <c r="F14" s="67" t="s">
        <v>83</v>
      </c>
      <c r="G14" s="68" t="s">
        <v>6</v>
      </c>
      <c r="H14" s="68">
        <v>1</v>
      </c>
      <c r="I14" s="78"/>
      <c r="J14" s="79">
        <f t="shared" si="0"/>
        <v>0</v>
      </c>
    </row>
    <row r="15" spans="1:10" s="1" customFormat="1" ht="56.25" customHeight="1">
      <c r="A15" s="65">
        <v>11</v>
      </c>
      <c r="B15" s="57"/>
      <c r="C15" s="66" t="s">
        <v>22</v>
      </c>
      <c r="D15" s="66"/>
      <c r="E15" s="70"/>
      <c r="F15" s="67" t="s">
        <v>61</v>
      </c>
      <c r="G15" s="68" t="s">
        <v>6</v>
      </c>
      <c r="H15" s="68">
        <v>1</v>
      </c>
      <c r="I15" s="78"/>
      <c r="J15" s="79">
        <f t="shared" si="0"/>
        <v>0</v>
      </c>
    </row>
    <row r="16" spans="1:10" s="1" customFormat="1" ht="231.75" customHeight="1">
      <c r="A16" s="37">
        <v>12</v>
      </c>
      <c r="B16" s="57"/>
      <c r="C16" s="66" t="s">
        <v>62</v>
      </c>
      <c r="D16" s="66"/>
      <c r="E16" s="70"/>
      <c r="F16" s="67" t="s">
        <v>74</v>
      </c>
      <c r="G16" s="68" t="s">
        <v>6</v>
      </c>
      <c r="H16" s="68">
        <v>1</v>
      </c>
      <c r="I16" s="78"/>
      <c r="J16" s="79">
        <f t="shared" si="0"/>
        <v>0</v>
      </c>
    </row>
    <row r="17" spans="1:10" s="1" customFormat="1" ht="137.5">
      <c r="A17" s="65">
        <v>13</v>
      </c>
      <c r="B17" s="57"/>
      <c r="C17" s="66" t="s">
        <v>63</v>
      </c>
      <c r="D17" s="66"/>
      <c r="E17" s="70"/>
      <c r="F17" s="67" t="s">
        <v>71</v>
      </c>
      <c r="G17" s="68" t="s">
        <v>6</v>
      </c>
      <c r="H17" s="68">
        <v>1</v>
      </c>
      <c r="I17" s="78"/>
      <c r="J17" s="79">
        <f t="shared" si="0"/>
        <v>0</v>
      </c>
    </row>
    <row r="18" spans="1:10" s="1" customFormat="1" ht="144" customHeight="1">
      <c r="A18" s="37">
        <v>14</v>
      </c>
      <c r="B18" s="57"/>
      <c r="C18" s="66" t="s">
        <v>35</v>
      </c>
      <c r="D18" s="66"/>
      <c r="E18" s="70"/>
      <c r="F18" s="67" t="s">
        <v>86</v>
      </c>
      <c r="G18" s="68" t="s">
        <v>6</v>
      </c>
      <c r="H18" s="68">
        <v>1</v>
      </c>
      <c r="I18" s="78"/>
      <c r="J18" s="79">
        <f t="shared" si="0"/>
        <v>0</v>
      </c>
    </row>
    <row r="19" spans="1:10" ht="109.5" customHeight="1">
      <c r="A19" s="65">
        <v>15</v>
      </c>
      <c r="B19" s="17"/>
      <c r="C19" s="66" t="s">
        <v>36</v>
      </c>
      <c r="D19" s="66"/>
      <c r="E19" s="70"/>
      <c r="F19" s="67" t="s">
        <v>85</v>
      </c>
      <c r="G19" s="68" t="s">
        <v>6</v>
      </c>
      <c r="H19" s="68">
        <v>1</v>
      </c>
      <c r="I19" s="78"/>
      <c r="J19" s="79">
        <f t="shared" si="0"/>
        <v>0</v>
      </c>
    </row>
    <row r="20" spans="1:10" s="59" customFormat="1" ht="150">
      <c r="A20" s="37">
        <v>16</v>
      </c>
      <c r="B20" s="58"/>
      <c r="C20" s="66" t="s">
        <v>37</v>
      </c>
      <c r="D20" s="66"/>
      <c r="E20" s="70"/>
      <c r="F20" s="67" t="s">
        <v>65</v>
      </c>
      <c r="G20" s="68" t="s">
        <v>6</v>
      </c>
      <c r="H20" s="68">
        <v>1</v>
      </c>
      <c r="I20" s="78"/>
      <c r="J20" s="79">
        <f t="shared" si="0"/>
        <v>0</v>
      </c>
    </row>
    <row r="21" spans="1:10" s="59" customFormat="1" ht="15.5">
      <c r="A21" s="37">
        <v>17</v>
      </c>
      <c r="B21" s="58"/>
      <c r="C21" s="62" t="s">
        <v>80</v>
      </c>
      <c r="D21" s="62"/>
      <c r="E21" s="63"/>
      <c r="F21" s="73"/>
      <c r="G21" s="63"/>
      <c r="H21" s="63"/>
      <c r="I21" s="71"/>
      <c r="J21" s="72"/>
    </row>
    <row r="22" spans="1:10" s="1" customFormat="1" ht="25">
      <c r="A22" s="65">
        <v>18</v>
      </c>
      <c r="B22" s="57"/>
      <c r="C22" s="74" t="s">
        <v>38</v>
      </c>
      <c r="D22" s="74"/>
      <c r="E22" s="61"/>
      <c r="F22" s="74" t="s">
        <v>39</v>
      </c>
      <c r="G22" s="75" t="s">
        <v>6</v>
      </c>
      <c r="H22" s="80">
        <v>1</v>
      </c>
      <c r="I22" s="81"/>
      <c r="J22" s="82">
        <f t="shared" ref="J22:J35" si="1">I22*H22</f>
        <v>0</v>
      </c>
    </row>
    <row r="23" spans="1:10" s="1" customFormat="1" ht="25">
      <c r="A23" s="37">
        <v>19</v>
      </c>
      <c r="B23" s="57"/>
      <c r="C23" s="74" t="s">
        <v>40</v>
      </c>
      <c r="D23" s="74"/>
      <c r="E23" s="61"/>
      <c r="F23" s="74" t="s">
        <v>41</v>
      </c>
      <c r="G23" s="75" t="s">
        <v>6</v>
      </c>
      <c r="H23" s="80">
        <v>1</v>
      </c>
      <c r="I23" s="81"/>
      <c r="J23" s="82">
        <f t="shared" si="1"/>
        <v>0</v>
      </c>
    </row>
    <row r="24" spans="1:10" s="1" customFormat="1" ht="75">
      <c r="A24" s="65">
        <v>20</v>
      </c>
      <c r="B24" s="57"/>
      <c r="C24" s="74" t="s">
        <v>42</v>
      </c>
      <c r="D24" s="74"/>
      <c r="E24" s="61"/>
      <c r="F24" s="74" t="s">
        <v>43</v>
      </c>
      <c r="G24" s="75" t="s">
        <v>6</v>
      </c>
      <c r="H24" s="80">
        <v>2</v>
      </c>
      <c r="I24" s="81"/>
      <c r="J24" s="82">
        <f t="shared" si="1"/>
        <v>0</v>
      </c>
    </row>
    <row r="25" spans="1:10" customFormat="1" ht="25">
      <c r="A25" s="37">
        <v>21</v>
      </c>
      <c r="B25" s="76"/>
      <c r="C25" s="74" t="s">
        <v>44</v>
      </c>
      <c r="D25" s="74"/>
      <c r="E25" s="61"/>
      <c r="F25" s="74" t="s">
        <v>45</v>
      </c>
      <c r="G25" s="75" t="s">
        <v>6</v>
      </c>
      <c r="H25" s="80">
        <v>4</v>
      </c>
      <c r="I25" s="81"/>
      <c r="J25" s="82">
        <f t="shared" si="1"/>
        <v>0</v>
      </c>
    </row>
    <row r="26" spans="1:10" customFormat="1" ht="37.5">
      <c r="A26" s="65">
        <v>22</v>
      </c>
      <c r="B26" s="76"/>
      <c r="C26" s="74" t="s">
        <v>46</v>
      </c>
      <c r="D26" s="74"/>
      <c r="E26" s="61"/>
      <c r="F26" s="74" t="s">
        <v>24</v>
      </c>
      <c r="G26" s="75" t="s">
        <v>9</v>
      </c>
      <c r="H26" s="80">
        <v>20</v>
      </c>
      <c r="I26" s="81"/>
      <c r="J26" s="82">
        <f t="shared" si="1"/>
        <v>0</v>
      </c>
    </row>
    <row r="27" spans="1:10" s="1" customFormat="1" ht="25.5" customHeight="1">
      <c r="A27" s="37">
        <v>23</v>
      </c>
      <c r="B27" s="57"/>
      <c r="C27" s="74" t="s">
        <v>47</v>
      </c>
      <c r="D27" s="74"/>
      <c r="E27" s="61"/>
      <c r="F27" s="74" t="s">
        <v>48</v>
      </c>
      <c r="G27" s="75" t="s">
        <v>9</v>
      </c>
      <c r="H27" s="80">
        <v>40</v>
      </c>
      <c r="I27" s="81"/>
      <c r="J27" s="82">
        <f t="shared" si="1"/>
        <v>0</v>
      </c>
    </row>
    <row r="28" spans="1:10" s="1" customFormat="1" ht="27">
      <c r="A28" s="65">
        <v>24</v>
      </c>
      <c r="B28" s="57"/>
      <c r="C28" s="74" t="s">
        <v>49</v>
      </c>
      <c r="D28" s="74"/>
      <c r="E28" s="61"/>
      <c r="F28" s="74" t="s">
        <v>72</v>
      </c>
      <c r="G28" s="75" t="s">
        <v>9</v>
      </c>
      <c r="H28" s="80">
        <v>20</v>
      </c>
      <c r="I28" s="81"/>
      <c r="J28" s="82">
        <f t="shared" si="1"/>
        <v>0</v>
      </c>
    </row>
    <row r="29" spans="1:10" s="1" customFormat="1" ht="13">
      <c r="A29" s="37">
        <v>25</v>
      </c>
      <c r="B29" s="57"/>
      <c r="C29" s="74" t="s">
        <v>50</v>
      </c>
      <c r="D29" s="74"/>
      <c r="E29" s="61"/>
      <c r="F29" s="74" t="s">
        <v>76</v>
      </c>
      <c r="G29" s="75" t="s">
        <v>9</v>
      </c>
      <c r="H29" s="80">
        <v>5</v>
      </c>
      <c r="I29" s="81"/>
      <c r="J29" s="82">
        <f t="shared" si="1"/>
        <v>0</v>
      </c>
    </row>
    <row r="30" spans="1:10" s="1" customFormat="1" ht="25">
      <c r="A30" s="65">
        <v>26</v>
      </c>
      <c r="B30" s="57"/>
      <c r="C30" s="74" t="s">
        <v>51</v>
      </c>
      <c r="D30" s="74"/>
      <c r="E30" s="61"/>
      <c r="F30" s="74" t="s">
        <v>52</v>
      </c>
      <c r="G30" s="75" t="s">
        <v>9</v>
      </c>
      <c r="H30" s="80">
        <v>10</v>
      </c>
      <c r="I30" s="81"/>
      <c r="J30" s="82">
        <f t="shared" si="1"/>
        <v>0</v>
      </c>
    </row>
    <row r="31" spans="1:10" s="1" customFormat="1" ht="24.75" customHeight="1">
      <c r="A31" s="37">
        <v>27</v>
      </c>
      <c r="B31" s="57"/>
      <c r="C31" s="74" t="s">
        <v>78</v>
      </c>
      <c r="D31" s="74"/>
      <c r="E31" s="61"/>
      <c r="F31" s="74" t="s">
        <v>77</v>
      </c>
      <c r="G31" s="75" t="s">
        <v>6</v>
      </c>
      <c r="H31" s="80">
        <v>1</v>
      </c>
      <c r="I31" s="81"/>
      <c r="J31" s="82">
        <f t="shared" si="1"/>
        <v>0</v>
      </c>
    </row>
    <row r="32" spans="1:10" s="1" customFormat="1" ht="24.75" customHeight="1">
      <c r="A32" s="65">
        <v>28</v>
      </c>
      <c r="B32" s="57"/>
      <c r="C32" s="93" t="s">
        <v>79</v>
      </c>
      <c r="D32" s="94"/>
      <c r="E32" s="95"/>
      <c r="F32" s="74" t="s">
        <v>81</v>
      </c>
      <c r="G32" s="75" t="s">
        <v>6</v>
      </c>
      <c r="H32" s="80">
        <v>1</v>
      </c>
      <c r="I32" s="81"/>
      <c r="J32" s="82">
        <f t="shared" si="1"/>
        <v>0</v>
      </c>
    </row>
    <row r="33" spans="1:10" s="1" customFormat="1" ht="13">
      <c r="A33" s="37">
        <v>29</v>
      </c>
      <c r="B33" s="57"/>
      <c r="C33" s="93" t="s">
        <v>53</v>
      </c>
      <c r="D33" s="94"/>
      <c r="E33" s="95"/>
      <c r="F33" s="74" t="s">
        <v>54</v>
      </c>
      <c r="G33" s="75" t="s">
        <v>9</v>
      </c>
      <c r="H33" s="80">
        <v>20</v>
      </c>
      <c r="I33" s="81"/>
      <c r="J33" s="82">
        <f t="shared" si="1"/>
        <v>0</v>
      </c>
    </row>
    <row r="34" spans="1:10" s="1" customFormat="1">
      <c r="A34" s="65">
        <v>30</v>
      </c>
      <c r="B34" s="57"/>
      <c r="C34" s="93" t="s">
        <v>55</v>
      </c>
      <c r="D34" s="94"/>
      <c r="E34" s="95"/>
      <c r="F34" s="74" t="s">
        <v>75</v>
      </c>
      <c r="G34" s="75" t="s">
        <v>9</v>
      </c>
      <c r="H34" s="80">
        <v>1</v>
      </c>
      <c r="I34" s="81"/>
      <c r="J34" s="82">
        <f t="shared" si="1"/>
        <v>0</v>
      </c>
    </row>
    <row r="35" spans="1:10" ht="30.75" customHeight="1">
      <c r="A35" s="37">
        <v>31</v>
      </c>
      <c r="B35" s="53"/>
      <c r="C35" s="93" t="s">
        <v>21</v>
      </c>
      <c r="D35" s="94"/>
      <c r="E35" s="95"/>
      <c r="F35" s="74" t="s">
        <v>56</v>
      </c>
      <c r="G35" s="75" t="s">
        <v>17</v>
      </c>
      <c r="H35" s="80">
        <v>1</v>
      </c>
      <c r="I35" s="81"/>
      <c r="J35" s="82">
        <f t="shared" si="1"/>
        <v>0</v>
      </c>
    </row>
    <row r="36" spans="1:10" s="1" customFormat="1" ht="15.5">
      <c r="A36" s="65">
        <v>32</v>
      </c>
      <c r="B36" s="57"/>
      <c r="C36" s="62" t="s">
        <v>57</v>
      </c>
      <c r="D36" s="62"/>
      <c r="E36" s="63"/>
      <c r="F36" s="63"/>
      <c r="G36" s="63"/>
      <c r="H36" s="63"/>
      <c r="I36" s="71"/>
      <c r="J36" s="72"/>
    </row>
    <row r="37" spans="1:10" s="1" customFormat="1" ht="25">
      <c r="A37" s="37">
        <v>33</v>
      </c>
      <c r="B37" s="57"/>
      <c r="C37" s="93" t="s">
        <v>58</v>
      </c>
      <c r="D37" s="94"/>
      <c r="E37" s="95"/>
      <c r="F37" s="74" t="s">
        <v>64</v>
      </c>
      <c r="G37" s="75" t="s">
        <v>17</v>
      </c>
      <c r="H37" s="64">
        <v>1</v>
      </c>
      <c r="I37" s="21"/>
      <c r="J37" s="38">
        <f>I37*H37</f>
        <v>0</v>
      </c>
    </row>
    <row r="38" spans="1:10" ht="13" thickBot="1">
      <c r="A38" s="39"/>
      <c r="B38" s="19"/>
      <c r="C38" s="19"/>
      <c r="D38" s="19"/>
      <c r="E38" s="46"/>
      <c r="F38" s="19"/>
      <c r="G38" s="20"/>
      <c r="H38" s="20"/>
      <c r="I38" s="19"/>
      <c r="J38" s="60"/>
    </row>
    <row r="39" spans="1:10" ht="23.25" customHeight="1" thickBot="1">
      <c r="A39" s="40"/>
      <c r="B39" s="41"/>
      <c r="C39" s="42" t="s">
        <v>10</v>
      </c>
      <c r="D39" s="41"/>
      <c r="E39" s="43"/>
      <c r="F39" s="41"/>
      <c r="G39" s="44"/>
      <c r="H39" s="44"/>
      <c r="I39" s="41"/>
      <c r="J39" s="45">
        <f>SUM(J5:J38)</f>
        <v>0</v>
      </c>
    </row>
    <row r="42" spans="1:10" collapsed="1"/>
    <row r="51" spans="2:10" s="26" customFormat="1" collapsed="1">
      <c r="B51" s="13"/>
      <c r="C51" s="13"/>
      <c r="D51" s="13"/>
      <c r="E51" s="27"/>
      <c r="F51" s="13"/>
      <c r="G51" s="14"/>
      <c r="H51" s="14"/>
      <c r="I51" s="13"/>
      <c r="J51" s="13"/>
    </row>
    <row r="55" spans="2:10" s="26" customFormat="1" ht="25" customHeight="1">
      <c r="B55" s="13"/>
      <c r="C55" s="13"/>
      <c r="D55" s="13"/>
      <c r="E55" s="27"/>
      <c r="F55" s="13"/>
      <c r="G55" s="14"/>
      <c r="H55" s="14"/>
      <c r="I55" s="13"/>
      <c r="J55" s="13"/>
    </row>
    <row r="56" spans="2:10" s="26" customFormat="1" ht="25" customHeight="1">
      <c r="B56" s="13"/>
      <c r="C56" s="13"/>
      <c r="D56" s="13"/>
      <c r="E56" s="27"/>
      <c r="F56" s="13"/>
      <c r="G56" s="14"/>
      <c r="H56" s="14"/>
      <c r="I56" s="13"/>
      <c r="J56" s="13"/>
    </row>
    <row r="57" spans="2:10" s="26" customFormat="1" ht="25" customHeight="1">
      <c r="B57" s="13"/>
      <c r="C57" s="13"/>
      <c r="D57" s="13"/>
      <c r="E57" s="27"/>
      <c r="F57" s="13"/>
      <c r="G57" s="14"/>
      <c r="H57" s="14"/>
      <c r="I57" s="13"/>
      <c r="J57" s="13"/>
    </row>
    <row r="58" spans="2:10" s="26" customFormat="1" ht="25" customHeight="1">
      <c r="B58" s="13"/>
      <c r="C58" s="13"/>
      <c r="D58" s="13"/>
      <c r="E58" s="27"/>
      <c r="F58" s="13"/>
      <c r="G58" s="14"/>
      <c r="H58" s="14"/>
      <c r="I58" s="13"/>
      <c r="J58" s="13"/>
    </row>
    <row r="59" spans="2:10" s="26" customFormat="1" ht="25" customHeight="1">
      <c r="B59" s="13"/>
      <c r="C59" s="13"/>
      <c r="D59" s="13"/>
      <c r="E59" s="27"/>
      <c r="F59" s="13"/>
      <c r="G59" s="14"/>
      <c r="H59" s="14"/>
      <c r="I59" s="13"/>
      <c r="J59" s="13"/>
    </row>
    <row r="60" spans="2:10" s="26" customFormat="1" ht="25" customHeight="1">
      <c r="B60" s="13"/>
      <c r="C60" s="13"/>
      <c r="D60" s="13"/>
      <c r="E60" s="27"/>
      <c r="F60" s="13"/>
      <c r="G60" s="14"/>
      <c r="H60" s="14"/>
      <c r="I60" s="13"/>
      <c r="J60" s="13"/>
    </row>
    <row r="61" spans="2:10" s="26" customFormat="1" ht="25" customHeight="1">
      <c r="B61" s="13"/>
      <c r="C61" s="13"/>
      <c r="D61" s="13"/>
      <c r="E61" s="27"/>
      <c r="F61" s="13"/>
      <c r="G61" s="14"/>
      <c r="H61" s="14"/>
      <c r="I61" s="13"/>
      <c r="J61" s="13"/>
    </row>
    <row r="62" spans="2:10" s="26" customFormat="1" ht="25" customHeight="1">
      <c r="B62" s="13"/>
      <c r="C62" s="13"/>
      <c r="D62" s="13"/>
      <c r="E62" s="27"/>
      <c r="F62" s="13"/>
      <c r="G62" s="14"/>
      <c r="H62" s="14"/>
      <c r="I62" s="13"/>
      <c r="J62" s="13"/>
    </row>
    <row r="63" spans="2:10" s="26" customFormat="1" ht="25" customHeight="1">
      <c r="B63" s="13"/>
      <c r="C63" s="13"/>
      <c r="D63" s="13"/>
      <c r="E63" s="27"/>
      <c r="F63" s="13"/>
      <c r="G63" s="14"/>
      <c r="H63" s="14"/>
      <c r="I63" s="13"/>
      <c r="J63" s="13"/>
    </row>
    <row r="64" spans="2:10" s="26" customFormat="1" ht="25" customHeight="1">
      <c r="B64" s="13"/>
      <c r="C64" s="13"/>
      <c r="D64" s="13"/>
      <c r="E64" s="27"/>
      <c r="F64" s="13"/>
      <c r="G64" s="14"/>
      <c r="H64" s="14"/>
      <c r="I64" s="13"/>
      <c r="J64" s="13"/>
    </row>
    <row r="65" spans="2:10" s="26" customFormat="1" ht="25" customHeight="1">
      <c r="B65" s="13"/>
      <c r="C65" s="13"/>
      <c r="D65" s="13"/>
      <c r="E65" s="27"/>
      <c r="F65" s="13"/>
      <c r="G65" s="14"/>
      <c r="H65" s="14"/>
      <c r="I65" s="13"/>
      <c r="J65" s="13"/>
    </row>
    <row r="66" spans="2:10" s="26" customFormat="1" ht="25" customHeight="1">
      <c r="B66" s="13"/>
      <c r="C66" s="13"/>
      <c r="D66" s="13"/>
      <c r="E66" s="27"/>
      <c r="F66" s="13"/>
      <c r="G66" s="14"/>
      <c r="H66" s="14"/>
      <c r="I66" s="13"/>
      <c r="J66" s="13"/>
    </row>
    <row r="67" spans="2:10" s="26" customFormat="1" ht="25" customHeight="1">
      <c r="B67" s="13"/>
      <c r="C67" s="13"/>
      <c r="D67" s="13"/>
      <c r="E67" s="27"/>
      <c r="F67" s="13"/>
      <c r="G67" s="14"/>
      <c r="H67" s="14"/>
      <c r="I67" s="13"/>
      <c r="J67" s="13"/>
    </row>
    <row r="68" spans="2:10" s="26" customFormat="1" ht="25" customHeight="1">
      <c r="B68" s="13"/>
      <c r="C68" s="13"/>
      <c r="D68" s="13"/>
      <c r="E68" s="27"/>
      <c r="F68" s="13"/>
      <c r="G68" s="14"/>
      <c r="H68" s="14"/>
      <c r="I68" s="13"/>
      <c r="J68" s="13"/>
    </row>
    <row r="69" spans="2:10" s="26" customFormat="1" ht="25" customHeight="1">
      <c r="B69" s="13"/>
      <c r="C69" s="13"/>
      <c r="D69" s="13"/>
      <c r="E69" s="27"/>
      <c r="F69" s="13"/>
      <c r="G69" s="14"/>
      <c r="H69" s="14"/>
      <c r="I69" s="13"/>
      <c r="J69" s="13"/>
    </row>
    <row r="70" spans="2:10" s="26" customFormat="1" ht="25" customHeight="1">
      <c r="B70" s="13"/>
      <c r="C70" s="13"/>
      <c r="D70" s="13"/>
      <c r="E70" s="27"/>
      <c r="F70" s="13"/>
      <c r="G70" s="14"/>
      <c r="H70" s="14"/>
      <c r="I70" s="13"/>
      <c r="J70" s="13"/>
    </row>
    <row r="71" spans="2:10" s="26" customFormat="1" ht="15" customHeight="1">
      <c r="B71" s="13"/>
      <c r="C71" s="13"/>
      <c r="D71" s="13"/>
      <c r="E71" s="27"/>
      <c r="F71" s="13"/>
      <c r="G71" s="14"/>
      <c r="H71" s="14"/>
      <c r="I71" s="13"/>
      <c r="J71" s="13"/>
    </row>
    <row r="72" spans="2:10" s="26" customFormat="1" ht="25" customHeight="1">
      <c r="B72" s="13"/>
      <c r="C72" s="13"/>
      <c r="D72" s="13"/>
      <c r="E72" s="27"/>
      <c r="F72" s="13"/>
      <c r="G72" s="14"/>
      <c r="H72" s="14"/>
      <c r="I72" s="13"/>
      <c r="J72" s="13"/>
    </row>
    <row r="73" spans="2:10" s="26" customFormat="1" ht="18" customHeight="1">
      <c r="B73" s="13"/>
      <c r="C73" s="13"/>
      <c r="D73" s="13"/>
      <c r="E73" s="27"/>
      <c r="F73" s="13"/>
      <c r="G73" s="14"/>
      <c r="H73" s="14"/>
      <c r="I73" s="13"/>
      <c r="J73" s="13"/>
    </row>
    <row r="74" spans="2:10" s="26" customFormat="1" ht="25" customHeight="1">
      <c r="B74" s="13"/>
      <c r="C74" s="13"/>
      <c r="D74" s="13"/>
      <c r="E74" s="27"/>
      <c r="F74" s="13"/>
      <c r="G74" s="14"/>
      <c r="H74" s="14"/>
      <c r="I74" s="13"/>
      <c r="J74" s="13"/>
    </row>
    <row r="75" spans="2:10" s="26" customFormat="1" ht="25" customHeight="1">
      <c r="B75" s="13"/>
      <c r="C75" s="13"/>
      <c r="D75" s="13"/>
      <c r="E75" s="27"/>
      <c r="F75" s="13"/>
      <c r="G75" s="14"/>
      <c r="H75" s="14"/>
      <c r="I75" s="13"/>
      <c r="J75" s="13"/>
    </row>
  </sheetData>
  <sheetProtection selectLockedCells="1" selectUnlockedCells="1"/>
  <autoFilter ref="A2:J75"/>
  <dataConsolidate/>
  <mergeCells count="5">
    <mergeCell ref="C37:E37"/>
    <mergeCell ref="C35:E35"/>
    <mergeCell ref="C34:E34"/>
    <mergeCell ref="C33:E33"/>
    <mergeCell ref="C32:E32"/>
  </mergeCells>
  <hyperlinks>
    <hyperlink ref="E44" r:id="rId1" display="DXP 44 HD 4K"/>
    <hyperlink ref="E46" r:id="rId2" display="DTP HDMI 4K 230 Tx"/>
    <hyperlink ref="E47" r:id="rId3" display="DTP HDMI 4K 230 Rx"/>
  </hyperlinks>
  <pageMargins left="0.74803149606299213" right="0.74803149606299213" top="0.98425196850393704" bottom="0.98425196850393704" header="0.51181102362204722" footer="0.51181102362204722"/>
  <pageSetup paperSize="9" scale="51" firstPageNumber="0" fitToHeight="20" orientation="portrait" r:id="rId4"/>
  <headerFooter alignWithMargins="0">
    <oddFooter>&amp;C&amp;P/&amp;N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1. Učebny 205,206,306</vt:lpstr>
      <vt:lpstr>'1. Učebny 205,206,306'!Excel_BuiltIn_Print_Titles_1</vt:lpstr>
      <vt:lpstr>'1. Učebny 205,206,306'!Názvy_tisku</vt:lpstr>
      <vt:lpstr>'1. Učebny 205,206,306'!Oblast_tisku</vt:lpstr>
      <vt:lpstr>Rekapitulace!Oblast_tisku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Csiszár</dc:creator>
  <cp:lastModifiedBy>Černá Lucie</cp:lastModifiedBy>
  <cp:lastPrinted>2020-06-08T07:10:56Z</cp:lastPrinted>
  <dcterms:created xsi:type="dcterms:W3CDTF">2016-07-01T11:27:08Z</dcterms:created>
  <dcterms:modified xsi:type="dcterms:W3CDTF">2022-07-19T13:44:14Z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