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5125" windowHeight="12435" activeTab="0"/>
  </bookViews>
  <sheets>
    <sheet name="Příloha č. 1_LMCH 07" sheetId="8" r:id="rId1"/>
  </sheets>
  <externalReferences>
    <externalReference r:id="rId4"/>
  </externalReferences>
  <definedNames>
    <definedName name="zcdph">'[1]Rekapitulace'!$B$14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<sst xmlns="http://schemas.openxmlformats.org/spreadsheetml/2006/main" count="159" uniqueCount="89">
  <si>
    <t>Specifikace zboží</t>
  </si>
  <si>
    <t>Popis</t>
  </si>
  <si>
    <t>Jednotková cena v Kč bez DPH</t>
  </si>
  <si>
    <t>Celková cena část 03</t>
  </si>
  <si>
    <t>Celková cena část 02</t>
  </si>
  <si>
    <t>Celková cena část 01</t>
  </si>
  <si>
    <t>Celková cena část 04</t>
  </si>
  <si>
    <t>ks</t>
  </si>
  <si>
    <t>N002</t>
  </si>
  <si>
    <t>N003</t>
  </si>
  <si>
    <t>Celková cena část 06</t>
  </si>
  <si>
    <t>N012
N105</t>
  </si>
  <si>
    <t>Analytické váhy</t>
  </si>
  <si>
    <t>Celková cena část 07</t>
  </si>
  <si>
    <t>N014
N024</t>
  </si>
  <si>
    <t>N015</t>
  </si>
  <si>
    <t>N021
N023
N101</t>
  </si>
  <si>
    <t>N017
N103</t>
  </si>
  <si>
    <t>N026
N037</t>
  </si>
  <si>
    <t>Míchačky, třepačky a centrifugy</t>
  </si>
  <si>
    <t>N027
N102</t>
  </si>
  <si>
    <t>Výrobník deionizované vody</t>
  </si>
  <si>
    <t>N025</t>
  </si>
  <si>
    <r>
      <rPr>
        <b/>
        <sz val="11"/>
        <color theme="1"/>
        <rFont val="Calibri"/>
        <family val="2"/>
        <scheme val="minor"/>
      </rPr>
      <t>Předvážky - Přené laboratorní váhy s velkým vážícím rozsahem</t>
    </r>
    <r>
      <rPr>
        <sz val="11"/>
        <color theme="1"/>
        <rFont val="Calibri"/>
        <family val="2"/>
        <scheme val="minor"/>
      </rPr>
      <t xml:space="preserve">
• Interní automatická kalibrace zaručující vysoký stupeň přesnosti
• Podsvětlený LCD displej, výška číslic minimálně 15 mm
• Vážící deska z nerez oceli, minimálně Ø 80 mm
• Funkce: vážení, počítání kusů, tárování (odečet hmotnosti obalu), totalizace (postupné navažování) 
• Ochranný kryt proti průvanu
• Přípustná teplota prostředí: minimálně +15°C až +30°C
• váživost min. 300 g
• citlivost min. 0,001 g</t>
    </r>
  </si>
  <si>
    <t>N033
N104
N049</t>
  </si>
  <si>
    <t>N032</t>
  </si>
  <si>
    <t>N034a</t>
  </si>
  <si>
    <t>N034b</t>
  </si>
  <si>
    <t>N035</t>
  </si>
  <si>
    <t>N036</t>
  </si>
  <si>
    <r>
      <t xml:space="preserve">Chlazená centrifuga ( 15 ml zkumavky)
</t>
    </r>
    <r>
      <rPr>
        <sz val="11"/>
        <color theme="1"/>
        <rFont val="Calibri"/>
        <family val="2"/>
        <scheme val="minor"/>
      </rPr>
      <t>• určená pro každodenní práci v laboratoři
• RPM min. 16 000 s krokem nastavení 10
• nastavení rychlosti/odstředivé síly a času
• nastavení času v min. 1 -99 min s krokem 1 min
• nastavení času v sec: 1 -59 sec s krokem 1s
• úhlový rotor na 8 x 15 ml zkumavky
• mikroprocesorové řízení, membránová klávesnice
• paměť pro poslední nastavení
• senzor nerovnováhy rotoru spojený s automatickým vypnutím centrifugy
• elektronické víko – zabraňuje otevření centrifugy při provozu a roztočení rotoru s otevřeným víkem
• velký voděodolný ovládací panel s digitálním displejem
• pulsní tlačítko pro krátké centrifugace. 
• jednoduché čištění, odolný materiál vhodný do laboratoře</t>
    </r>
  </si>
  <si>
    <r>
      <t xml:space="preserve">Mikrocentrifuga 
</t>
    </r>
    <r>
      <rPr>
        <sz val="11"/>
        <color theme="1"/>
        <rFont val="Calibri"/>
        <family val="2"/>
        <scheme val="minor"/>
      </rPr>
      <t xml:space="preserve"> jednoduché ovládání pomocí dvou membránových tlačítek a otočného knoflíku
• dobře čitelný podsvícený LCD displej (nastavení otáček a času)
• doba zrychlení/brzdění: &lt;15 s
• RCF min. 12000 xg; RPM min. 13000 ot/min, krok 10 ot/min.
• bezpečnost obsluhy (automatické zastavení přístroje v případě otevření víka během provozu)
• snadná obsluha, kompaktní design, tělo z ABS plastu, rotor z PE, víko z PC
součástí dodávky centrifugy je úhlový rotor s kapacitou 12x 0,2/0,5/1,5/2,0 ml, 6 ks adaptérů pro 0,2ml mikrozkumavky a 6 ks adaptérů pro 0,5ml mikrozkumavky</t>
    </r>
  </si>
  <si>
    <t>N041</t>
  </si>
  <si>
    <r>
      <t>Centrifuga pro dvě 96ti jamkové destičky
•</t>
    </r>
    <r>
      <rPr>
        <sz val="11"/>
        <color theme="1"/>
        <rFont val="Calibri"/>
        <family val="2"/>
        <scheme val="minor"/>
      </rPr>
      <t xml:space="preserve"> Rychlé stočení kapiček v PCR destičkách zajišťující správné koncentrace reaktantů ve spodní části jamek, a tak lepší výtěžky
• Rychlost otáček min. 2700 rpm, 700xg
• Konstrukce výklopného rotoru zabraňující rozlití i bez použití těsnící pásky
• Doba odstřeďování max. 30 sekund
• Automatická elektrická brzda, zpomalení do 5 sekund
• Vhodná pro většinu používaných PCR destiček a mikrotitračních destiček
• Max. hmotnost 5 kg</t>
    </r>
  </si>
  <si>
    <t>N047</t>
  </si>
  <si>
    <r>
      <t xml:space="preserve">Gradientový mixér pro přípravu lineárních gradientů 500 ml
</t>
    </r>
    <r>
      <rPr>
        <sz val="11"/>
        <color theme="1"/>
        <rFont val="Calibri"/>
        <family val="2"/>
        <scheme val="minor"/>
      </rPr>
      <t>• pro přípravu polyakrylamidových elektroforetických gradientových gelů nebo pro centrifugace v gradientu sacharózy či chloridu cesného
• možnost umístění magnetického míchadla do míchací komory
• přesné ovládání výstupních toků
• plochá základna umožňující umístit na magnetickou míchačku
• možnost použití s pufrovou recirkulační pumpou</t>
    </r>
  </si>
  <si>
    <t>N053</t>
  </si>
  <si>
    <r>
      <t xml:space="preserve">Třepačka - kývačka se třemi směry pohybu pro jemné míchání 
</t>
    </r>
    <r>
      <rPr>
        <sz val="11"/>
        <color theme="1"/>
        <rFont val="Calibri"/>
        <family val="2"/>
        <scheme val="minor"/>
      </rPr>
      <t>• pro míchání zkumavek , centrifugačních zkumavek a různých nádob
• gumový povrch platformy se zarážkami
• kapacita cca 2kg
• rozměr platform cca 30 x 20 cm
• rychlost kývání fixní– 20 kyvů/min; 24rpm
• úhel náklonu ± 20° od vodorovna
• provozní teplotní rozsah +4 až +45°C
• tlumící podložka se zarážkami, autoklávovatelná
• bezuhlíkový AC motor s převodovkou
• bezúdržbová
• včetně druhé platformy s možností umístění nad sebou (mezera mezi platformami 7 – 10 cm), včetně zarážek</t>
    </r>
  </si>
  <si>
    <t>N054</t>
  </si>
  <si>
    <t>N055</t>
  </si>
  <si>
    <r>
      <t xml:space="preserve">Třepačka - multirychlostní centrifuga / vortex
</t>
    </r>
    <r>
      <rPr>
        <sz val="11"/>
        <color theme="1"/>
        <rFont val="Calibri"/>
        <family val="2"/>
        <scheme val="minor"/>
      </rPr>
      <t>• určená pro mikro zkumavky, vhodná např. pro PCR, DNA analýzu
• max RCF: až 2350 x g; 1000 – 6000 rpm (krok nastavení 100 rpm)
• kapacita 12 mikrozkumavek (15 ml, 17 x 120 mm)
• plně automatická
• mikroprocesorové řízení
• senzor nerovnováhy rotoru spojený s automatickým vypnutím centrifugy. 
• elektronické víko – zabraňuje otevření centrifugy při provozu a roztočení rotoru s otevřeným víkem
• velký voděodolný ovládací panel s LCD displejem
•  nastavení rychlosti, intenzity, odstředivé síly a času
• doba odstředění 1 s – 30 min
• přehledné zobrazení všech údajů. 
• tlačítko pro krátké centrifugace
• Regulace cyklů – 1 -999</t>
    </r>
  </si>
  <si>
    <t>Výrobník suchého ledu</t>
  </si>
  <si>
    <t>N058</t>
  </si>
  <si>
    <r>
      <t xml:space="preserve">Mikrocentrufuga rychlootáčková
</t>
    </r>
    <r>
      <rPr>
        <sz val="11"/>
        <color theme="1"/>
        <rFont val="Calibri"/>
        <family val="2"/>
        <scheme val="minor"/>
      </rPr>
      <t>Kompaktní vysokorychlostní minicentrifuga pro aplikace v molekulární biologii
• včetně rotoru alespoň pro 12 mikrozkumavek
• ovládání tlačítky a knoflíkem jako u velké centrifugy, digitální displej
• bezuhlíkový motor, rychlá akcelerace a brzdění
• tichý provoz
• rychlost otáček nastavitelná po 100 ot/min.
• kapacita min. 12 x 1,5/2,0 ml
• nastavení času 20 s až 99 min./ nepřetržitě
• doba rozběhu max. 10 s, doba brzdění max. 12 s
• rychlost otáček min. do 15000 ot/min 
• odstředivá síla min. do 16000 x g</t>
    </r>
  </si>
  <si>
    <t>N059</t>
  </si>
  <si>
    <t>N060</t>
  </si>
  <si>
    <r>
      <t xml:space="preserve">Vodní lázeň s integrovanou třepačkou
</t>
    </r>
    <r>
      <rPr>
        <sz val="11"/>
        <color theme="1"/>
        <rFont val="Calibri"/>
        <family val="2"/>
        <scheme val="minor"/>
      </rPr>
      <t>• objem lázně 15 - 20 litrů
• rozsah teploty do 100°C  ± 0,1
• třepání   20 - 250 rpm, nastavení / zobrazení po 1 rpm
• amplituda  15, 20, 30 mm (výchozí nastavení 20)
• časovač  99 hod. 59 min. / nepřetržitý provoz
• odložený start
• hlášení překročení teploty, chybová hlášení
• displej  LCD s podsvícením
• digitální fuzzy regulátor s Jog-Shuttle přepínačem
• materiál  vnitřní: nerez (304), vnější: lakovaná ocel
• stojan  univerzální nerezový (součást dodávky)
• vypouštěcí ventil
• paměť posledních nastavených parametrů</t>
    </r>
  </si>
  <si>
    <t>N106</t>
  </si>
  <si>
    <t>Box pro přípravu PCR mixů</t>
  </si>
  <si>
    <t>N116</t>
  </si>
  <si>
    <t>N045</t>
  </si>
  <si>
    <t>N048</t>
  </si>
  <si>
    <r>
      <rPr>
        <b/>
        <sz val="11"/>
        <color theme="1"/>
        <rFont val="Calibri"/>
        <family val="2"/>
        <scheme val="minor"/>
      </rPr>
      <t>Výrobník deionizované vody</t>
    </r>
    <r>
      <rPr>
        <sz val="11"/>
        <color theme="1"/>
        <rFont val="Calibri"/>
        <family val="2"/>
        <scheme val="minor"/>
      </rPr>
      <t xml:space="preserve">
• Zdroj vody: Kohoutková voda
• Výkon : 10 l / h
• Rychlost dodávky vody: 1-2 l / min
• Retence: &gt; 96-99%
• Standard: voda III. třídy
• Napájení: 230 V / 50 Hz</t>
    </r>
  </si>
  <si>
    <r>
      <rPr>
        <b/>
        <sz val="11"/>
        <color theme="1"/>
        <rFont val="Calibri"/>
        <family val="2"/>
        <scheme val="minor"/>
      </rPr>
      <t>Ultrazvuková čistička</t>
    </r>
    <r>
      <rPr>
        <sz val="11"/>
        <color theme="1"/>
        <rFont val="Calibri"/>
        <family val="2"/>
        <scheme val="minor"/>
      </rPr>
      <t xml:space="preserve">
• Kapacita alespoň 3 l. 
• Výkon ultrazvuku 80 W. 
• Frekvence zvuku 40 kHz. 
• Časovač, ale i možnost nepřetržitého provozu. </t>
    </r>
  </si>
  <si>
    <r>
      <rPr>
        <b/>
        <sz val="11"/>
        <color theme="1"/>
        <rFont val="Calibri"/>
        <family val="2"/>
        <scheme val="minor"/>
      </rPr>
      <t xml:space="preserve">Box pro přípravu PCR mixů </t>
    </r>
    <r>
      <rPr>
        <sz val="11"/>
        <color theme="1"/>
        <rFont val="Calibri"/>
        <family val="2"/>
        <scheme val="minor"/>
      </rPr>
      <t xml:space="preserve">
Box poskytuje ochranu H35, např. ochrana proti kontaminaci při přípravě PCR směsi
</t>
    </r>
    <r>
      <rPr>
        <b/>
        <sz val="11"/>
        <color theme="1"/>
        <rFont val="Calibri"/>
        <family val="2"/>
        <scheme val="minor"/>
      </rPr>
      <t xml:space="preserve">• </t>
    </r>
    <r>
      <rPr>
        <sz val="11"/>
        <color theme="1"/>
        <rFont val="Calibri"/>
        <family val="2"/>
        <scheme val="minor"/>
      </rPr>
      <t>vertikální laminární proudění pro účinnou ochranu po celou dobu práce v boxu 
• polyuretanový předfiltr
• hlavní HEPA filtr, účinnost filtrace &gt; 99,99 % pro částice 0,3 μm
• v souladu s normami IEST-RP-CC002.2, ISO 14644.1 tř. 3, EN1822 (H 13)
vestavěná germicidní UV lampa pro dekontaminaci povrchů uvnitř boxu
po skončení práce, s časovačem
• polička pod UV lampou pro účinnější sterilizaci nástrojů
• polykarbonátové čelní sklo, výklopné, s bezpečnostním spínačem UV lampy
• výška otvoru: při práci alespoň 16,5 cm, při plném vyklopení alespoň 35 cm (čištění apod.) vestavené osvětlení 5000 K &gt; 800 Lux (optimální zbarvení a intenzita) 
• antimikrobiální nátěr na hlavním těle boxu snižuje riziko kontaminace uzavíratelný otvor v zadní stěně pro snadný přívod elektřiny do boxu
• rozměry vnitřní alespoň 600x530x550 mm (ŠxHxV)</t>
    </r>
  </si>
  <si>
    <r>
      <t xml:space="preserve">Vyhřívaný termoblok
</t>
    </r>
    <r>
      <rPr>
        <sz val="11"/>
        <color theme="1"/>
        <rFont val="Calibri"/>
        <family val="2"/>
        <scheme val="minor"/>
      </rPr>
      <t>• Teplotní rozsah okolí +5°C až +105°C s rozlišením 0,1°C
• Stabilita nastavené teploty 0,3°C
• Časování v rozpětí 1 min.-100 h
• Kombinace peltierova článku a hliníkového bloku
• Vyměnitelný blok na zkumavky 24 x 15 ml
• Vyměnitelný blok na zkumavky 40 x 2,0 ml
• Vyměnitelný blok na zkumavky 40 x 1,5 ml
• Vyměnitelný blok na zkumavky 96 x 0,2 ml</t>
    </r>
  </si>
  <si>
    <r>
      <rPr>
        <b/>
        <sz val="11"/>
        <color theme="1"/>
        <rFont val="Calibri"/>
        <family val="2"/>
        <scheme val="minor"/>
      </rPr>
      <t>Přené laboratorní váhy s velkým vážícím rozsahem</t>
    </r>
    <r>
      <rPr>
        <sz val="11"/>
        <color theme="1"/>
        <rFont val="Calibri"/>
        <family val="2"/>
        <scheme val="minor"/>
      </rPr>
      <t xml:space="preserve">
• Interní automatická kalibrace zaručující vysoký stupeň přesnosti
• Podsvětlený LCD displej, výška číslic minimálně 15 mm
• Vážící deska z nerez oceli, minimálně Ø 80 mm
• Funkce: vážení, počítání kusů, tárování (odečet hmotnosti obalu), totalizace (postupné navažování) 
• Ochranný kryt proti průvanu
• Přípustná teplota prostředí: minimálně +15°C až +30°C
• váživost min. 420 g
• citlivost min. 0,001 g</t>
    </r>
  </si>
  <si>
    <r>
      <t xml:space="preserve"> Robustní vortexová třepačka s kontinuálním nastavením rychlosti
</t>
    </r>
    <r>
      <rPr>
        <sz val="11"/>
        <color theme="1"/>
        <rFont val="Calibri"/>
        <family val="2"/>
        <scheme val="minor"/>
      </rPr>
      <t>Pro každodenní použití v laboratoři
Rychlost do 2800 RPM
Pro zkumavky až 50 ml
Gumový držák zkumavek
Včetně gumových nástavců pro sadu mikrozkumavek, destičku, lahev
Použitelnost při teplotě od +5 do +40°C
Odolnost proti chemikáliím
Manuální nastavení typu nástavce, otáček</t>
    </r>
  </si>
  <si>
    <r>
      <t xml:space="preserve">Malé centrifuga
</t>
    </r>
    <r>
      <rPr>
        <sz val="11"/>
        <color theme="1"/>
        <rFont val="Calibri"/>
        <family val="2"/>
        <scheme val="minor"/>
      </rPr>
      <t>Max RCF: 2 000g, Min 1900g
Max RPM: 6 000, Min 5900
Max kapacita: 8 x 1,5 / 2 ml, Min 7 x 1,5 / 2 ml
kompaktní provedení, 2 rotory</t>
    </r>
    <r>
      <rPr>
        <sz val="11"/>
        <color theme="1"/>
        <rFont val="Calibri"/>
        <family val="2"/>
        <scheme val="minor"/>
      </rPr>
      <t xml:space="preserve">
redukce na mikrozkumavky 0,5 ml
4 x PCR 8-strip 0,2 ml</t>
    </r>
  </si>
  <si>
    <t>Celková cena část 05</t>
  </si>
  <si>
    <r>
      <t xml:space="preserve">Magnetická míchačka s ohřevem 
</t>
    </r>
    <r>
      <rPr>
        <sz val="11"/>
        <color theme="1"/>
        <rFont val="Calibri"/>
        <family val="2"/>
        <scheme val="minor"/>
      </rPr>
      <t>• digitální displej
• regulace otáček 50 – 1500 ot/min
• maximální objem 20 litrů
• teplotní rozsah: okolní teplota až +360 °C
• ponorný teplotní senzor PT 1000 bez displeje, regulace teploty ±1 °C 
• ponorný teploměr s displejem ETS-D5, regulace teploty ±0,5 °C 
• kruhová platforma max Ø 135 mm, min Ø 120 mm – aluminiová</t>
    </r>
  </si>
  <si>
    <r>
      <t xml:space="preserve">Minicentrifuga pro rychlé stáčení včetně rotorů
</t>
    </r>
    <r>
      <rPr>
        <sz val="11"/>
        <color theme="1"/>
        <rFont val="Calibri"/>
        <family val="2"/>
        <scheme val="minor"/>
      </rPr>
      <t>• rychlá výměna rotorů bez použití nástrojů
• 2 rotory: pro zkumavky a stripy
• 4 adaptéry na 0,2 a 0,5 ml zkumavky
• tichý provoz
• start a stop otevřením a zavřením víka
• včetně rotorů min. 8 x 1,5/2,0 ml a 32 x 0,2 ml zkumavky nebo 4 PCR stripy
• odstředivá síla 2000 x g (1000 x g pro strip rotor)
• rychlost otáček 6000 ot/min</t>
    </r>
  </si>
  <si>
    <r>
      <t xml:space="preserve">Magnetická míchačka s ohřevem a teplotním senzorem
</t>
    </r>
    <r>
      <rPr>
        <sz val="11"/>
        <color theme="1"/>
        <rFont val="Calibri"/>
        <family val="2"/>
        <scheme val="minor"/>
      </rPr>
      <t>digitální displej
regulace otáček 50 – 1500 ot/min
maximální objem ≥10 litrů
teplotní rozsah: okolní teplota až ≥ +360 °C
ponorný teplotní senzor PT 1000 bez displeje, regulace teploty ±1 °C
možnost připojení externího teploměru
rozměry cca (v x š x h) 85 x 160 x 270 mm
kruhová platforma Ø ≥135 mm</t>
    </r>
  </si>
  <si>
    <r>
      <t xml:space="preserve">Magnetická míchačka bez ohřevu
</t>
    </r>
    <r>
      <rPr>
        <sz val="11"/>
        <color theme="1"/>
        <rFont val="Calibri"/>
        <family val="2"/>
        <scheme val="minor"/>
      </rPr>
      <t>digitální displej
regulace otáček 0 – 2500 ot/min
maximální objem 1,5 litru
kruhový tvar, rozměry (průměr x výška) 180mm  x  cca 50 mm</t>
    </r>
  </si>
  <si>
    <t>N043</t>
  </si>
  <si>
    <r>
      <rPr>
        <b/>
        <sz val="11"/>
        <color theme="1"/>
        <rFont val="Calibri"/>
        <family val="2"/>
        <scheme val="minor"/>
      </rPr>
      <t>Vyhřívaná vodní lázeň pro napínání histologických řezů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černá, </t>
    </r>
    <r>
      <rPr>
        <sz val="11"/>
        <color theme="1"/>
        <rFont val="Calibri"/>
        <family val="2"/>
        <scheme val="minor"/>
      </rPr>
      <t xml:space="preserve">eloxovaná vana
• možnost sušení preparátů po obvodu lázně
• ochrana proti přehřátí 
• ochrana pro případ provozu bez vody
• digitální regulace teploty
• </t>
    </r>
    <r>
      <rPr>
        <sz val="11"/>
        <rFont val="Calibri"/>
        <family val="2"/>
        <scheme val="minor"/>
      </rPr>
      <t>min. rozměry vnitřní nádoby 240x180x54 mm</t>
    </r>
    <r>
      <rPr>
        <sz val="11"/>
        <color theme="1"/>
        <rFont val="Calibri"/>
        <family val="2"/>
        <scheme val="minor"/>
      </rPr>
      <t xml:space="preserve">
• min. objem nádoby 2l</t>
    </r>
  </si>
  <si>
    <r>
      <rPr>
        <b/>
        <sz val="11"/>
        <color theme="1"/>
        <rFont val="Calibri"/>
        <family val="2"/>
        <scheme val="minor"/>
      </rPr>
      <t>Vyhřívaná ploténka pro napínání histologických řezů</t>
    </r>
    <r>
      <rPr>
        <sz val="11"/>
        <color theme="1"/>
        <rFont val="Calibri"/>
        <family val="2"/>
        <scheme val="minor"/>
      </rPr>
      <t xml:space="preserve">
• kapacita min 40 kusů podložních sklíček
• povrch - eloxovaný černý hliník (kontrastní povrch)
• konstantní a rovnoměrný ohřev po celé ploše
• dotykový displej a vypínač chráněný před kontaktem s vodou a parafínem
bezpečnostní pojistku proti překročení teploty
•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vizuálně signalizuje zapnutí zařízení </t>
    </r>
    <r>
      <rPr>
        <sz val="11"/>
        <color theme="1"/>
        <rFont val="Calibri"/>
        <family val="2"/>
        <scheme val="minor"/>
      </rPr>
      <t xml:space="preserve">
• přesnost: ±1,0 °C
• digitální termostat
• teplotní rozsah okolní teplota do 89 °C</t>
    </r>
  </si>
  <si>
    <r>
      <t xml:space="preserve">Vodní lázně (objem 25 litrů +/- 1 litr)
</t>
    </r>
    <r>
      <rPr>
        <sz val="11"/>
        <color theme="1"/>
        <rFont val="Calibri"/>
        <family val="2"/>
        <scheme val="minor"/>
      </rPr>
      <t>• Použitelná pracovní hloubka: pro objem 25 l min. 15 cm
• Teplotní rozsah od okolní teploty +5 °C do 99°C
• Teplotní stabilita: ±0,15 °C 
• Možnost nastavení rozlišení teploty: 0,1 °C
• Jednoduchý podsvícený displej pro snadné ovládání
• Přesné digitální ovládání teploty s časovačem
• Nerezová vana bez vnitřních komponentů pro snadné čištění
• Integrovaný vypouštěcí šroub pro snadné vyprazdňování a čištění
• Ergonomické zapuštěné boční úchyty pro snadnou přepravu
• Protiskluzové gumové nožičky pro bezpečnou stabilitu
• Jako příslušenství ke každé lázni: 
  - plastové víko
  - stojany na skleněné varné zkumavky (ca. 60 zkumavek 100 x 16/17 mm dia)
  - ochranné médium zastavující růst řas, baktérií a dalších mikroorganismů</t>
    </r>
  </si>
  <si>
    <r>
      <rPr>
        <b/>
        <sz val="11"/>
        <color theme="1"/>
        <rFont val="Calibri"/>
        <family val="2"/>
        <scheme val="minor"/>
      </rPr>
      <t>Magnetická míchačka s topnou deskou s odolností proti poškrábání a chemikáliím</t>
    </r>
    <r>
      <rPr>
        <sz val="11"/>
        <color theme="1"/>
        <rFont val="Calibri"/>
        <family val="2"/>
        <scheme val="minor"/>
      </rPr>
      <t xml:space="preserve">
• nastavení teploty a otáček
• digitální displej
• maximální míchané množství – 10l
• rozsah otáček od ca. 100 – min. 1 400 ot/min s přesností nastavení ±10
• rozsah teploty pracovní plochy – 20 - +300°C s přesností nastavení ±5°C
• maximální teplota média - +250°C
• krátká doba ohřevu, topný výkon – 800W, napájení – 230V
• plynulý náběh otáček i teploty
• stabilita otáček i přes kolísání viskozity vzorků
• míchací motor s pozvolným rozběhem, bezúdržbový motor
• automatické vypnutí ohřevu při překročení teploty o 25°C nad nastavenou hodnotu
• indikátor zbytkového tepla
• samostatný spínač topení (on/off) a vizuální indikátor zapnutého topení
• uzavřené pouzdro přístroje (slouží jako ochrana před agresivními výpary a kapalinami, zabraňuje vnitřní korozi a chrání motor před poškozením)
• závit pro našroubování stojanové tyče</t>
    </r>
  </si>
  <si>
    <r>
      <t xml:space="preserve">Vodní lázně s termoregulátorem a časovačem 
objem min 11,5 litrů, max 15 l
• </t>
    </r>
    <r>
      <rPr>
        <sz val="11"/>
        <color theme="1"/>
        <rFont val="Calibri"/>
        <family val="2"/>
        <scheme val="minor"/>
      </rPr>
      <t>teplotní rozsah +5 °C od okolní teploty až +100 °C ± 0,1 °C
• nucená cirkulace kapaliny
• digitální LED displej
• mikroprocesorové PID řízení
• nerez vana
•</t>
    </r>
    <r>
      <rPr>
        <sz val="11"/>
        <rFont val="Calibri"/>
        <family val="2"/>
        <scheme val="minor"/>
      </rPr>
      <t xml:space="preserve"> bezpečnostní termostat a alarm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• k dispozici různé typy vík a vnitřních stojánků
• rozměr 30-35 cm x délka 26-30 cm, hloubka 23-28 cm</t>
    </r>
  </si>
  <si>
    <r>
      <t xml:space="preserve">Vodní lázně (objem 10 litrů +/- 1 litr)
• </t>
    </r>
    <r>
      <rPr>
        <sz val="11"/>
        <color theme="1"/>
        <rFont val="Calibri"/>
        <family val="2"/>
        <scheme val="minor"/>
      </rPr>
      <t>Použitelná pracovní hloubka: pro objem 10 l min. 10 cm,
• Teplotní rozsah od okolní teploty +5 °C do 99°C
• Teplotní stabilita: ±0,15 °C 
• Možnost nastavení rozlišení teploty: 0,1 °C
• Jednoduchý podsvícený displej pro snadné ovládání
• Přesné digitální ovládání teploty s časovačem
• Nerezová vana bez vnitřních komponentů pro snadné čištění
• Integrovaný vypouštěcí šroub pro snadné vyprazdňování a čištění
• Ergonomické zapuštěné boční úchyty pro snadnou přepravu
• Protiskluzové gumové nožičky pro bezpečnou stabilitu
• Jako příslušenství ke každé lázni: 
  - plastové víko
  - stojany na skleněné varné zkumavky (ca. 60 zkumavek 100 x 16/17 mm dia)
  - ochranné médium zastavující růst řas, baktérií a dalších mikroorganismů</t>
    </r>
  </si>
  <si>
    <t>UTZ čistička</t>
  </si>
  <si>
    <r>
      <rPr>
        <b/>
        <sz val="11"/>
        <color theme="1"/>
        <rFont val="Calibri"/>
        <family val="2"/>
        <scheme val="minor"/>
      </rPr>
      <t>Výrobník suchého ledu</t>
    </r>
    <r>
      <rPr>
        <sz val="11"/>
        <color theme="1"/>
        <rFont val="Calibri"/>
        <family val="2"/>
        <scheme val="minor"/>
      </rPr>
      <t xml:space="preserve">
• Výrobník vloček nebo tablet ze suchého ledu
• Vhodný pro všechny evropské tlakové nádoby pro oxid uhličitý s ventilem (W 21,80 x 1 ¼ ")
• Váha tablet suchého ledu 50 – 250 g
• Velikost tablet suchého ledu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40 – 85 mm × 20 – 70 mm</t>
    </r>
    <r>
      <rPr>
        <sz val="11"/>
        <color theme="1"/>
        <rFont val="Calibri"/>
        <family val="2"/>
        <scheme val="minor"/>
      </rPr>
      <t xml:space="preserve">
• Bez elektrického napájení</t>
    </r>
  </si>
  <si>
    <r>
      <t xml:space="preserve">Dodavatel vyplní pouze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</si>
  <si>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Položka</t>
  </si>
  <si>
    <t>Část 01</t>
  </si>
  <si>
    <t>Jednotka</t>
  </si>
  <si>
    <t>Celkem jednotek</t>
  </si>
  <si>
    <t>Identifikace nabízeného zboží</t>
  </si>
  <si>
    <t>Část 02</t>
  </si>
  <si>
    <t>Část 03</t>
  </si>
  <si>
    <t>Část 04</t>
  </si>
  <si>
    <t>Část 05</t>
  </si>
  <si>
    <t>Část 06</t>
  </si>
  <si>
    <t>Část 07</t>
  </si>
  <si>
    <r>
      <t xml:space="preserve">Malý vortex na jednu zkumavku, kompaktní, univerzální malá třepačka vhodná pro protřepávání se všemi malými nádobami a mikrotitračními destičkami
</t>
    </r>
    <r>
      <rPr>
        <sz val="11"/>
        <color theme="1"/>
        <rFont val="Calibri"/>
        <family val="2"/>
        <scheme val="minor"/>
      </rPr>
      <t>zvýšená chemická odolnost povrchu
identifikace platformy
rychlost třepání 0 – 3000 ot/min
spouštění dotykem nebo kontinuální provoz
důlek pro 1 zkumavku
nástavce pro zkumavky a mikrotitrační destičku</t>
    </r>
  </si>
  <si>
    <r>
      <rPr>
        <b/>
        <sz val="11"/>
        <color theme="1"/>
        <rFont val="Calibri"/>
        <family val="2"/>
        <scheme val="minor"/>
      </rPr>
      <t>Analytické váhy</t>
    </r>
    <r>
      <rPr>
        <sz val="11"/>
        <color theme="1"/>
        <rFont val="Calibri"/>
        <family val="2"/>
        <scheme val="minor"/>
      </rPr>
      <t xml:space="preserve">
• Váživost 82 – 320 g, přesnost 0,1 mg
• interní automatická kalibrace nebo externí kalibrace
• procentuální vážení
• totalizace (postupné navažování)
• kontrolní vážení (High-OK-Low)
• automatický export dat po stabilizaci
• dynamické vážení (vážení živých zvířat)
• počítání kusů
• procentuální vážení
• rozměr platformy (Ø): min. 90 mm
• přesnost ≤ 0,1 mg
• úřední ověřitelnost</t>
    </r>
  </si>
  <si>
    <t>Vodní lázně, ploténky a termoblok</t>
  </si>
  <si>
    <t>Celková cena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</si>
</sst>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\ &quot;Kč&quot;"/>
    <numFmt numFmtId="165" formatCode="_-* #,##0.00\ _K_č_-;\-* #,##0.00\ _K_č_-;_-* &quot;-&quot;??\ _K_č_-;_-@_-"/>
    <numFmt numFmtId="166" formatCode="_-* #,##0_-;\-* #,##0_-;_-* &quot;-&quot;??_-;_-@_-"/>
    <numFmt numFmtId="167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u val="single"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dashed">
        <color rgb="FF808080"/>
      </right>
      <top/>
      <bottom style="medium"/>
    </border>
    <border>
      <left style="dashed">
        <color rgb="FF808080"/>
      </left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ashed">
        <color rgb="FF808080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dashed">
        <color rgb="FF808080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/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43" fontId="4" fillId="2" borderId="2" xfId="20" applyFont="1" applyFill="1" applyBorder="1" applyAlignment="1" applyProtection="1">
      <alignment horizontal="right" vertical="center"/>
      <protection locked="0"/>
    </xf>
    <xf numFmtId="43" fontId="4" fillId="2" borderId="1" xfId="2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Border="1" applyProtection="1"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 shrinkToFit="1"/>
      <protection/>
    </xf>
    <xf numFmtId="0" fontId="0" fillId="0" borderId="0" xfId="0" applyAlignment="1" applyProtection="1">
      <alignment wrapText="1" shrinkToFit="1"/>
      <protection/>
    </xf>
    <xf numFmtId="0" fontId="0" fillId="0" borderId="0" xfId="0" applyProtection="1">
      <protection/>
    </xf>
    <xf numFmtId="0" fontId="7" fillId="4" borderId="6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167" fontId="0" fillId="0" borderId="9" xfId="2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5" borderId="12" xfId="0" applyFill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 horizontal="center" vertical="center"/>
      <protection/>
    </xf>
    <xf numFmtId="0" fontId="0" fillId="5" borderId="14" xfId="0" applyFill="1" applyBorder="1" applyAlignment="1" applyProtection="1">
      <alignment horizontal="center" vertical="center"/>
      <protection/>
    </xf>
    <xf numFmtId="167" fontId="2" fillId="5" borderId="15" xfId="20" applyNumberFormat="1" applyFont="1" applyFill="1" applyBorder="1" applyAlignment="1" applyProtection="1">
      <alignment horizontal="right" vertical="center"/>
      <protection/>
    </xf>
    <xf numFmtId="166" fontId="0" fillId="0" borderId="0" xfId="20" applyNumberFormat="1" applyFont="1" applyFill="1" applyAlignment="1" applyProtection="1">
      <alignment horizontal="right" wrapText="1" shrinkToFit="1"/>
      <protection/>
    </xf>
    <xf numFmtId="164" fontId="0" fillId="0" borderId="0" xfId="0" applyNumberFormat="1" applyAlignment="1" applyProtection="1">
      <alignment wrapText="1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4" fontId="0" fillId="0" borderId="2" xfId="0" applyNumberForma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3" fontId="4" fillId="0" borderId="2" xfId="0" applyNumberFormat="1" applyFont="1" applyFill="1" applyBorder="1" applyAlignment="1" applyProtection="1">
      <alignment horizontal="center" vertical="center"/>
      <protection/>
    </xf>
    <xf numFmtId="167" fontId="0" fillId="0" borderId="7" xfId="20" applyNumberFormat="1" applyFont="1" applyBorder="1" applyAlignment="1" applyProtection="1">
      <alignment horizontal="right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wrapText="1" shrinkToFit="1"/>
      <protection/>
    </xf>
    <xf numFmtId="0" fontId="5" fillId="0" borderId="0" xfId="0" applyFont="1" applyAlignment="1" applyProtection="1">
      <alignment wrapText="1" shrinkToFit="1"/>
      <protection/>
    </xf>
    <xf numFmtId="0" fontId="0" fillId="0" borderId="8" xfId="0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167" fontId="2" fillId="5" borderId="18" xfId="20" applyNumberFormat="1" applyFont="1" applyFill="1" applyBorder="1" applyAlignment="1" applyProtection="1">
      <alignment horizontal="right" vertical="center"/>
      <protection/>
    </xf>
    <xf numFmtId="43" fontId="0" fillId="0" borderId="0" xfId="20" applyFont="1" applyAlignment="1" applyProtection="1">
      <alignment horizontal="right" wrapText="1" shrinkToFit="1"/>
      <protection/>
    </xf>
    <xf numFmtId="0" fontId="0" fillId="0" borderId="0" xfId="0" applyFill="1" applyAlignment="1" applyProtection="1">
      <alignment vertical="center" wrapText="1" shrinkToFit="1"/>
      <protection/>
    </xf>
    <xf numFmtId="0" fontId="0" fillId="0" borderId="0" xfId="0" applyAlignment="1" applyProtection="1">
      <alignment vertical="center" wrapText="1" shrinkToFit="1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vertical="center" wrapText="1"/>
      <protection/>
    </xf>
    <xf numFmtId="167" fontId="0" fillId="0" borderId="7" xfId="20" applyNumberFormat="1" applyFont="1" applyBorder="1" applyAlignment="1" applyProtection="1">
      <alignment vertical="center"/>
      <protection/>
    </xf>
    <xf numFmtId="167" fontId="0" fillId="0" borderId="9" xfId="2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5" borderId="21" xfId="0" applyFill="1" applyBorder="1" applyAlignment="1" applyProtection="1">
      <alignment horizontal="center" vertical="center"/>
      <protection/>
    </xf>
    <xf numFmtId="0" fontId="0" fillId="5" borderId="22" xfId="0" applyFill="1" applyBorder="1" applyAlignment="1" applyProtection="1">
      <alignment horizontal="center" vertical="center"/>
      <protection/>
    </xf>
    <xf numFmtId="0" fontId="0" fillId="5" borderId="23" xfId="0" applyFill="1" applyBorder="1" applyAlignment="1" applyProtection="1">
      <alignment horizontal="center" vertical="center"/>
      <protection/>
    </xf>
    <xf numFmtId="167" fontId="2" fillId="5" borderId="24" xfId="2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67" fontId="0" fillId="0" borderId="18" xfId="2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Fill="1" applyProtection="1"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3" fontId="0" fillId="0" borderId="0" xfId="0" applyNumberFormat="1" applyFill="1" applyProtection="1"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167" fontId="2" fillId="5" borderId="26" xfId="20" applyNumberFormat="1" applyFont="1" applyFill="1" applyBorder="1" applyAlignment="1" applyProtection="1">
      <alignment horizontal="right" vertical="center"/>
      <protection/>
    </xf>
    <xf numFmtId="0" fontId="0" fillId="6" borderId="0" xfId="0" applyFill="1" applyAlignment="1" applyProtection="1">
      <alignment vertical="center"/>
      <protection/>
    </xf>
    <xf numFmtId="166" fontId="0" fillId="0" borderId="0" xfId="20" applyNumberFormat="1" applyFont="1" applyFill="1" applyProtection="1">
      <protection/>
    </xf>
    <xf numFmtId="165" fontId="0" fillId="0" borderId="0" xfId="0" applyNumberFormat="1" applyProtection="1">
      <protection/>
    </xf>
    <xf numFmtId="0" fontId="5" fillId="0" borderId="0" xfId="0" applyFont="1" applyProtection="1">
      <protection/>
    </xf>
    <xf numFmtId="0" fontId="0" fillId="0" borderId="0" xfId="0" applyFill="1" applyBorder="1" applyAlignment="1" applyProtection="1">
      <alignment wrapText="1" shrinkToFi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0" xfId="20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 applyProtection="1">
      <alignment horizontal="right" vertical="center"/>
      <protection/>
    </xf>
    <xf numFmtId="43" fontId="4" fillId="0" borderId="0" xfId="20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4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66" fontId="0" fillId="0" borderId="0" xfId="20" applyNumberFormat="1" applyFont="1" applyFill="1" applyBorder="1" applyAlignment="1" applyProtection="1">
      <alignment horizontal="right" wrapText="1" shrinkToFit="1"/>
      <protection/>
    </xf>
    <xf numFmtId="4" fontId="0" fillId="0" borderId="0" xfId="0" applyNumberFormat="1" applyProtection="1">
      <protection/>
    </xf>
    <xf numFmtId="43" fontId="2" fillId="0" borderId="0" xfId="20" applyFont="1" applyFill="1" applyBorder="1" applyAlignment="1" applyProtection="1">
      <alignment horizontal="center"/>
      <protection/>
    </xf>
    <xf numFmtId="43" fontId="0" fillId="2" borderId="1" xfId="2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43" fontId="0" fillId="2" borderId="2" xfId="20" applyFont="1" applyFill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43" fontId="0" fillId="2" borderId="17" xfId="20" applyFont="1" applyFill="1" applyBorder="1" applyAlignment="1" applyProtection="1">
      <alignment horizontal="right" vertical="center"/>
      <protection locked="0"/>
    </xf>
    <xf numFmtId="43" fontId="0" fillId="2" borderId="1" xfId="20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_FIND\DNS%2004-2022,%2005-2022,%2006-2022,%2007-2022%20VZMR%20UNIMEC\Kopie%20-%20P&#345;&#237;stroje_NIV_220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stroje_NIV ústavy"/>
      <sheetName val="Přístroje_NIV_VV_TV"/>
      <sheetName val="Přístroje_NIV_VV_lab přístroje"/>
      <sheetName val="Přístroje_NIV_VV_kuchyně"/>
      <sheetName val="Přístroje_NIV_VV_DNS"/>
      <sheetName val="Přístroje_NIV_VV"/>
      <sheetName val="Data"/>
      <sheetName val="Material_VV"/>
      <sheetName val="M002 - byrety"/>
      <sheetName val="M003 - Laboratorní sklo"/>
      <sheetName val="M004 - Pipetovací špičky"/>
      <sheetName val="Material (2)"/>
      <sheetName val="Rekapitulace"/>
      <sheetName val="Přístroje_NIV"/>
      <sheetName val="Material"/>
      <sheetName val="Nehmotný majetek"/>
      <sheetName val="Shody NIV a MA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UHE</v>
          </cell>
        </row>
      </sheetData>
      <sheetData sheetId="7"/>
      <sheetData sheetId="8"/>
      <sheetData sheetId="9"/>
      <sheetData sheetId="10"/>
      <sheetData sheetId="11"/>
      <sheetData sheetId="12">
        <row r="14">
          <cell r="B14">
            <v>1.20973729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tabSelected="1" workbookViewId="0" topLeftCell="A1">
      <selection activeCell="F10" sqref="F10"/>
    </sheetView>
  </sheetViews>
  <sheetFormatPr defaultColWidth="9.140625" defaultRowHeight="15"/>
  <cols>
    <col min="1" max="2" width="9.140625" style="17" customWidth="1"/>
    <col min="3" max="3" width="60.7109375" style="17" customWidth="1"/>
    <col min="4" max="5" width="10.7109375" style="17" customWidth="1"/>
    <col min="6" max="6" width="30.7109375" style="17" customWidth="1"/>
    <col min="7" max="8" width="15.7109375" style="17" customWidth="1"/>
    <col min="9" max="9" width="28.140625" style="17" customWidth="1"/>
    <col min="10" max="10" width="13.7109375" style="17" bestFit="1" customWidth="1"/>
    <col min="11" max="11" width="49.7109375" style="17" customWidth="1"/>
    <col min="12" max="16384" width="9.140625" style="17" customWidth="1"/>
  </cols>
  <sheetData>
    <row r="2" spans="2:11" s="8" customFormat="1" ht="26.25">
      <c r="B2" s="6" t="s">
        <v>0</v>
      </c>
      <c r="C2" s="6"/>
      <c r="D2" s="6"/>
      <c r="E2" s="6"/>
      <c r="F2" s="6"/>
      <c r="G2" s="6"/>
      <c r="H2" s="6"/>
      <c r="K2" s="9"/>
    </row>
    <row r="3" spans="2:11" s="8" customFormat="1" ht="26.25">
      <c r="B3" s="5"/>
      <c r="C3" s="5"/>
      <c r="D3" s="5"/>
      <c r="E3" s="5"/>
      <c r="F3" s="5"/>
      <c r="G3" s="5"/>
      <c r="H3" s="5"/>
      <c r="K3" s="9"/>
    </row>
    <row r="4" spans="2:11" s="8" customFormat="1" ht="18" customHeight="1" thickBot="1">
      <c r="B4" s="7" t="s">
        <v>73</v>
      </c>
      <c r="C4" s="7"/>
      <c r="D4" s="7"/>
      <c r="E4" s="7"/>
      <c r="F4" s="7"/>
      <c r="G4" s="7"/>
      <c r="H4" s="7"/>
      <c r="I4" s="10"/>
      <c r="K4" s="9"/>
    </row>
    <row r="5" spans="1:10" ht="20.1" customHeight="1">
      <c r="A5" s="11"/>
      <c r="B5" s="12" t="s">
        <v>75</v>
      </c>
      <c r="C5" s="13" t="s">
        <v>21</v>
      </c>
      <c r="D5" s="13"/>
      <c r="E5" s="13"/>
      <c r="F5" s="13"/>
      <c r="G5" s="13"/>
      <c r="H5" s="14"/>
      <c r="I5" s="15"/>
      <c r="J5" s="16"/>
    </row>
    <row r="6" spans="1:10" ht="50.1" customHeight="1">
      <c r="A6" s="11"/>
      <c r="B6" s="18" t="s">
        <v>74</v>
      </c>
      <c r="C6" s="19" t="s">
        <v>1</v>
      </c>
      <c r="D6" s="19" t="s">
        <v>76</v>
      </c>
      <c r="E6" s="19" t="s">
        <v>77</v>
      </c>
      <c r="F6" s="19" t="s">
        <v>78</v>
      </c>
      <c r="G6" s="19" t="s">
        <v>2</v>
      </c>
      <c r="H6" s="20" t="s">
        <v>88</v>
      </c>
      <c r="I6" s="16"/>
      <c r="J6" s="16"/>
    </row>
    <row r="7" spans="1:10" ht="120" customHeight="1" thickBot="1">
      <c r="A7" s="21" t="s">
        <v>22</v>
      </c>
      <c r="B7" s="22">
        <v>1</v>
      </c>
      <c r="C7" s="23" t="s">
        <v>52</v>
      </c>
      <c r="D7" s="24" t="s">
        <v>7</v>
      </c>
      <c r="E7" s="25">
        <v>1</v>
      </c>
      <c r="F7" s="108"/>
      <c r="G7" s="1"/>
      <c r="H7" s="26">
        <f>E7*G7</f>
        <v>0</v>
      </c>
      <c r="J7" s="16"/>
    </row>
    <row r="8" spans="1:10" ht="20.1" customHeight="1" thickBot="1">
      <c r="A8" s="11"/>
      <c r="B8" s="27"/>
      <c r="C8" s="28"/>
      <c r="D8" s="28"/>
      <c r="E8" s="29" t="s">
        <v>5</v>
      </c>
      <c r="F8" s="30"/>
      <c r="G8" s="31"/>
      <c r="H8" s="32">
        <f>SUM(H7:H7)</f>
        <v>0</v>
      </c>
      <c r="I8" s="33"/>
      <c r="J8" s="34"/>
    </row>
    <row r="9" spans="1:10" ht="20.1" customHeight="1">
      <c r="A9" s="11"/>
      <c r="B9" s="12" t="s">
        <v>79</v>
      </c>
      <c r="C9" s="13" t="s">
        <v>87</v>
      </c>
      <c r="D9" s="13"/>
      <c r="E9" s="13"/>
      <c r="F9" s="13"/>
      <c r="G9" s="13"/>
      <c r="H9" s="14"/>
      <c r="I9" s="15"/>
      <c r="J9" s="16"/>
    </row>
    <row r="10" spans="1:10" ht="50.1" customHeight="1">
      <c r="A10" s="11"/>
      <c r="B10" s="18" t="s">
        <v>74</v>
      </c>
      <c r="C10" s="19" t="s">
        <v>1</v>
      </c>
      <c r="D10" s="19" t="s">
        <v>76</v>
      </c>
      <c r="E10" s="19" t="s">
        <v>77</v>
      </c>
      <c r="F10" s="19" t="s">
        <v>78</v>
      </c>
      <c r="G10" s="19" t="s">
        <v>2</v>
      </c>
      <c r="H10" s="20" t="s">
        <v>88</v>
      </c>
      <c r="I10" s="16"/>
      <c r="J10" s="16"/>
    </row>
    <row r="11" spans="1:10" ht="130.15" customHeight="1">
      <c r="A11" s="35" t="s">
        <v>8</v>
      </c>
      <c r="B11" s="36">
        <v>1</v>
      </c>
      <c r="C11" s="37" t="s">
        <v>65</v>
      </c>
      <c r="D11" s="38" t="s">
        <v>7</v>
      </c>
      <c r="E11" s="39">
        <v>1</v>
      </c>
      <c r="F11" s="3"/>
      <c r="G11" s="3"/>
      <c r="H11" s="40">
        <f aca="true" t="shared" si="0" ref="H11:H17">E11*G11</f>
        <v>0</v>
      </c>
      <c r="I11" s="15"/>
      <c r="J11" s="16"/>
    </row>
    <row r="12" spans="1:10" ht="180" customHeight="1">
      <c r="A12" s="35" t="s">
        <v>9</v>
      </c>
      <c r="B12" s="41">
        <v>2</v>
      </c>
      <c r="C12" s="37" t="s">
        <v>66</v>
      </c>
      <c r="D12" s="38" t="s">
        <v>7</v>
      </c>
      <c r="E12" s="39">
        <v>1</v>
      </c>
      <c r="F12" s="3"/>
      <c r="G12" s="3"/>
      <c r="H12" s="40">
        <f t="shared" si="0"/>
        <v>0</v>
      </c>
      <c r="I12" s="15"/>
      <c r="J12" s="16"/>
    </row>
    <row r="13" spans="1:10" ht="159.95" customHeight="1">
      <c r="A13" s="42" t="s">
        <v>16</v>
      </c>
      <c r="B13" s="36">
        <v>3</v>
      </c>
      <c r="C13" s="43" t="s">
        <v>69</v>
      </c>
      <c r="D13" s="38" t="s">
        <v>7</v>
      </c>
      <c r="E13" s="39">
        <v>7</v>
      </c>
      <c r="F13" s="3"/>
      <c r="G13" s="3"/>
      <c r="H13" s="40">
        <f t="shared" si="0"/>
        <v>0</v>
      </c>
      <c r="I13" s="44"/>
      <c r="J13" s="16"/>
    </row>
    <row r="14" spans="1:10" ht="270" customHeight="1">
      <c r="A14" s="42" t="s">
        <v>26</v>
      </c>
      <c r="B14" s="36">
        <v>4</v>
      </c>
      <c r="C14" s="43" t="s">
        <v>70</v>
      </c>
      <c r="D14" s="38" t="s">
        <v>7</v>
      </c>
      <c r="E14" s="39">
        <v>8</v>
      </c>
      <c r="F14" s="3"/>
      <c r="G14" s="3"/>
      <c r="H14" s="40">
        <f t="shared" si="0"/>
        <v>0</v>
      </c>
      <c r="I14" s="45"/>
      <c r="J14" s="16"/>
    </row>
    <row r="15" spans="1:10" ht="270" customHeight="1">
      <c r="A15" s="42" t="s">
        <v>27</v>
      </c>
      <c r="B15" s="41">
        <v>5</v>
      </c>
      <c r="C15" s="43" t="s">
        <v>67</v>
      </c>
      <c r="D15" s="38" t="s">
        <v>7</v>
      </c>
      <c r="E15" s="39">
        <v>2</v>
      </c>
      <c r="F15" s="3"/>
      <c r="G15" s="3"/>
      <c r="H15" s="40">
        <f t="shared" si="0"/>
        <v>0</v>
      </c>
      <c r="I15" s="45"/>
      <c r="J15" s="16"/>
    </row>
    <row r="16" spans="1:10" ht="219.95" customHeight="1">
      <c r="A16" s="42" t="s">
        <v>45</v>
      </c>
      <c r="B16" s="41">
        <v>6</v>
      </c>
      <c r="C16" s="43" t="s">
        <v>46</v>
      </c>
      <c r="D16" s="38" t="s">
        <v>7</v>
      </c>
      <c r="E16" s="39">
        <v>1</v>
      </c>
      <c r="F16" s="3"/>
      <c r="G16" s="3"/>
      <c r="H16" s="40">
        <f t="shared" si="0"/>
        <v>0</v>
      </c>
      <c r="I16" s="45"/>
      <c r="J16" s="16"/>
    </row>
    <row r="17" spans="1:10" ht="143.25" customHeight="1" thickBot="1">
      <c r="A17" s="42" t="s">
        <v>51</v>
      </c>
      <c r="B17" s="46">
        <v>7</v>
      </c>
      <c r="C17" s="47" t="s">
        <v>55</v>
      </c>
      <c r="D17" s="25" t="s">
        <v>7</v>
      </c>
      <c r="E17" s="48">
        <v>2</v>
      </c>
      <c r="F17" s="4"/>
      <c r="G17" s="4"/>
      <c r="H17" s="26">
        <f t="shared" si="0"/>
        <v>0</v>
      </c>
      <c r="I17" s="45"/>
      <c r="J17" s="16"/>
    </row>
    <row r="18" spans="1:10" ht="20.1" customHeight="1" thickBot="1">
      <c r="A18" s="11"/>
      <c r="B18" s="49"/>
      <c r="C18" s="50"/>
      <c r="D18" s="50"/>
      <c r="E18" s="29" t="s">
        <v>4</v>
      </c>
      <c r="F18" s="30"/>
      <c r="G18" s="31"/>
      <c r="H18" s="51">
        <f>SUM(H11:H17)</f>
        <v>0</v>
      </c>
      <c r="I18" s="33"/>
      <c r="J18" s="52"/>
    </row>
    <row r="19" spans="1:10" s="55" customFormat="1" ht="20.1" customHeight="1">
      <c r="A19" s="21"/>
      <c r="B19" s="12" t="s">
        <v>80</v>
      </c>
      <c r="C19" s="13" t="s">
        <v>12</v>
      </c>
      <c r="D19" s="13"/>
      <c r="E19" s="13"/>
      <c r="F19" s="13"/>
      <c r="G19" s="13"/>
      <c r="H19" s="14"/>
      <c r="I19" s="53"/>
      <c r="J19" s="54"/>
    </row>
    <row r="20" spans="1:10" ht="50.1" customHeight="1">
      <c r="A20" s="11"/>
      <c r="B20" s="18" t="s">
        <v>74</v>
      </c>
      <c r="C20" s="19" t="s">
        <v>1</v>
      </c>
      <c r="D20" s="19" t="s">
        <v>76</v>
      </c>
      <c r="E20" s="19" t="s">
        <v>77</v>
      </c>
      <c r="F20" s="19" t="s">
        <v>78</v>
      </c>
      <c r="G20" s="19" t="s">
        <v>2</v>
      </c>
      <c r="H20" s="20" t="s">
        <v>88</v>
      </c>
      <c r="I20" s="16"/>
      <c r="J20" s="16"/>
    </row>
    <row r="21" spans="1:10" ht="210" customHeight="1">
      <c r="A21" s="42" t="s">
        <v>11</v>
      </c>
      <c r="B21" s="36">
        <v>1</v>
      </c>
      <c r="C21" s="56" t="s">
        <v>86</v>
      </c>
      <c r="D21" s="38" t="s">
        <v>7</v>
      </c>
      <c r="E21" s="38">
        <v>2</v>
      </c>
      <c r="F21" s="109"/>
      <c r="G21" s="2"/>
      <c r="H21" s="57">
        <f>E21*G21</f>
        <v>0</v>
      </c>
      <c r="I21" s="15"/>
      <c r="J21" s="16"/>
    </row>
    <row r="22" spans="1:10" ht="159.95" customHeight="1">
      <c r="A22" s="42" t="s">
        <v>24</v>
      </c>
      <c r="B22" s="36">
        <v>2</v>
      </c>
      <c r="C22" s="56" t="s">
        <v>23</v>
      </c>
      <c r="D22" s="38" t="s">
        <v>7</v>
      </c>
      <c r="E22" s="38">
        <v>7</v>
      </c>
      <c r="F22" s="109"/>
      <c r="G22" s="2"/>
      <c r="H22" s="57">
        <f>E22*G22</f>
        <v>0</v>
      </c>
      <c r="I22" s="16"/>
      <c r="J22" s="16"/>
    </row>
    <row r="23" spans="1:10" ht="159.95" customHeight="1" thickBot="1">
      <c r="A23" s="42" t="s">
        <v>32</v>
      </c>
      <c r="B23" s="22">
        <v>3</v>
      </c>
      <c r="C23" s="23" t="s">
        <v>56</v>
      </c>
      <c r="D23" s="25" t="s">
        <v>7</v>
      </c>
      <c r="E23" s="25">
        <v>10</v>
      </c>
      <c r="F23" s="110"/>
      <c r="G23" s="1"/>
      <c r="H23" s="58">
        <f>E23*G23</f>
        <v>0</v>
      </c>
      <c r="I23" s="16"/>
      <c r="J23" s="16"/>
    </row>
    <row r="24" spans="1:10" ht="20.1" customHeight="1" thickBot="1">
      <c r="A24" s="11"/>
      <c r="B24" s="59"/>
      <c r="C24" s="60"/>
      <c r="D24" s="60"/>
      <c r="E24" s="61" t="s">
        <v>3</v>
      </c>
      <c r="F24" s="62"/>
      <c r="G24" s="63"/>
      <c r="H24" s="64">
        <f>SUM(H21:H23)</f>
        <v>0</v>
      </c>
      <c r="I24" s="33"/>
      <c r="J24" s="52"/>
    </row>
    <row r="25" spans="1:10" ht="20.1" customHeight="1">
      <c r="A25" s="11"/>
      <c r="B25" s="12" t="s">
        <v>81</v>
      </c>
      <c r="C25" s="13" t="s">
        <v>19</v>
      </c>
      <c r="D25" s="13"/>
      <c r="E25" s="13"/>
      <c r="F25" s="13"/>
      <c r="G25" s="13"/>
      <c r="H25" s="14"/>
      <c r="I25" s="15"/>
      <c r="J25" s="16"/>
    </row>
    <row r="26" spans="1:10" ht="50.1" customHeight="1">
      <c r="A26" s="11"/>
      <c r="B26" s="18" t="s">
        <v>74</v>
      </c>
      <c r="C26" s="19" t="s">
        <v>1</v>
      </c>
      <c r="D26" s="19" t="s">
        <v>76</v>
      </c>
      <c r="E26" s="19" t="s">
        <v>77</v>
      </c>
      <c r="F26" s="19" t="s">
        <v>78</v>
      </c>
      <c r="G26" s="19" t="s">
        <v>2</v>
      </c>
      <c r="H26" s="20" t="s">
        <v>88</v>
      </c>
      <c r="I26" s="16"/>
      <c r="J26" s="16"/>
    </row>
    <row r="27" spans="1:10" ht="90" customHeight="1">
      <c r="A27" s="65" t="s">
        <v>14</v>
      </c>
      <c r="B27" s="36">
        <v>1</v>
      </c>
      <c r="C27" s="66" t="s">
        <v>63</v>
      </c>
      <c r="D27" s="38" t="s">
        <v>7</v>
      </c>
      <c r="E27" s="38">
        <v>6</v>
      </c>
      <c r="F27" s="109"/>
      <c r="G27" s="111"/>
      <c r="H27" s="40">
        <f aca="true" t="shared" si="1" ref="H27:H41">E27*G27</f>
        <v>0</v>
      </c>
      <c r="I27" s="44"/>
      <c r="J27" s="16"/>
    </row>
    <row r="28" spans="1:10" ht="150" customHeight="1">
      <c r="A28" s="21" t="s">
        <v>15</v>
      </c>
      <c r="B28" s="36">
        <v>2</v>
      </c>
      <c r="C28" s="66" t="s">
        <v>62</v>
      </c>
      <c r="D28" s="38" t="s">
        <v>7</v>
      </c>
      <c r="E28" s="38">
        <v>1</v>
      </c>
      <c r="F28" s="109"/>
      <c r="G28" s="111"/>
      <c r="H28" s="40">
        <f t="shared" si="1"/>
        <v>0</v>
      </c>
      <c r="I28" s="44"/>
      <c r="J28" s="16"/>
    </row>
    <row r="29" spans="1:10" ht="150" customHeight="1">
      <c r="A29" s="65" t="s">
        <v>17</v>
      </c>
      <c r="B29" s="36">
        <v>3</v>
      </c>
      <c r="C29" s="66" t="s">
        <v>85</v>
      </c>
      <c r="D29" s="38" t="s">
        <v>7</v>
      </c>
      <c r="E29" s="38">
        <v>4</v>
      </c>
      <c r="F29" s="109"/>
      <c r="G29" s="111"/>
      <c r="H29" s="40">
        <f t="shared" si="1"/>
        <v>0</v>
      </c>
      <c r="I29" s="16"/>
      <c r="J29" s="16"/>
    </row>
    <row r="30" spans="1:10" ht="159.95" customHeight="1">
      <c r="A30" s="65" t="s">
        <v>18</v>
      </c>
      <c r="B30" s="36">
        <v>4</v>
      </c>
      <c r="C30" s="66" t="s">
        <v>57</v>
      </c>
      <c r="D30" s="67" t="s">
        <v>7</v>
      </c>
      <c r="E30" s="38">
        <v>10</v>
      </c>
      <c r="F30" s="109"/>
      <c r="G30" s="111"/>
      <c r="H30" s="40">
        <f t="shared" si="1"/>
        <v>0</v>
      </c>
      <c r="I30" s="16"/>
      <c r="J30" s="16"/>
    </row>
    <row r="31" spans="1:10" ht="120" customHeight="1">
      <c r="A31" s="65" t="s">
        <v>20</v>
      </c>
      <c r="B31" s="36">
        <v>5</v>
      </c>
      <c r="C31" s="66" t="s">
        <v>58</v>
      </c>
      <c r="D31" s="67" t="s">
        <v>7</v>
      </c>
      <c r="E31" s="38">
        <v>6</v>
      </c>
      <c r="F31" s="109"/>
      <c r="G31" s="111"/>
      <c r="H31" s="40">
        <f t="shared" si="1"/>
        <v>0</v>
      </c>
      <c r="I31" s="45"/>
      <c r="J31" s="16"/>
    </row>
    <row r="32" spans="1:10" ht="249.95" customHeight="1">
      <c r="A32" s="65" t="s">
        <v>28</v>
      </c>
      <c r="B32" s="36">
        <v>6</v>
      </c>
      <c r="C32" s="66" t="s">
        <v>30</v>
      </c>
      <c r="D32" s="67" t="s">
        <v>7</v>
      </c>
      <c r="E32" s="38">
        <v>1</v>
      </c>
      <c r="F32" s="109"/>
      <c r="G32" s="111"/>
      <c r="H32" s="40">
        <f t="shared" si="1"/>
        <v>0</v>
      </c>
      <c r="I32" s="45"/>
      <c r="J32" s="16"/>
    </row>
    <row r="33" spans="1:10" ht="210" customHeight="1">
      <c r="A33" s="65" t="s">
        <v>29</v>
      </c>
      <c r="B33" s="36">
        <v>7</v>
      </c>
      <c r="C33" s="66" t="s">
        <v>31</v>
      </c>
      <c r="D33" s="67" t="s">
        <v>7</v>
      </c>
      <c r="E33" s="38">
        <v>4</v>
      </c>
      <c r="F33" s="109"/>
      <c r="G33" s="111"/>
      <c r="H33" s="40">
        <f t="shared" si="1"/>
        <v>0</v>
      </c>
      <c r="I33" s="45"/>
      <c r="J33" s="16"/>
    </row>
    <row r="34" spans="1:10" ht="180" customHeight="1">
      <c r="A34" s="65" t="s">
        <v>34</v>
      </c>
      <c r="B34" s="36">
        <v>8</v>
      </c>
      <c r="C34" s="66" t="s">
        <v>33</v>
      </c>
      <c r="D34" s="67" t="s">
        <v>7</v>
      </c>
      <c r="E34" s="38">
        <v>1</v>
      </c>
      <c r="F34" s="109"/>
      <c r="G34" s="111"/>
      <c r="H34" s="40">
        <f t="shared" si="1"/>
        <v>0</v>
      </c>
      <c r="I34" s="45"/>
      <c r="J34" s="16"/>
    </row>
    <row r="35" spans="1:10" ht="129.95" customHeight="1">
      <c r="A35" s="65" t="s">
        <v>36</v>
      </c>
      <c r="B35" s="36">
        <v>9</v>
      </c>
      <c r="C35" s="66" t="s">
        <v>35</v>
      </c>
      <c r="D35" s="67" t="s">
        <v>7</v>
      </c>
      <c r="E35" s="38">
        <v>1</v>
      </c>
      <c r="F35" s="109"/>
      <c r="G35" s="111"/>
      <c r="H35" s="40">
        <f t="shared" si="1"/>
        <v>0</v>
      </c>
      <c r="I35" s="45"/>
      <c r="J35" s="16"/>
    </row>
    <row r="36" spans="1:10" ht="210" customHeight="1">
      <c r="A36" s="65" t="s">
        <v>38</v>
      </c>
      <c r="B36" s="36">
        <v>10</v>
      </c>
      <c r="C36" s="66" t="s">
        <v>37</v>
      </c>
      <c r="D36" s="67" t="s">
        <v>7</v>
      </c>
      <c r="E36" s="38">
        <v>1</v>
      </c>
      <c r="F36" s="109"/>
      <c r="G36" s="111"/>
      <c r="H36" s="40">
        <f t="shared" si="1"/>
        <v>0</v>
      </c>
      <c r="I36" s="45"/>
      <c r="J36" s="16"/>
    </row>
    <row r="37" spans="1:10" ht="249.95" customHeight="1">
      <c r="A37" s="65" t="s">
        <v>39</v>
      </c>
      <c r="B37" s="36">
        <v>11</v>
      </c>
      <c r="C37" s="66" t="s">
        <v>40</v>
      </c>
      <c r="D37" s="67" t="s">
        <v>7</v>
      </c>
      <c r="E37" s="38">
        <v>14</v>
      </c>
      <c r="F37" s="109"/>
      <c r="G37" s="111"/>
      <c r="H37" s="40">
        <f t="shared" si="1"/>
        <v>0</v>
      </c>
      <c r="I37" s="45"/>
      <c r="J37" s="16"/>
    </row>
    <row r="38" spans="1:10" ht="219.95" customHeight="1">
      <c r="A38" s="65" t="s">
        <v>44</v>
      </c>
      <c r="B38" s="36">
        <v>12</v>
      </c>
      <c r="C38" s="66" t="s">
        <v>43</v>
      </c>
      <c r="D38" s="67" t="s">
        <v>7</v>
      </c>
      <c r="E38" s="38">
        <v>1</v>
      </c>
      <c r="F38" s="109"/>
      <c r="G38" s="111"/>
      <c r="H38" s="40">
        <f t="shared" si="1"/>
        <v>0</v>
      </c>
      <c r="I38" s="44"/>
      <c r="J38" s="16"/>
    </row>
    <row r="39" spans="1:10" ht="150" customHeight="1">
      <c r="A39" s="68" t="s">
        <v>47</v>
      </c>
      <c r="B39" s="36">
        <v>13</v>
      </c>
      <c r="C39" s="66" t="s">
        <v>60</v>
      </c>
      <c r="D39" s="67" t="s">
        <v>7</v>
      </c>
      <c r="E39" s="38">
        <v>1</v>
      </c>
      <c r="F39" s="109"/>
      <c r="G39" s="111"/>
      <c r="H39" s="40">
        <f t="shared" si="1"/>
        <v>0</v>
      </c>
      <c r="I39" s="44"/>
      <c r="J39" s="16"/>
    </row>
    <row r="40" spans="1:10" ht="159.95" customHeight="1">
      <c r="A40" s="65" t="s">
        <v>50</v>
      </c>
      <c r="B40" s="36">
        <v>14</v>
      </c>
      <c r="C40" s="66" t="s">
        <v>61</v>
      </c>
      <c r="D40" s="67" t="s">
        <v>7</v>
      </c>
      <c r="E40" s="38">
        <v>2</v>
      </c>
      <c r="F40" s="109"/>
      <c r="G40" s="111"/>
      <c r="H40" s="40">
        <f t="shared" si="1"/>
        <v>0</v>
      </c>
      <c r="I40" s="44"/>
      <c r="J40" s="16"/>
    </row>
    <row r="41" spans="1:10" ht="360" customHeight="1" thickBot="1">
      <c r="A41" s="35" t="s">
        <v>64</v>
      </c>
      <c r="B41" s="69">
        <v>15</v>
      </c>
      <c r="C41" s="23" t="s">
        <v>68</v>
      </c>
      <c r="D41" s="70" t="s">
        <v>7</v>
      </c>
      <c r="E41" s="71">
        <v>16</v>
      </c>
      <c r="F41" s="112"/>
      <c r="G41" s="113"/>
      <c r="H41" s="72">
        <f t="shared" si="1"/>
        <v>0</v>
      </c>
      <c r="I41" s="44"/>
      <c r="J41" s="16"/>
    </row>
    <row r="42" spans="1:10" ht="20.1" customHeight="1" thickBot="1">
      <c r="A42" s="11"/>
      <c r="B42" s="49"/>
      <c r="C42" s="73"/>
      <c r="D42" s="73"/>
      <c r="E42" s="29" t="s">
        <v>6</v>
      </c>
      <c r="F42" s="30"/>
      <c r="G42" s="31"/>
      <c r="H42" s="51">
        <f>SUM(H27:H41)</f>
        <v>0</v>
      </c>
      <c r="I42" s="33"/>
      <c r="J42" s="52"/>
    </row>
    <row r="43" spans="1:9" ht="20.1" customHeight="1">
      <c r="A43" s="11"/>
      <c r="B43" s="12" t="s">
        <v>82</v>
      </c>
      <c r="C43" s="13" t="s">
        <v>48</v>
      </c>
      <c r="D43" s="13"/>
      <c r="E43" s="13"/>
      <c r="F43" s="13"/>
      <c r="G43" s="13"/>
      <c r="H43" s="14"/>
      <c r="I43" s="74"/>
    </row>
    <row r="44" spans="1:8" ht="50.1" customHeight="1">
      <c r="A44" s="11"/>
      <c r="B44" s="18" t="s">
        <v>74</v>
      </c>
      <c r="C44" s="19" t="s">
        <v>1</v>
      </c>
      <c r="D44" s="19" t="s">
        <v>76</v>
      </c>
      <c r="E44" s="19" t="s">
        <v>77</v>
      </c>
      <c r="F44" s="19" t="s">
        <v>78</v>
      </c>
      <c r="G44" s="19" t="s">
        <v>2</v>
      </c>
      <c r="H44" s="20" t="s">
        <v>88</v>
      </c>
    </row>
    <row r="45" spans="1:8" ht="350.1" customHeight="1" thickBot="1">
      <c r="A45" s="21" t="s">
        <v>25</v>
      </c>
      <c r="B45" s="22">
        <v>1</v>
      </c>
      <c r="C45" s="23" t="s">
        <v>54</v>
      </c>
      <c r="D45" s="24" t="s">
        <v>7</v>
      </c>
      <c r="E45" s="25">
        <v>1</v>
      </c>
      <c r="F45" s="110"/>
      <c r="G45" s="114"/>
      <c r="H45" s="26">
        <f>E45*G45</f>
        <v>0</v>
      </c>
    </row>
    <row r="46" spans="1:9" ht="20.1" customHeight="1" thickBot="1">
      <c r="A46" s="11"/>
      <c r="B46" s="59"/>
      <c r="C46" s="75"/>
      <c r="D46" s="76"/>
      <c r="E46" s="29" t="s">
        <v>59</v>
      </c>
      <c r="F46" s="30"/>
      <c r="G46" s="31"/>
      <c r="H46" s="32">
        <f>SUM(H45:H45)</f>
        <v>0</v>
      </c>
      <c r="I46" s="77"/>
    </row>
    <row r="47" spans="1:9" ht="20.1" customHeight="1">
      <c r="A47" s="11"/>
      <c r="B47" s="12" t="s">
        <v>83</v>
      </c>
      <c r="C47" s="13" t="s">
        <v>71</v>
      </c>
      <c r="D47" s="13"/>
      <c r="E47" s="13"/>
      <c r="F47" s="13"/>
      <c r="G47" s="13"/>
      <c r="H47" s="14"/>
      <c r="I47" s="74"/>
    </row>
    <row r="48" spans="1:9" ht="50.1" customHeight="1">
      <c r="A48" s="11"/>
      <c r="B48" s="18" t="s">
        <v>74</v>
      </c>
      <c r="C48" s="19" t="s">
        <v>1</v>
      </c>
      <c r="D48" s="19" t="s">
        <v>76</v>
      </c>
      <c r="E48" s="19" t="s">
        <v>77</v>
      </c>
      <c r="F48" s="19" t="s">
        <v>78</v>
      </c>
      <c r="G48" s="19" t="s">
        <v>2</v>
      </c>
      <c r="H48" s="20" t="s">
        <v>88</v>
      </c>
      <c r="I48" s="78"/>
    </row>
    <row r="49" spans="1:9" ht="90" customHeight="1" thickBot="1">
      <c r="A49" s="21" t="s">
        <v>49</v>
      </c>
      <c r="B49" s="22">
        <v>1</v>
      </c>
      <c r="C49" s="23" t="s">
        <v>53</v>
      </c>
      <c r="D49" s="25" t="s">
        <v>7</v>
      </c>
      <c r="E49" s="25">
        <v>1</v>
      </c>
      <c r="F49" s="110"/>
      <c r="G49" s="114"/>
      <c r="H49" s="26">
        <f>E49*G49</f>
        <v>0</v>
      </c>
      <c r="I49" s="77"/>
    </row>
    <row r="50" spans="1:9" ht="20.1" customHeight="1" thickBot="1">
      <c r="A50" s="11"/>
      <c r="B50" s="59"/>
      <c r="C50" s="75"/>
      <c r="D50" s="76"/>
      <c r="E50" s="61" t="s">
        <v>10</v>
      </c>
      <c r="F50" s="62"/>
      <c r="G50" s="63"/>
      <c r="H50" s="79">
        <f>SUM(H49:H49)</f>
        <v>0</v>
      </c>
      <c r="I50" s="74"/>
    </row>
    <row r="51" spans="2:9" ht="20.1" customHeight="1">
      <c r="B51" s="12" t="s">
        <v>84</v>
      </c>
      <c r="C51" s="13" t="s">
        <v>41</v>
      </c>
      <c r="D51" s="13"/>
      <c r="E51" s="13"/>
      <c r="F51" s="13"/>
      <c r="G51" s="13"/>
      <c r="H51" s="14"/>
      <c r="I51" s="78"/>
    </row>
    <row r="52" spans="2:9" ht="50.1" customHeight="1">
      <c r="B52" s="18" t="s">
        <v>74</v>
      </c>
      <c r="C52" s="19" t="s">
        <v>1</v>
      </c>
      <c r="D52" s="19" t="s">
        <v>76</v>
      </c>
      <c r="E52" s="19" t="s">
        <v>77</v>
      </c>
      <c r="F52" s="19" t="s">
        <v>78</v>
      </c>
      <c r="G52" s="19" t="s">
        <v>2</v>
      </c>
      <c r="H52" s="20" t="s">
        <v>88</v>
      </c>
      <c r="I52" s="74"/>
    </row>
    <row r="53" spans="1:10" ht="120" customHeight="1" thickBot="1">
      <c r="A53" s="80" t="s">
        <v>42</v>
      </c>
      <c r="B53" s="22">
        <v>1</v>
      </c>
      <c r="C53" s="23" t="s">
        <v>72</v>
      </c>
      <c r="D53" s="25" t="s">
        <v>7</v>
      </c>
      <c r="E53" s="25">
        <v>2</v>
      </c>
      <c r="F53" s="110"/>
      <c r="G53" s="114"/>
      <c r="H53" s="26">
        <f>E53*G53</f>
        <v>0</v>
      </c>
      <c r="I53" s="81"/>
      <c r="J53" s="82"/>
    </row>
    <row r="54" spans="2:9" ht="20.1" customHeight="1" thickBot="1">
      <c r="B54" s="49"/>
      <c r="C54" s="50"/>
      <c r="D54" s="50"/>
      <c r="E54" s="29" t="s">
        <v>13</v>
      </c>
      <c r="F54" s="30"/>
      <c r="G54" s="31"/>
      <c r="H54" s="51">
        <f>SUM(H53)</f>
        <v>0</v>
      </c>
      <c r="I54" s="83"/>
    </row>
    <row r="55" spans="1:10" ht="15">
      <c r="A55" s="11"/>
      <c r="B55" s="78"/>
      <c r="C55" s="78"/>
      <c r="D55" s="78"/>
      <c r="E55" s="78"/>
      <c r="F55" s="78"/>
      <c r="G55" s="78"/>
      <c r="H55" s="78"/>
      <c r="I55" s="84"/>
      <c r="J55" s="16"/>
    </row>
    <row r="56" spans="1:10" ht="15">
      <c r="A56" s="11"/>
      <c r="B56" s="78"/>
      <c r="C56" s="78"/>
      <c r="D56" s="78"/>
      <c r="E56" s="78"/>
      <c r="F56" s="78"/>
      <c r="G56" s="78"/>
      <c r="H56" s="78"/>
      <c r="I56" s="84"/>
      <c r="J56" s="16"/>
    </row>
    <row r="57" spans="1:9" ht="15">
      <c r="A57" s="85"/>
      <c r="B57" s="86"/>
      <c r="C57" s="42"/>
      <c r="D57" s="87"/>
      <c r="E57" s="88"/>
      <c r="F57" s="89"/>
      <c r="G57" s="90"/>
      <c r="H57" s="91"/>
      <c r="I57" s="84"/>
    </row>
    <row r="58" spans="1:9" ht="15">
      <c r="A58" s="89"/>
      <c r="B58" s="86"/>
      <c r="C58" s="42"/>
      <c r="D58" s="86"/>
      <c r="E58" s="88"/>
      <c r="F58" s="35"/>
      <c r="G58" s="90"/>
      <c r="H58" s="91"/>
      <c r="I58" s="84"/>
    </row>
    <row r="59" spans="1:9" ht="187.9" customHeight="1">
      <c r="A59" s="89"/>
      <c r="B59" s="86"/>
      <c r="C59" s="42"/>
      <c r="D59" s="86"/>
      <c r="E59" s="88"/>
      <c r="F59" s="35"/>
      <c r="G59" s="90"/>
      <c r="H59" s="91"/>
      <c r="I59" s="84"/>
    </row>
    <row r="60" spans="1:9" ht="15">
      <c r="A60" s="89"/>
      <c r="B60" s="86"/>
      <c r="C60" s="42"/>
      <c r="D60" s="86"/>
      <c r="E60" s="88"/>
      <c r="F60" s="35"/>
      <c r="G60" s="90"/>
      <c r="H60" s="91"/>
      <c r="I60" s="84"/>
    </row>
    <row r="61" spans="1:9" ht="181.9" customHeight="1">
      <c r="A61" s="89"/>
      <c r="B61" s="86"/>
      <c r="C61" s="42"/>
      <c r="D61" s="86"/>
      <c r="E61" s="88"/>
      <c r="F61" s="35"/>
      <c r="G61" s="90"/>
      <c r="H61" s="91"/>
      <c r="I61" s="84"/>
    </row>
    <row r="62" spans="1:9" ht="286.9" customHeight="1">
      <c r="A62" s="35"/>
      <c r="B62" s="86"/>
      <c r="C62" s="92"/>
      <c r="D62" s="86"/>
      <c r="E62" s="93"/>
      <c r="F62" s="94"/>
      <c r="G62" s="95"/>
      <c r="H62" s="96"/>
      <c r="I62" s="84"/>
    </row>
    <row r="63" spans="1:10" ht="286.9" customHeight="1">
      <c r="A63" s="35"/>
      <c r="B63" s="86"/>
      <c r="C63" s="92"/>
      <c r="D63" s="86"/>
      <c r="E63" s="93"/>
      <c r="F63" s="35"/>
      <c r="G63" s="95"/>
      <c r="H63" s="90"/>
      <c r="I63" s="97"/>
      <c r="J63" s="16"/>
    </row>
    <row r="64" spans="1:10" ht="373.15" customHeight="1">
      <c r="A64" s="89"/>
      <c r="B64" s="86"/>
      <c r="C64" s="98"/>
      <c r="D64" s="86"/>
      <c r="E64" s="99"/>
      <c r="F64" s="35"/>
      <c r="G64" s="95"/>
      <c r="H64" s="90"/>
      <c r="I64" s="84"/>
      <c r="J64" s="16"/>
    </row>
    <row r="65" spans="1:10" ht="154.9" customHeight="1">
      <c r="A65" s="35"/>
      <c r="B65" s="86"/>
      <c r="C65" s="100"/>
      <c r="D65" s="86"/>
      <c r="E65" s="93"/>
      <c r="F65" s="94"/>
      <c r="G65" s="95"/>
      <c r="H65" s="90"/>
      <c r="I65" s="97"/>
      <c r="J65" s="16"/>
    </row>
    <row r="66" spans="1:10" ht="15">
      <c r="A66" s="35"/>
      <c r="B66" s="86"/>
      <c r="C66" s="92"/>
      <c r="D66" s="86"/>
      <c r="E66" s="93"/>
      <c r="F66" s="94"/>
      <c r="G66" s="95"/>
      <c r="H66" s="90"/>
      <c r="I66" s="97"/>
      <c r="J66" s="16"/>
    </row>
    <row r="67" spans="1:10" ht="200.45" customHeight="1">
      <c r="A67" s="35"/>
      <c r="B67" s="86"/>
      <c r="C67" s="92"/>
      <c r="D67" s="86"/>
      <c r="E67" s="93"/>
      <c r="F67" s="94"/>
      <c r="G67" s="95"/>
      <c r="H67" s="90"/>
      <c r="I67" s="97"/>
      <c r="J67" s="16"/>
    </row>
    <row r="68" spans="1:9" ht="190.15" customHeight="1">
      <c r="A68" s="35"/>
      <c r="B68" s="86"/>
      <c r="C68" s="100"/>
      <c r="D68" s="86"/>
      <c r="E68" s="93"/>
      <c r="F68" s="35"/>
      <c r="G68" s="95"/>
      <c r="H68" s="90"/>
      <c r="I68" s="84"/>
    </row>
    <row r="69" spans="1:9" ht="15">
      <c r="A69" s="35"/>
      <c r="B69" s="86"/>
      <c r="C69" s="100"/>
      <c r="D69" s="86"/>
      <c r="E69" s="93"/>
      <c r="F69" s="94"/>
      <c r="G69" s="95"/>
      <c r="H69" s="90"/>
      <c r="I69" s="84"/>
    </row>
    <row r="70" spans="1:9" ht="15">
      <c r="A70" s="85"/>
      <c r="B70" s="86"/>
      <c r="C70" s="101"/>
      <c r="D70" s="87"/>
      <c r="E70" s="88"/>
      <c r="F70" s="35"/>
      <c r="G70" s="90"/>
      <c r="H70" s="99"/>
      <c r="I70" s="84"/>
    </row>
    <row r="71" spans="1:9" ht="197.45" customHeight="1">
      <c r="A71" s="35"/>
      <c r="B71" s="86"/>
      <c r="C71" s="100"/>
      <c r="D71" s="86"/>
      <c r="E71" s="93"/>
      <c r="F71" s="35"/>
      <c r="G71" s="95"/>
      <c r="H71" s="90"/>
      <c r="I71" s="84"/>
    </row>
    <row r="72" spans="1:10" ht="15">
      <c r="A72" s="11"/>
      <c r="B72" s="89"/>
      <c r="C72" s="98"/>
      <c r="D72" s="102"/>
      <c r="E72" s="103"/>
      <c r="F72" s="103"/>
      <c r="G72" s="103"/>
      <c r="H72" s="104"/>
      <c r="I72" s="105"/>
      <c r="J72" s="106"/>
    </row>
    <row r="73" spans="2:10" ht="15">
      <c r="B73" s="89"/>
      <c r="C73" s="89"/>
      <c r="D73" s="89"/>
      <c r="E73" s="103"/>
      <c r="F73" s="103"/>
      <c r="G73" s="103"/>
      <c r="H73" s="107"/>
      <c r="I73" s="107"/>
      <c r="J73" s="16"/>
    </row>
  </sheetData>
  <sheetProtection algorithmName="SHA-512" hashValue="wy8zfydtfvoIq4Zv7trJse/JLCudbDy8OwDet6Ufz+kb57K8qc37iTdU2VI9tW2HkLg9FlmZ7lSAp97pGWYYRw==" saltValue="EBnoh5u+3UmnEfu4Q0NxPQ==" spinCount="100000" sheet="1" objects="1" scenarios="1"/>
  <protectedRanges>
    <protectedRange sqref="D4:F4 B4" name="Administrátor_2_1_2_2"/>
    <protectedRange sqref="D2:F3 B2:B3" name="Administrátor_1_2"/>
  </protectedRanges>
  <mergeCells count="11">
    <mergeCell ref="E73:G73"/>
    <mergeCell ref="E72:G72"/>
    <mergeCell ref="E54:G54"/>
    <mergeCell ref="E46:G46"/>
    <mergeCell ref="E50:G50"/>
    <mergeCell ref="E42:G42"/>
    <mergeCell ref="B2:H2"/>
    <mergeCell ref="B4:H4"/>
    <mergeCell ref="E8:G8"/>
    <mergeCell ref="E18:G18"/>
    <mergeCell ref="E24:G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Kvasničková Hana</cp:lastModifiedBy>
  <cp:lastPrinted>2022-04-11T06:53:15Z</cp:lastPrinted>
  <dcterms:created xsi:type="dcterms:W3CDTF">2022-03-02T09:25:12Z</dcterms:created>
  <dcterms:modified xsi:type="dcterms:W3CDTF">2022-07-21T08:58:03Z</dcterms:modified>
  <cp:category/>
  <cp:version/>
  <cp:contentType/>
  <cp:contentStatus/>
</cp:coreProperties>
</file>