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44_22_Obnova a rozšíření vybavení pracovišť mat. sekce 46\2_ZD final\"/>
    </mc:Choice>
  </mc:AlternateContent>
  <xr:revisionPtr revIDLastSave="0" documentId="13_ncr:1_{1DBC2884-534F-4E39-93F3-E7C34129E570}" xr6:coauthVersionLast="47" xr6:coauthVersionMax="47" xr10:uidLastSave="{00000000-0000-0000-0000-000000000000}"/>
  <bookViews>
    <workbookView xWindow="-110" yWindow="-110" windowWidth="19420" windowHeight="10420" tabRatio="726" xr2:uid="{00000000-000D-0000-FFFF-FFFF00000000}"/>
  </bookViews>
  <sheets>
    <sheet name="Nabidkova_cena" sheetId="1" r:id="rId1"/>
    <sheet name="1_Notebook 13&quot;" sheetId="5" r:id="rId2"/>
    <sheet name="2 Stolní počítač " sheetId="2" r:id="rId3"/>
    <sheet name="3_Notebook 14&quot;" sheetId="3" r:id="rId4"/>
    <sheet name="4 SSD SATA" sheetId="4" r:id="rId5"/>
  </sheets>
  <definedNames>
    <definedName name="_xlnm.Sheet_Title" localSheetId="1">"""Stoln_po-221"""</definedName>
    <definedName name="_xlnm.Sheet_Title" localSheetId="2">"""Stoln_po-221"""</definedName>
    <definedName name="_xlnm.Sheet_Title" localSheetId="3">"""notebook_1-222"""</definedName>
    <definedName name="_xlnm.Sheet_Title" localSheetId="4">"""Stoln_po-221"""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3">'3_Notebook 14"'!$A$1:$E$20</definedName>
    <definedName name="_xlnm.Print_Area" localSheetId="4">#REF!</definedName>
    <definedName name="_xlnm.Print_Area" localSheetId="0">Nabidkova_cena!$A$1:$I$23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5" i="1"/>
  <c r="E6" i="1"/>
  <c r="E7" i="1"/>
  <c r="F7" i="1" s="1"/>
  <c r="G7" i="1" s="1"/>
  <c r="E8" i="1"/>
  <c r="E4" i="1"/>
  <c r="F4" i="1" s="1"/>
  <c r="G4" i="1" s="1"/>
  <c r="G6" i="1" l="1"/>
  <c r="F6" i="1"/>
  <c r="F8" i="1"/>
  <c r="F12" i="1"/>
  <c r="G12" i="1" s="1"/>
  <c r="F5" i="1"/>
  <c r="G5" i="1" s="1"/>
  <c r="G8" i="1" l="1"/>
</calcChain>
</file>

<file path=xl/sharedStrings.xml><?xml version="1.0" encoding="utf-8"?>
<sst xmlns="http://schemas.openxmlformats.org/spreadsheetml/2006/main" count="123" uniqueCount="76">
  <si>
    <t>číslo položky</t>
  </si>
  <si>
    <t xml:space="preserve"> Kč DPH 21 %</t>
  </si>
  <si>
    <t>Technická specifikace</t>
  </si>
  <si>
    <t>RAM</t>
  </si>
  <si>
    <t>SSD</t>
  </si>
  <si>
    <t>OS Win 10 Pro zabudovaný v BIOSu</t>
  </si>
  <si>
    <t>ano</t>
  </si>
  <si>
    <t>Zabudovaný čip TPM 2.0 (kompatibilita s WIN 11)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</si>
  <si>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</si>
  <si>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</si>
  <si>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</si>
  <si>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</si>
  <si>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</si>
  <si>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</si>
  <si>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</si>
  <si>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</si>
  <si>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</si>
  <si>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</si>
  <si>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</si>
  <si>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</si>
  <si>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</si>
  <si>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</si>
  <si>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</si>
  <si>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</si>
  <si>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</si>
  <si>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</si>
  <si>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</si>
  <si>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</si>
  <si>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</si>
  <si>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</si>
  <si>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</si>
  <si>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</si>
  <si>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SFF</t>
  </si>
  <si>
    <t>stolní počítač</t>
  </si>
  <si>
    <t>Rozlišení displeje</t>
  </si>
  <si>
    <t>Číslo faktury /objednávky</t>
  </si>
  <si>
    <t>Stolní počítač typu SFF, typ 1:</t>
  </si>
  <si>
    <t>3 roky</t>
  </si>
  <si>
    <t>typu i5-10505</t>
  </si>
  <si>
    <t>8 GB</t>
  </si>
  <si>
    <t>256 GB</t>
  </si>
  <si>
    <t>Kapacita disku SSD</t>
  </si>
  <si>
    <t>1 TB</t>
  </si>
  <si>
    <t>Typ zařízení</t>
  </si>
  <si>
    <t>2,5"</t>
  </si>
  <si>
    <t>Rozhraní</t>
  </si>
  <si>
    <t>SATA 6 Gb/s, 
kompatibilní s rozhraním SATA 3 Gb/s 
&amp; 
SATA 1.5 Gb/s</t>
  </si>
  <si>
    <t>Ano</t>
  </si>
  <si>
    <t>302220025</t>
  </si>
  <si>
    <t>Notebook 13"</t>
  </si>
  <si>
    <t>303220043</t>
  </si>
  <si>
    <t>SD SATA 1 TB:</t>
  </si>
  <si>
    <t>Notebook 14":</t>
  </si>
  <si>
    <t>Úhlopříčka displeje</t>
  </si>
  <si>
    <t>13,3"</t>
  </si>
  <si>
    <t>1 920 x 1 080</t>
  </si>
  <si>
    <t>DDR</t>
  </si>
  <si>
    <t>Disk</t>
  </si>
  <si>
    <t>SSD M.2</t>
  </si>
  <si>
    <t>512 GB</t>
  </si>
  <si>
    <t>HDMI</t>
  </si>
  <si>
    <t>USB Type-C</t>
  </si>
  <si>
    <t>Počet Type-A</t>
  </si>
  <si>
    <t>Konektivita</t>
  </si>
  <si>
    <t>Hmotnost</t>
  </si>
  <si>
    <t>max. 1,2 kg</t>
  </si>
  <si>
    <t>Windows 10 Home - licencni cislo zaznamenano v BIOSu</t>
  </si>
  <si>
    <t>14"</t>
  </si>
  <si>
    <t>2 880 x 1 800</t>
  </si>
  <si>
    <t>16 GB</t>
  </si>
  <si>
    <t>1 000 GB</t>
  </si>
  <si>
    <t>Počet Type-A 3.2</t>
  </si>
  <si>
    <t>Čtečka paměťových karet</t>
  </si>
  <si>
    <t>max. 1,45 kg</t>
  </si>
  <si>
    <t>Webkamera</t>
  </si>
  <si>
    <t>i7-1165G7 
(4C / 8T, 2.8 / 4.7GHz, 12MB)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</si>
</sst>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  <protection locked="0"/>
    </xf>
    <xf numFmtId="0" fontId="18" fillId="15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5" xfId="0" applyFont="1" applyFill="1" applyBorder="1" applyAlignment="1" applyProtection="1">
      <alignment horizontal="center" vertical="center" wrapText="1"/>
    </xf>
    <xf numFmtId="4" fontId="22" fillId="0" borderId="6" xfId="0" applyNumberFormat="1" applyFont="1" applyBorder="1" applyAlignment="1" applyProtection="1">
      <alignment horizontal="center" vertical="center"/>
    </xf>
    <xf numFmtId="4" fontId="22" fillId="0" borderId="7" xfId="0" applyNumberFormat="1" applyFont="1" applyBorder="1" applyAlignment="1" applyProtection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9" xfId="0" applyFont="1" applyFill="1" applyBorder="1" applyAlignment="1" applyProtection="1">
      <alignment vertical="center" wrapText="1"/>
    </xf>
    <xf numFmtId="0" fontId="18" fillId="14" borderId="9" xfId="0" applyFont="1" applyFill="1" applyBorder="1" applyAlignment="1" applyProtection="1">
      <alignment horizontal="center" vertical="center" wrapText="1"/>
    </xf>
    <xf numFmtId="0" fontId="18" fillId="14" borderId="9" xfId="0" applyFont="1" applyFill="1" applyBorder="1" applyAlignment="1" applyProtection="1">
      <alignment horizontal="left" vertical="center" wrapText="1"/>
    </xf>
    <xf numFmtId="0" fontId="18" fillId="15" borderId="10" xfId="0" applyFont="1" applyFill="1" applyBorder="1" applyAlignment="1" applyProtection="1">
      <alignment vertical="top" wrapText="1"/>
    </xf>
    <xf numFmtId="0" fontId="18" fillId="15" borderId="10" xfId="0" applyFont="1" applyFill="1" applyBorder="1" applyAlignment="1" applyProtection="1">
      <alignment horizontal="right" vertical="top" wrapText="1"/>
    </xf>
    <xf numFmtId="0" fontId="18" fillId="15" borderId="2" xfId="0" applyFont="1" applyFill="1" applyBorder="1" applyAlignment="1" applyProtection="1">
      <alignment vertical="top" wrapText="1"/>
    </xf>
    <xf numFmtId="0" fontId="18" fillId="15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2" xfId="0" applyFont="1" applyFill="1" applyBorder="1" applyAlignment="1" applyProtection="1"/>
    <xf numFmtId="0" fontId="25" fillId="0" borderId="2" xfId="0" applyFont="1" applyFill="1" applyBorder="1" applyAlignment="1" applyProtection="1">
      <alignment horizontal="right" wrapText="1"/>
    </xf>
    <xf numFmtId="0" fontId="25" fillId="0" borderId="2" xfId="0" applyFont="1" applyFill="1" applyBorder="1" applyAlignment="1" applyProtection="1">
      <alignment horizontal="right"/>
    </xf>
    <xf numFmtId="0" fontId="25" fillId="13" borderId="0" xfId="0" applyFont="1" applyFill="1" applyBorder="1" applyAlignment="1" applyProtection="1">
      <protection locked="0"/>
    </xf>
    <xf numFmtId="0" fontId="25" fillId="9" borderId="2" xfId="0" applyFont="1" applyFill="1" applyBorder="1" applyAlignment="1" applyProtection="1">
      <protection locked="0"/>
    </xf>
    <xf numFmtId="0" fontId="25" fillId="0" borderId="2" xfId="0" applyFont="1" applyFill="1" applyBorder="1" applyAlignment="1" applyProtection="1">
      <alignment vertical="center"/>
    </xf>
    <xf numFmtId="0" fontId="25" fillId="17" borderId="2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wrapText="1"/>
      <protection locked="0"/>
    </xf>
    <xf numFmtId="0" fontId="25" fillId="18" borderId="2" xfId="0" applyFont="1" applyFill="1" applyBorder="1" applyAlignment="1" applyProtection="1"/>
    <xf numFmtId="0" fontId="25" fillId="18" borderId="2" xfId="0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26" fillId="11" borderId="2" xfId="0" applyFont="1" applyFill="1" applyBorder="1" applyAlignment="1" applyProtection="1">
      <alignment horizontal="center" vertical="center"/>
    </xf>
    <xf numFmtId="49" fontId="18" fillId="11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9" borderId="2" xfId="0" applyNumberFormat="1" applyFont="1" applyFill="1" applyBorder="1" applyAlignment="1" applyProtection="1">
      <alignment horizontal="center" vertical="center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25" fillId="19" borderId="2" xfId="0" applyFont="1" applyFill="1" applyBorder="1" applyAlignment="1" applyProtection="1"/>
    <xf numFmtId="0" fontId="25" fillId="19" borderId="2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/>
    <xf numFmtId="0" fontId="18" fillId="0" borderId="2" xfId="0" applyFont="1" applyFill="1" applyBorder="1" applyAlignment="1" applyProtection="1">
      <alignment horizontal="right"/>
    </xf>
    <xf numFmtId="0" fontId="18" fillId="19" borderId="2" xfId="0" applyFont="1" applyFill="1" applyBorder="1" applyAlignment="1" applyProtection="1"/>
    <xf numFmtId="0" fontId="18" fillId="19" borderId="2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>
      <alignment horizontal="right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9" borderId="11" xfId="0" applyFont="1" applyFill="1" applyBorder="1" applyAlignment="1" applyProtection="1">
      <alignment horizontal="left" vertical="top"/>
      <protection locked="0"/>
    </xf>
    <xf numFmtId="0" fontId="18" fillId="9" borderId="12" xfId="0" applyFont="1" applyFill="1" applyBorder="1" applyAlignment="1" applyProtection="1">
      <alignment horizontal="left" vertical="top"/>
      <protection locked="0"/>
    </xf>
    <xf numFmtId="4" fontId="18" fillId="9" borderId="11" xfId="0" applyNumberFormat="1" applyFont="1" applyFill="1" applyBorder="1" applyAlignment="1" applyProtection="1">
      <alignment horizontal="center" vertical="center"/>
      <protection locked="0"/>
    </xf>
    <xf numFmtId="4" fontId="18" fillId="9" borderId="12" xfId="0" applyNumberFormat="1" applyFont="1" applyFill="1" applyBorder="1" applyAlignment="1" applyProtection="1">
      <alignment horizontal="center" vertical="center"/>
      <protection locked="0"/>
    </xf>
    <xf numFmtId="0" fontId="26" fillId="11" borderId="11" xfId="0" applyFont="1" applyFill="1" applyBorder="1" applyAlignment="1" applyProtection="1">
      <alignment horizontal="center" vertical="center"/>
    </xf>
    <xf numFmtId="0" fontId="26" fillId="11" borderId="12" xfId="0" applyFont="1" applyFill="1" applyBorder="1" applyAlignment="1" applyProtection="1">
      <alignment horizontal="center" vertical="center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24" fillId="9" borderId="1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protection locked="0"/>
    </xf>
    <xf numFmtId="0" fontId="25" fillId="19" borderId="2" xfId="0" applyFont="1" applyFill="1" applyBorder="1" applyAlignment="1" applyProtection="1">
      <protection locked="0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topLeftCell="A9" zoomScale="70" zoomScaleNormal="70" workbookViewId="0">
      <selection activeCell="B22" sqref="B22"/>
    </sheetView>
  </sheetViews>
  <sheetFormatPr defaultRowHeight="14.5"/>
  <cols>
    <col min="1" max="1" width="7.4140625" style="28" customWidth="1"/>
    <col min="2" max="2" width="40.4140625" style="28" customWidth="1"/>
    <col min="3" max="3" width="10.33203125" style="28" customWidth="1"/>
    <col min="4" max="4" width="14.6640625" style="28" customWidth="1"/>
    <col min="5" max="5" width="18" style="28" customWidth="1"/>
    <col min="6" max="6" width="17.33203125" style="28" customWidth="1"/>
    <col min="7" max="7" width="20.08203125" style="28" customWidth="1"/>
    <col min="8" max="8" width="3.4140625" style="28" customWidth="1"/>
    <col min="9" max="9" width="12.6640625" style="28" customWidth="1"/>
    <col min="10" max="255" width="8" style="28" customWidth="1"/>
    <col min="256" max="16383" width="8.83203125" style="29"/>
    <col min="16384" max="16384" width="8.83203125" style="28"/>
  </cols>
  <sheetData>
    <row r="1" spans="1:16384" s="28" customFormat="1" ht="31.25" customHeight="1">
      <c r="A1" s="57" t="s">
        <v>10</v>
      </c>
      <c r="B1" s="57"/>
      <c r="C1" s="57"/>
      <c r="D1" s="57"/>
      <c r="E1" s="57"/>
      <c r="F1" s="57"/>
      <c r="G1" s="57"/>
      <c r="H1" s="40"/>
      <c r="I1" s="40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</row>
    <row r="2" spans="1:16384" s="28" customFormat="1">
      <c r="A2" s="41"/>
      <c r="B2" s="41"/>
      <c r="C2" s="41"/>
      <c r="D2" s="41"/>
      <c r="E2" s="41"/>
      <c r="F2" s="41"/>
      <c r="G2" s="41"/>
      <c r="H2" s="40"/>
      <c r="I2" s="40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</row>
    <row r="3" spans="1:16384" s="28" customFormat="1" ht="36.5" customHeight="1">
      <c r="A3" s="1" t="s">
        <v>0</v>
      </c>
      <c r="B3" s="2" t="s">
        <v>11</v>
      </c>
      <c r="C3" s="1" t="s">
        <v>12</v>
      </c>
      <c r="D3" s="1" t="s">
        <v>26</v>
      </c>
      <c r="E3" s="1" t="s">
        <v>13</v>
      </c>
      <c r="F3" s="1" t="s">
        <v>1</v>
      </c>
      <c r="G3" s="1" t="s">
        <v>14</v>
      </c>
      <c r="H3" s="44"/>
      <c r="I3" s="45" t="s">
        <v>35</v>
      </c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  <c r="XFB3" s="29"/>
      <c r="XFC3" s="29"/>
    </row>
    <row r="4" spans="1:16384" s="29" customFormat="1" ht="56.4" customHeight="1">
      <c r="A4" s="46">
        <v>1</v>
      </c>
      <c r="B4" s="47" t="s">
        <v>49</v>
      </c>
      <c r="C4" s="46">
        <v>1</v>
      </c>
      <c r="D4" s="48"/>
      <c r="E4" s="49">
        <f>C4*D4</f>
        <v>0</v>
      </c>
      <c r="F4" s="49">
        <f>E4*0.21</f>
        <v>0</v>
      </c>
      <c r="G4" s="49">
        <f>E4+F4</f>
        <v>0</v>
      </c>
      <c r="H4" s="44"/>
      <c r="I4" s="43" t="s">
        <v>50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XFD4" s="28"/>
    </row>
    <row r="5" spans="1:16384" s="29" customFormat="1" ht="41.4" customHeight="1">
      <c r="A5" s="59">
        <v>2</v>
      </c>
      <c r="B5" s="61" t="s">
        <v>36</v>
      </c>
      <c r="C5" s="46">
        <v>3</v>
      </c>
      <c r="D5" s="63"/>
      <c r="E5" s="49">
        <f>C5*D5</f>
        <v>0</v>
      </c>
      <c r="F5" s="49">
        <f>E5*0.21</f>
        <v>0</v>
      </c>
      <c r="G5" s="49">
        <f>E5+F5</f>
        <v>0</v>
      </c>
      <c r="H5" s="44"/>
      <c r="I5" s="43" t="s">
        <v>48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XFD5" s="28"/>
    </row>
    <row r="6" spans="1:16384" s="29" customFormat="1" ht="40.75" customHeight="1">
      <c r="A6" s="60"/>
      <c r="B6" s="62"/>
      <c r="C6" s="46">
        <v>2</v>
      </c>
      <c r="D6" s="64"/>
      <c r="E6" s="49">
        <f>C6*D5</f>
        <v>0</v>
      </c>
      <c r="F6" s="49">
        <f>E6*0.21</f>
        <v>0</v>
      </c>
      <c r="G6" s="49">
        <f>E6+F6</f>
        <v>0</v>
      </c>
      <c r="H6" s="44"/>
      <c r="I6" s="42">
        <v>304220055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XFD6" s="28"/>
    </row>
    <row r="7" spans="1:16384" s="29" customFormat="1" ht="72" customHeight="1">
      <c r="A7" s="46">
        <v>3</v>
      </c>
      <c r="B7" s="47" t="s">
        <v>52</v>
      </c>
      <c r="C7" s="46">
        <v>1</v>
      </c>
      <c r="D7" s="48"/>
      <c r="E7" s="49">
        <f>C7*D7</f>
        <v>0</v>
      </c>
      <c r="F7" s="49">
        <f>E7*0.21</f>
        <v>0</v>
      </c>
      <c r="G7" s="49">
        <f>E7+F7</f>
        <v>0</v>
      </c>
      <c r="H7" s="44"/>
      <c r="I7" s="65">
        <v>302220026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XFD7" s="28"/>
    </row>
    <row r="8" spans="1:16384" s="29" customFormat="1" ht="68.400000000000006" customHeight="1">
      <c r="A8" s="46">
        <v>4</v>
      </c>
      <c r="B8" s="47" t="s">
        <v>51</v>
      </c>
      <c r="C8" s="46">
        <v>1</v>
      </c>
      <c r="D8" s="48"/>
      <c r="E8" s="49">
        <f t="shared" ref="E8" si="0">C8*D8</f>
        <v>0</v>
      </c>
      <c r="F8" s="49">
        <f t="shared" ref="F8" si="1">E8*0.21</f>
        <v>0</v>
      </c>
      <c r="G8" s="49">
        <f t="shared" ref="G8" si="2">E8+F8</f>
        <v>0</v>
      </c>
      <c r="H8" s="44"/>
      <c r="I8" s="66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XFD8" s="28"/>
    </row>
    <row r="9" spans="1:16384" s="28" customFormat="1"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  <c r="XFC9" s="29"/>
    </row>
    <row r="10" spans="1:16384" s="28" customFormat="1" ht="15" thickBot="1">
      <c r="A10" s="40"/>
      <c r="B10" s="40"/>
      <c r="C10" s="40"/>
      <c r="D10" s="40"/>
      <c r="E10" s="40"/>
      <c r="F10" s="40"/>
      <c r="G10" s="40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29"/>
      <c r="XEU10" s="29"/>
      <c r="XEV10" s="29"/>
      <c r="XEW10" s="29"/>
      <c r="XEX10" s="29"/>
      <c r="XEY10" s="29"/>
      <c r="XEZ10" s="29"/>
      <c r="XFA10" s="29"/>
      <c r="XFB10" s="29"/>
      <c r="XFC10" s="29"/>
    </row>
    <row r="11" spans="1:16384" s="28" customFormat="1" ht="52.75" customHeight="1">
      <c r="A11" s="40"/>
      <c r="B11" s="40"/>
      <c r="C11" s="40"/>
      <c r="D11" s="40"/>
      <c r="E11" s="10" t="s">
        <v>23</v>
      </c>
      <c r="F11" s="11" t="s">
        <v>24</v>
      </c>
      <c r="G11" s="12" t="s">
        <v>25</v>
      </c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  <c r="XEU11" s="29"/>
      <c r="XEV11" s="29"/>
      <c r="XEW11" s="29"/>
      <c r="XEX11" s="29"/>
      <c r="XEY11" s="29"/>
      <c r="XEZ11" s="29"/>
      <c r="XFA11" s="29"/>
      <c r="XFB11" s="29"/>
      <c r="XFC11" s="29"/>
    </row>
    <row r="12" spans="1:16384" s="28" customFormat="1" ht="62.4" customHeight="1" thickBot="1">
      <c r="A12" s="40"/>
      <c r="B12" s="40"/>
      <c r="C12" s="40"/>
      <c r="D12" s="40"/>
      <c r="E12" s="13">
        <f>SUM(E4:E8)</f>
        <v>0</v>
      </c>
      <c r="F12" s="14">
        <f>E12*0.21</f>
        <v>0</v>
      </c>
      <c r="G12" s="15">
        <f>E12+F12</f>
        <v>0</v>
      </c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  <c r="XEJ12" s="29"/>
      <c r="XEK12" s="29"/>
      <c r="XEL12" s="29"/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</row>
    <row r="13" spans="1:16384" s="28" customFormat="1" ht="19.25" customHeight="1">
      <c r="A13" s="40"/>
      <c r="B13" s="40"/>
      <c r="C13" s="40"/>
      <c r="D13" s="40"/>
      <c r="E13" s="16"/>
      <c r="F13" s="16"/>
      <c r="G13" s="16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  <c r="XEJ13" s="29"/>
      <c r="XEK13" s="29"/>
      <c r="XEL13" s="29"/>
      <c r="XEM13" s="29"/>
      <c r="XEN13" s="29"/>
      <c r="XEO13" s="29"/>
      <c r="XEP13" s="29"/>
      <c r="XEQ13" s="29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  <c r="XFC13" s="29"/>
    </row>
    <row r="14" spans="1:16384" s="3" customFormat="1" ht="87.65" customHeight="1">
      <c r="A14" s="41"/>
      <c r="B14" s="58" t="s">
        <v>15</v>
      </c>
      <c r="C14" s="58"/>
      <c r="D14" s="58"/>
      <c r="E14" s="58"/>
      <c r="F14" s="58"/>
      <c r="G14" s="58"/>
    </row>
    <row r="15" spans="1:16384" s="3" customFormat="1">
      <c r="A15" s="41"/>
      <c r="B15" s="41"/>
      <c r="C15" s="41"/>
      <c r="D15" s="41"/>
      <c r="E15" s="41"/>
      <c r="F15" s="41"/>
      <c r="G15" s="41"/>
    </row>
    <row r="16" spans="1:16384" s="3" customFormat="1" ht="18.5">
      <c r="A16" s="41"/>
      <c r="B16" s="17" t="s">
        <v>16</v>
      </c>
      <c r="C16" s="17"/>
      <c r="D16" s="17"/>
      <c r="E16" s="17"/>
      <c r="F16" s="41"/>
      <c r="G16" s="41"/>
    </row>
    <row r="17" spans="1:7" s="3" customFormat="1" ht="18.5">
      <c r="A17" s="41"/>
      <c r="B17" s="17" t="s">
        <v>17</v>
      </c>
      <c r="C17" s="17"/>
      <c r="D17" s="17"/>
      <c r="E17" s="17"/>
      <c r="F17" s="41"/>
      <c r="G17" s="41"/>
    </row>
    <row r="18" spans="1:7" s="3" customFormat="1" ht="18.5">
      <c r="A18" s="41"/>
      <c r="B18" s="17" t="s">
        <v>18</v>
      </c>
      <c r="C18" s="17"/>
      <c r="D18" s="17"/>
      <c r="E18" s="17"/>
      <c r="F18" s="41"/>
      <c r="G18" s="41"/>
    </row>
    <row r="19" spans="1:7" s="3" customFormat="1" ht="18.5">
      <c r="A19" s="41"/>
      <c r="B19" s="17" t="s">
        <v>19</v>
      </c>
      <c r="C19" s="17"/>
      <c r="D19" s="17"/>
      <c r="E19" s="17"/>
      <c r="F19" s="41"/>
      <c r="G19" s="41"/>
    </row>
    <row r="20" spans="1:7" s="3" customFormat="1">
      <c r="A20" s="41"/>
      <c r="B20" s="41"/>
      <c r="C20" s="41"/>
      <c r="D20" s="41"/>
      <c r="E20" s="41"/>
      <c r="F20" s="41"/>
      <c r="G20" s="41"/>
    </row>
    <row r="21" spans="1:7" s="3" customFormat="1" ht="15.5">
      <c r="A21" s="29"/>
      <c r="B21" s="4" t="s">
        <v>22</v>
      </c>
      <c r="C21" s="5"/>
      <c r="D21" s="29"/>
      <c r="E21" s="29"/>
      <c r="F21" s="29"/>
      <c r="G21" s="29"/>
    </row>
    <row r="22" spans="1:7" s="3" customFormat="1" ht="31.25" customHeight="1">
      <c r="A22" s="29"/>
      <c r="B22" s="29" t="s">
        <v>20</v>
      </c>
      <c r="C22" s="29"/>
      <c r="D22" s="29"/>
      <c r="E22" s="29"/>
      <c r="F22" s="29"/>
      <c r="G22" s="29"/>
    </row>
    <row r="23" spans="1:7" s="3" customFormat="1">
      <c r="A23" s="29"/>
      <c r="B23" s="29" t="s">
        <v>21</v>
      </c>
      <c r="C23" s="29"/>
      <c r="D23" s="29"/>
      <c r="E23" s="29"/>
      <c r="F23" s="29"/>
      <c r="G23" s="29"/>
    </row>
  </sheetData>
  <sheetProtection algorithmName="SHA-512" hashValue="QOkWAi2IfEtOZjlJELzSC+WI0q04hyy6wqr0HUeF9w41Oe1WnyExaCxj3pzFijcAH7rBo0fexENM0E7uUPltYg==" saltValue="Ts8DxNS/GuQMK2gPhmV/UQ==" spinCount="100000" sheet="1" objects="1" scenarios="1" formatCells="0" formatColumns="0" formatRows="0"/>
  <mergeCells count="6">
    <mergeCell ref="I7:I8"/>
    <mergeCell ref="A1:G1"/>
    <mergeCell ref="B14:G14"/>
    <mergeCell ref="A5:A6"/>
    <mergeCell ref="B5:B6"/>
    <mergeCell ref="D5:D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17"/>
  <sheetViews>
    <sheetView zoomScale="85" zoomScaleNormal="85" workbookViewId="0">
      <selection activeCell="I12" sqref="I12"/>
    </sheetView>
  </sheetViews>
  <sheetFormatPr defaultColWidth="8.83203125" defaultRowHeight="14.5"/>
  <cols>
    <col min="1" max="1" width="38.83203125" style="28" customWidth="1"/>
    <col min="2" max="2" width="13.9140625" style="28" customWidth="1"/>
    <col min="3" max="3" width="21.33203125" style="28" customWidth="1"/>
    <col min="4" max="4" width="2.9140625" style="33" customWidth="1"/>
    <col min="5" max="5" width="27.1640625" style="28" customWidth="1"/>
    <col min="6" max="257" width="8" style="28" customWidth="1"/>
    <col min="258" max="16384" width="8.83203125" style="29"/>
  </cols>
  <sheetData>
    <row r="1" spans="1:5" s="28" customFormat="1" ht="36.65" customHeight="1">
      <c r="A1" s="18"/>
      <c r="B1" s="19"/>
      <c r="C1" s="20"/>
      <c r="D1" s="6"/>
      <c r="E1" s="67" t="s">
        <v>27</v>
      </c>
    </row>
    <row r="2" spans="1:5" s="28" customFormat="1" ht="29.4" customHeight="1">
      <c r="A2" s="21" t="s">
        <v>2</v>
      </c>
      <c r="B2" s="23" t="s">
        <v>28</v>
      </c>
      <c r="C2" s="23" t="s">
        <v>29</v>
      </c>
      <c r="D2" s="7"/>
      <c r="E2" s="68"/>
    </row>
    <row r="3" spans="1:5" s="28" customFormat="1">
      <c r="A3" s="24" t="s">
        <v>31</v>
      </c>
      <c r="B3" s="25"/>
      <c r="C3" s="25"/>
      <c r="D3" s="8"/>
      <c r="E3" s="9" t="s">
        <v>31</v>
      </c>
    </row>
    <row r="4" spans="1:5" s="28" customFormat="1" ht="13">
      <c r="A4" s="30" t="s">
        <v>53</v>
      </c>
      <c r="B4" s="32"/>
      <c r="C4" s="32" t="s">
        <v>54</v>
      </c>
      <c r="D4" s="33"/>
      <c r="E4" s="34"/>
    </row>
    <row r="5" spans="1:5" s="28" customFormat="1" ht="13">
      <c r="A5" s="30" t="s">
        <v>34</v>
      </c>
      <c r="B5" s="32"/>
      <c r="C5" s="32" t="s">
        <v>55</v>
      </c>
      <c r="D5" s="33"/>
      <c r="E5" s="34"/>
    </row>
    <row r="6" spans="1:5" s="28" customFormat="1" ht="13">
      <c r="A6" s="30" t="s">
        <v>3</v>
      </c>
      <c r="B6" s="32" t="s">
        <v>56</v>
      </c>
      <c r="C6" s="32" t="s">
        <v>39</v>
      </c>
      <c r="D6" s="33"/>
      <c r="E6" s="34"/>
    </row>
    <row r="7" spans="1:5" s="28" customFormat="1" ht="13">
      <c r="A7" s="30" t="s">
        <v>57</v>
      </c>
      <c r="B7" s="32" t="s">
        <v>58</v>
      </c>
      <c r="C7" s="32" t="s">
        <v>59</v>
      </c>
      <c r="D7" s="33"/>
      <c r="E7" s="34"/>
    </row>
    <row r="8" spans="1:5" s="28" customFormat="1" ht="13">
      <c r="A8" s="50" t="s">
        <v>63</v>
      </c>
      <c r="B8" s="51"/>
      <c r="C8" s="51"/>
      <c r="D8" s="33"/>
      <c r="E8" s="70" t="s">
        <v>63</v>
      </c>
    </row>
    <row r="9" spans="1:5" s="28" customFormat="1" ht="13">
      <c r="A9" s="30" t="s">
        <v>60</v>
      </c>
      <c r="B9" s="32"/>
      <c r="C9" s="32">
        <v>1</v>
      </c>
      <c r="D9" s="33"/>
      <c r="E9" s="34"/>
    </row>
    <row r="10" spans="1:5" s="28" customFormat="1" ht="13">
      <c r="A10" s="30" t="s">
        <v>61</v>
      </c>
      <c r="B10" s="32"/>
      <c r="C10" s="32">
        <v>1</v>
      </c>
      <c r="D10" s="33"/>
      <c r="E10" s="34"/>
    </row>
    <row r="11" spans="1:5" s="28" customFormat="1" ht="13">
      <c r="A11" s="30" t="s">
        <v>62</v>
      </c>
      <c r="B11" s="32"/>
      <c r="C11" s="32">
        <v>2</v>
      </c>
      <c r="D11" s="33"/>
      <c r="E11" s="34"/>
    </row>
    <row r="12" spans="1:5" s="28" customFormat="1" ht="13">
      <c r="A12" s="30" t="s">
        <v>66</v>
      </c>
      <c r="B12" s="32" t="s">
        <v>47</v>
      </c>
      <c r="C12" s="32"/>
      <c r="D12" s="33"/>
      <c r="E12" s="34"/>
    </row>
    <row r="13" spans="1:5" s="28" customFormat="1">
      <c r="A13" s="26" t="s">
        <v>30</v>
      </c>
      <c r="B13" s="27"/>
      <c r="C13" s="27"/>
      <c r="D13" s="8"/>
      <c r="E13" s="9" t="s">
        <v>30</v>
      </c>
    </row>
    <row r="14" spans="1:5" s="28" customFormat="1" ht="13">
      <c r="A14" s="30" t="s">
        <v>64</v>
      </c>
      <c r="B14" s="32"/>
      <c r="C14" s="32" t="s">
        <v>65</v>
      </c>
      <c r="D14" s="33"/>
      <c r="E14" s="34"/>
    </row>
    <row r="15" spans="1:5" s="28" customFormat="1" ht="13">
      <c r="A15" s="30"/>
      <c r="B15" s="32"/>
      <c r="C15" s="32"/>
      <c r="D15" s="33"/>
      <c r="E15" s="36"/>
    </row>
    <row r="16" spans="1:5" s="28" customFormat="1" ht="13">
      <c r="A16" s="30"/>
      <c r="B16" s="32"/>
      <c r="C16" s="32"/>
      <c r="D16" s="33"/>
      <c r="E16" s="36"/>
    </row>
    <row r="17" spans="1:5" s="28" customFormat="1" ht="13">
      <c r="A17" s="30"/>
      <c r="B17" s="32"/>
      <c r="C17" s="32"/>
      <c r="D17" s="33"/>
      <c r="E17" s="36"/>
    </row>
  </sheetData>
  <sheetProtection algorithmName="SHA-512" hashValue="dvExRqxDvCWGSMiwX12xDkbpxFQdYJ0AuIjRIXGMHAocbXweZEYxvbRBY1adGB9+Q3eWkIIN5rwRHgZrgzST0w==" saltValue="4cxSQcIGYm/khQK+DKyf9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4"/>
  <sheetViews>
    <sheetView zoomScale="85" zoomScaleNormal="85" workbookViewId="0">
      <selection activeCell="G13" sqref="G13"/>
    </sheetView>
  </sheetViews>
  <sheetFormatPr defaultColWidth="8.83203125" defaultRowHeight="14.5"/>
  <cols>
    <col min="1" max="1" width="37" style="28" customWidth="1"/>
    <col min="2" max="2" width="13.9140625" style="28" customWidth="1"/>
    <col min="3" max="3" width="21.33203125" style="28" customWidth="1"/>
    <col min="4" max="4" width="2.9140625" style="33" customWidth="1"/>
    <col min="5" max="5" width="27.1640625" style="28" customWidth="1"/>
    <col min="6" max="257" width="8" style="28" customWidth="1"/>
    <col min="258" max="16384" width="8.83203125" style="29"/>
  </cols>
  <sheetData>
    <row r="1" spans="1:5" ht="36.65" customHeight="1">
      <c r="A1" s="18"/>
      <c r="B1" s="19"/>
      <c r="C1" s="20"/>
      <c r="D1" s="6"/>
      <c r="E1" s="67" t="s">
        <v>27</v>
      </c>
    </row>
    <row r="2" spans="1:5" ht="53.4" customHeight="1">
      <c r="A2" s="21" t="s">
        <v>2</v>
      </c>
      <c r="B2" s="22" t="s">
        <v>28</v>
      </c>
      <c r="C2" s="23" t="s">
        <v>29</v>
      </c>
      <c r="D2" s="7"/>
      <c r="E2" s="68"/>
    </row>
    <row r="3" spans="1:5">
      <c r="A3" s="24" t="s">
        <v>31</v>
      </c>
      <c r="B3" s="25"/>
      <c r="C3" s="25"/>
      <c r="D3" s="8"/>
      <c r="E3" s="9" t="s">
        <v>31</v>
      </c>
    </row>
    <row r="4" spans="1:5">
      <c r="A4" s="30" t="s">
        <v>33</v>
      </c>
      <c r="B4" s="32" t="s">
        <v>32</v>
      </c>
      <c r="C4" s="32"/>
      <c r="E4" s="34"/>
    </row>
    <row r="5" spans="1:5">
      <c r="A5" s="30" t="s">
        <v>9</v>
      </c>
      <c r="B5" s="32"/>
      <c r="C5" s="32" t="s">
        <v>38</v>
      </c>
      <c r="E5" s="34"/>
    </row>
    <row r="6" spans="1:5">
      <c r="A6" s="30" t="s">
        <v>3</v>
      </c>
      <c r="B6" s="32"/>
      <c r="C6" s="32" t="s">
        <v>39</v>
      </c>
      <c r="E6" s="34"/>
    </row>
    <row r="7" spans="1:5">
      <c r="A7" s="30" t="s">
        <v>4</v>
      </c>
      <c r="B7" s="32"/>
      <c r="C7" s="32" t="s">
        <v>40</v>
      </c>
      <c r="E7" s="34"/>
    </row>
    <row r="8" spans="1:5">
      <c r="A8" s="30" t="s">
        <v>5</v>
      </c>
      <c r="B8" s="32" t="s">
        <v>6</v>
      </c>
      <c r="C8" s="32"/>
      <c r="E8" s="34"/>
    </row>
    <row r="9" spans="1:5">
      <c r="A9" s="26" t="s">
        <v>30</v>
      </c>
      <c r="B9" s="27"/>
      <c r="C9" s="27"/>
      <c r="D9" s="8"/>
      <c r="E9" s="9" t="s">
        <v>30</v>
      </c>
    </row>
    <row r="10" spans="1:5">
      <c r="A10" s="30" t="s">
        <v>7</v>
      </c>
      <c r="B10" s="32" t="s">
        <v>6</v>
      </c>
      <c r="C10" s="32"/>
      <c r="E10" s="34"/>
    </row>
    <row r="11" spans="1:5">
      <c r="A11" s="38" t="s">
        <v>8</v>
      </c>
      <c r="B11" s="39" t="s">
        <v>37</v>
      </c>
      <c r="C11" s="39"/>
      <c r="E11" s="34"/>
    </row>
    <row r="12" spans="1:5">
      <c r="A12" s="30"/>
      <c r="B12" s="32"/>
      <c r="C12" s="32"/>
      <c r="E12" s="36"/>
    </row>
    <row r="13" spans="1:5">
      <c r="A13" s="30"/>
      <c r="B13" s="32"/>
      <c r="C13" s="32"/>
      <c r="E13" s="36"/>
    </row>
    <row r="14" spans="1:5">
      <c r="A14" s="30"/>
      <c r="B14" s="32"/>
      <c r="C14" s="32"/>
      <c r="E14" s="36"/>
    </row>
  </sheetData>
  <sheetProtection algorithmName="SHA-512" hashValue="7NyCHkRxUGILdCdCSL3UbTT8Ya40ENE44REI6fHYkLPzu36OYoDb83568byrQt0enUhSKueiK5E2HYw6I5telw==" saltValue="PRurTolhUS3W/DQHmDwEi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6"/>
  <sheetViews>
    <sheetView zoomScale="70" zoomScaleNormal="70" workbookViewId="0">
      <selection activeCell="I5" sqref="I5"/>
    </sheetView>
  </sheetViews>
  <sheetFormatPr defaultColWidth="8.83203125" defaultRowHeight="14.5"/>
  <cols>
    <col min="1" max="1" width="39" style="28" customWidth="1"/>
    <col min="2" max="2" width="19.33203125" style="28" customWidth="1"/>
    <col min="3" max="3" width="28.08203125" style="28" customWidth="1"/>
    <col min="4" max="4" width="2.9140625" style="33" customWidth="1"/>
    <col min="5" max="5" width="28.08203125" style="28" customWidth="1"/>
    <col min="6" max="257" width="8" style="28" customWidth="1"/>
    <col min="258" max="16384" width="8.83203125" style="29"/>
  </cols>
  <sheetData>
    <row r="1" spans="1:5" ht="33" customHeight="1">
      <c r="A1" s="18"/>
      <c r="B1" s="19"/>
      <c r="C1" s="20"/>
      <c r="D1" s="6"/>
      <c r="E1" s="67" t="s">
        <v>27</v>
      </c>
    </row>
    <row r="2" spans="1:5" ht="29.4" customHeight="1">
      <c r="A2" s="21" t="s">
        <v>2</v>
      </c>
      <c r="B2" s="23" t="s">
        <v>28</v>
      </c>
      <c r="C2" s="23" t="s">
        <v>29</v>
      </c>
      <c r="D2" s="7"/>
      <c r="E2" s="68"/>
    </row>
    <row r="3" spans="1:5">
      <c r="A3" s="24" t="s">
        <v>31</v>
      </c>
      <c r="B3" s="25"/>
      <c r="C3" s="25"/>
      <c r="D3" s="8"/>
      <c r="E3" s="9" t="s">
        <v>31</v>
      </c>
    </row>
    <row r="4" spans="1:5" ht="30" customHeight="1">
      <c r="A4" s="52" t="s">
        <v>9</v>
      </c>
      <c r="B4" s="53"/>
      <c r="C4" s="56" t="s">
        <v>75</v>
      </c>
      <c r="E4" s="34"/>
    </row>
    <row r="5" spans="1:5" ht="17.399999999999999" customHeight="1">
      <c r="A5" s="52" t="s">
        <v>53</v>
      </c>
      <c r="B5" s="53"/>
      <c r="C5" s="53" t="s">
        <v>67</v>
      </c>
      <c r="E5" s="34"/>
    </row>
    <row r="6" spans="1:5">
      <c r="A6" s="52" t="s">
        <v>34</v>
      </c>
      <c r="B6" s="53"/>
      <c r="C6" s="53" t="s">
        <v>68</v>
      </c>
      <c r="E6" s="34"/>
    </row>
    <row r="7" spans="1:5">
      <c r="A7" s="52" t="s">
        <v>3</v>
      </c>
      <c r="B7" s="53" t="s">
        <v>56</v>
      </c>
      <c r="C7" s="53" t="s">
        <v>69</v>
      </c>
      <c r="E7" s="34"/>
    </row>
    <row r="8" spans="1:5">
      <c r="A8" s="52" t="s">
        <v>57</v>
      </c>
      <c r="B8" s="53" t="s">
        <v>58</v>
      </c>
      <c r="C8" s="53" t="s">
        <v>70</v>
      </c>
      <c r="E8" s="34"/>
    </row>
    <row r="9" spans="1:5">
      <c r="A9" s="54" t="s">
        <v>63</v>
      </c>
      <c r="B9" s="55"/>
      <c r="C9" s="55"/>
      <c r="E9" s="70" t="s">
        <v>63</v>
      </c>
    </row>
    <row r="10" spans="1:5">
      <c r="A10" s="52" t="s">
        <v>60</v>
      </c>
      <c r="B10" s="53"/>
      <c r="C10" s="53">
        <v>1</v>
      </c>
      <c r="E10" s="34"/>
    </row>
    <row r="11" spans="1:5">
      <c r="A11" s="52" t="s">
        <v>61</v>
      </c>
      <c r="B11" s="53"/>
      <c r="C11" s="53">
        <v>2</v>
      </c>
      <c r="E11" s="34"/>
    </row>
    <row r="12" spans="1:5">
      <c r="A12" s="52" t="s">
        <v>71</v>
      </c>
      <c r="B12" s="53"/>
      <c r="C12" s="53">
        <v>2</v>
      </c>
      <c r="E12" s="34"/>
    </row>
    <row r="13" spans="1:5">
      <c r="A13" s="52" t="s">
        <v>66</v>
      </c>
      <c r="B13" s="53" t="s">
        <v>47</v>
      </c>
      <c r="C13" s="53"/>
      <c r="E13" s="34"/>
    </row>
    <row r="14" spans="1:5">
      <c r="A14" s="52" t="s">
        <v>72</v>
      </c>
      <c r="B14" s="53"/>
      <c r="C14" s="53"/>
      <c r="E14" s="34"/>
    </row>
    <row r="15" spans="1:5">
      <c r="A15" s="26" t="s">
        <v>30</v>
      </c>
      <c r="B15" s="27"/>
      <c r="C15" s="27"/>
      <c r="D15" s="8"/>
      <c r="E15" s="9" t="s">
        <v>30</v>
      </c>
    </row>
    <row r="16" spans="1:5">
      <c r="A16" s="52" t="s">
        <v>74</v>
      </c>
      <c r="B16" s="53" t="s">
        <v>47</v>
      </c>
      <c r="C16" s="53"/>
      <c r="E16" s="34"/>
    </row>
    <row r="17" spans="1:5">
      <c r="A17" s="52" t="s">
        <v>64</v>
      </c>
      <c r="B17" s="53"/>
      <c r="C17" s="53" t="s">
        <v>73</v>
      </c>
      <c r="E17" s="34"/>
    </row>
    <row r="18" spans="1:5">
      <c r="A18" s="52"/>
      <c r="B18" s="53"/>
      <c r="C18" s="53"/>
      <c r="E18" s="36"/>
    </row>
    <row r="19" spans="1:5">
      <c r="A19" s="52"/>
      <c r="B19" s="53"/>
      <c r="C19" s="53"/>
      <c r="E19" s="36"/>
    </row>
    <row r="20" spans="1:5">
      <c r="A20" s="52"/>
      <c r="B20" s="53"/>
      <c r="C20" s="53"/>
      <c r="E20" s="36"/>
    </row>
    <row r="21" spans="1:5">
      <c r="A21" s="69"/>
      <c r="B21" s="69"/>
      <c r="C21" s="69"/>
    </row>
    <row r="26" spans="1:5">
      <c r="C26" s="37"/>
    </row>
  </sheetData>
  <sheetProtection algorithmName="SHA-512" hashValue="q26azcAftAukQF1Ko6BBorvbPD2G/j0b62K4EM7YuzO7ph3Iui8p9Ke3VgFTvLvGNVy2JI/SM88z6ldpXe52Dg==" saltValue="CBk4Poi5zn/6JlV2d5/yB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A79A-739D-4CA8-8A93-251CA1FACDCC}">
  <dimension ref="A1:IW11"/>
  <sheetViews>
    <sheetView zoomScale="70" zoomScaleNormal="70" workbookViewId="0">
      <selection activeCell="B19" sqref="B19"/>
    </sheetView>
  </sheetViews>
  <sheetFormatPr defaultColWidth="8.83203125" defaultRowHeight="14.5"/>
  <cols>
    <col min="1" max="1" width="25.4140625" style="28" customWidth="1"/>
    <col min="2" max="2" width="31.1640625" style="28" customWidth="1"/>
    <col min="3" max="3" width="21.33203125" style="28" customWidth="1"/>
    <col min="4" max="4" width="2.9140625" style="33" customWidth="1"/>
    <col min="5" max="5" width="27.1640625" style="28" customWidth="1"/>
    <col min="6" max="257" width="8" style="28" customWidth="1"/>
    <col min="258" max="16384" width="8.83203125" style="29"/>
  </cols>
  <sheetData>
    <row r="1" spans="1:5" s="28" customFormat="1" ht="24" customHeight="1">
      <c r="A1" s="18"/>
      <c r="B1" s="19"/>
      <c r="C1" s="20"/>
      <c r="D1" s="6"/>
      <c r="E1" s="67" t="s">
        <v>27</v>
      </c>
    </row>
    <row r="2" spans="1:5" s="28" customFormat="1" ht="30.65" customHeight="1">
      <c r="A2" s="21" t="s">
        <v>2</v>
      </c>
      <c r="B2" s="23" t="s">
        <v>28</v>
      </c>
      <c r="C2" s="23" t="s">
        <v>29</v>
      </c>
      <c r="D2" s="7"/>
      <c r="E2" s="68"/>
    </row>
    <row r="3" spans="1:5" s="28" customFormat="1">
      <c r="A3" s="24" t="s">
        <v>31</v>
      </c>
      <c r="B3" s="25"/>
      <c r="C3" s="25"/>
      <c r="D3" s="8"/>
      <c r="E3" s="9" t="s">
        <v>31</v>
      </c>
    </row>
    <row r="4" spans="1:5" s="28" customFormat="1" ht="13">
      <c r="A4" s="30" t="s">
        <v>41</v>
      </c>
      <c r="B4" s="32"/>
      <c r="C4" s="32" t="s">
        <v>42</v>
      </c>
      <c r="D4" s="33"/>
      <c r="E4" s="34"/>
    </row>
    <row r="5" spans="1:5" s="28" customFormat="1" ht="13">
      <c r="A5" s="30" t="s">
        <v>43</v>
      </c>
      <c r="B5" s="32" t="s">
        <v>44</v>
      </c>
      <c r="C5" s="32"/>
      <c r="D5" s="33"/>
      <c r="E5" s="34"/>
    </row>
    <row r="6" spans="1:5" s="28" customFormat="1" ht="56.4" customHeight="1">
      <c r="A6" s="35" t="s">
        <v>45</v>
      </c>
      <c r="B6" s="31" t="s">
        <v>46</v>
      </c>
      <c r="C6" s="32"/>
      <c r="D6" s="33"/>
      <c r="E6" s="34"/>
    </row>
    <row r="7" spans="1:5" s="28" customFormat="1">
      <c r="A7" s="26" t="s">
        <v>30</v>
      </c>
      <c r="B7" s="27"/>
      <c r="C7" s="27"/>
      <c r="D7" s="8"/>
      <c r="E7" s="9" t="s">
        <v>30</v>
      </c>
    </row>
    <row r="8" spans="1:5" s="28" customFormat="1" ht="13">
      <c r="A8" s="38" t="s">
        <v>8</v>
      </c>
      <c r="B8" s="39" t="s">
        <v>37</v>
      </c>
      <c r="C8" s="39"/>
      <c r="D8" s="33"/>
      <c r="E8" s="34"/>
    </row>
    <row r="9" spans="1:5" s="28" customFormat="1" ht="13">
      <c r="A9" s="30"/>
      <c r="B9" s="32"/>
      <c r="C9" s="32"/>
      <c r="D9" s="33"/>
      <c r="E9" s="36"/>
    </row>
    <row r="10" spans="1:5" s="28" customFormat="1" ht="13">
      <c r="A10" s="30"/>
      <c r="B10" s="32"/>
      <c r="C10" s="32"/>
      <c r="D10" s="33"/>
      <c r="E10" s="36"/>
    </row>
    <row r="11" spans="1:5" s="28" customFormat="1" ht="13">
      <c r="A11" s="30"/>
      <c r="B11" s="32"/>
      <c r="C11" s="32"/>
      <c r="D11" s="33"/>
      <c r="E11" s="36"/>
    </row>
  </sheetData>
  <sheetProtection algorithmName="SHA-512" hashValue="zlj/wTFxJiiKJ38v33MVRNYtgMPy6SUZORHO+xK5kNtxkcmnqi/FWhQSd1p0YfUQiNEZsXFWK7ak3xj8RUGnVw==" saltValue="chEr8ENVOs71J67wXacwBA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68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Nabidkova_cena</vt:lpstr>
      <vt:lpstr>1_Notebook 13"</vt:lpstr>
      <vt:lpstr>2 Stolní počítač </vt:lpstr>
      <vt:lpstr>3_Notebook 14"</vt:lpstr>
      <vt:lpstr>4 SSD SATA</vt:lpstr>
      <vt:lpstr>'3_Notebook 14"'!Oblast_tisku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2022-07-27T10:17:24Z</dcterms:modified>
</cp:coreProperties>
</file>