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2 Unimec II - Přístroje 133 240 - opakování II\1) výzva\"/>
    </mc:Choice>
  </mc:AlternateContent>
  <bookViews>
    <workbookView xWindow="0" yWindow="0" windowWidth="23040" windowHeight="9192"/>
  </bookViews>
  <sheets>
    <sheet name="VV_INV_Přístroje_13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VV_INV_Přístroje_133!$A$4:$G$6</definedName>
    <definedName name="NAV" localSheetId="0">VV_INV_Přístroje_133!#REF!</definedName>
    <definedName name="NAV">[1]VV_INV_Přístroje_133!$G$65</definedName>
    <definedName name="NAVV" localSheetId="0">[1]VV_INV_Přístroje_VVV!$G$119</definedName>
    <definedName name="NAVV">[2]VV_INV_Přístroje_VVV!$H$52</definedName>
    <definedName name="ZCDPDM" localSheetId="0">VV_INV_Přístroje_133!#REF!</definedName>
    <definedName name="ZCDPDM">[1]VV_INV_Přístroje_133!#REF!</definedName>
    <definedName name="ZCDPH" localSheetId="0">VV_INV_Přístroje_133!#REF!</definedName>
    <definedName name="ZCDPH">'[1]Celková rekapitulace'!$C$38</definedName>
    <definedName name="ZCDPH_pr_vvv">[2]VV_INV_Přístroje_VVV!$H$76</definedName>
    <definedName name="ZCDPHDM">'[3]Rekapitulace stavby ZV'!$AN$40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19" i="1"/>
  <c r="D18" i="1"/>
  <c r="C18" i="1"/>
  <c r="F18" i="1" s="1"/>
  <c r="D17" i="1"/>
  <c r="C17" i="1"/>
  <c r="F17" i="1" s="1"/>
  <c r="D16" i="1"/>
  <c r="C16" i="1"/>
  <c r="F16" i="1" s="1"/>
  <c r="D15" i="1"/>
  <c r="C15" i="1"/>
  <c r="F15" i="1" s="1"/>
  <c r="D14" i="1"/>
  <c r="C14" i="1"/>
  <c r="F14" i="1" s="1"/>
  <c r="D13" i="1"/>
  <c r="C13" i="1"/>
  <c r="F13" i="1" s="1"/>
  <c r="D12" i="1"/>
  <c r="D20" i="1" s="1"/>
  <c r="C12" i="1"/>
  <c r="F12" i="1" s="1"/>
  <c r="F20" i="1" s="1"/>
  <c r="F6" i="1"/>
  <c r="E6" i="1"/>
  <c r="C20" i="1" l="1"/>
</calcChain>
</file>

<file path=xl/sharedStrings.xml><?xml version="1.0" encoding="utf-8"?>
<sst xmlns="http://schemas.openxmlformats.org/spreadsheetml/2006/main" count="15" uniqueCount="15">
  <si>
    <t>Přístroje UniMeC II - 133 240</t>
  </si>
  <si>
    <t>Číslo</t>
  </si>
  <si>
    <t>Název přístroje</t>
  </si>
  <si>
    <t>ks</t>
  </si>
  <si>
    <t>j. cena bez DPH</t>
  </si>
  <si>
    <t>j. cena vč. DPH</t>
  </si>
  <si>
    <t>celková cena bez DPH</t>
  </si>
  <si>
    <t>Stecifikace</t>
  </si>
  <si>
    <t>Pneumotachograf</t>
  </si>
  <si>
    <t>133-047</t>
  </si>
  <si>
    <t>Pneumotachograf s počítačovým SW a EKG</t>
  </si>
  <si>
    <t>Celkem</t>
  </si>
  <si>
    <t>Limit OP VVV</t>
  </si>
  <si>
    <t>Kontrola OP VVV</t>
  </si>
  <si>
    <t>viz Příloha č. 5 výzvy_specifikace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</si>
</sst>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left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right" vertical="center"/>
    </xf>
    <xf numFmtId="49" fontId="2" fillId="2" borderId="3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horizontal="right" vertical="center"/>
    </xf>
    <xf numFmtId="4" fontId="0" fillId="0" borderId="6" xfId="0" applyNumberForma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" fontId="0" fillId="0" borderId="0" xfId="0" applyNumberFormat="1" applyFill="1" applyAlignment="1" applyProtection="1">
      <alignment horizontal="right" vertical="center"/>
    </xf>
    <xf numFmtId="0" fontId="0" fillId="5" borderId="0" xfId="0" applyFill="1" applyAlignment="1" applyProtection="1">
      <alignment vertical="center"/>
    </xf>
    <xf numFmtId="4" fontId="0" fillId="4" borderId="1" xfId="0" applyNumberFormat="1" applyFill="1" applyBorder="1" applyAlignment="1" applyProtection="1">
      <alignment horizontal="right" vertical="center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83;kan&#225;t%20a%20menza%20+%20vybaven&#237;/P&#345;&#237;stroje/22-09-21/P&#345;&#237;stroje_051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83;kan&#225;t%20a%20menza%20+%20vybaven&#237;/P&#345;&#237;stroje/2_kolo/VV_p&#345;&#237;stroje%202ko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ci\Documents\Ostatn&#237;\Dal&#353;&#237;%20projekty\133240\IZ\Tabulky%20EDS_31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á rekapitulace"/>
      <sheetName val="Celková rekapitulace 133240"/>
      <sheetName val="Přístroje 133240"/>
      <sheetName val="Přístroje OP VVV"/>
      <sheetName val="VV_INV_Přístroje_133"/>
      <sheetName val="VV_INV_Přístroje_VVV"/>
      <sheetName val="INV_Přístroje_133"/>
      <sheetName val="INV_Přístroje_VVV"/>
      <sheetName val="Shody"/>
      <sheetName val="INV_Přístroje_části (5)"/>
      <sheetName val="INV_Přístroje_části (4)"/>
      <sheetName val="INV_Přístroje_části (3)"/>
      <sheetName val="INV_Přístroje_části (2)"/>
      <sheetName val="INV_Přístroje_části"/>
      <sheetName val="INV_Přístroje_130720"/>
      <sheetName val="Záruka"/>
      <sheetName val="Přístroje"/>
      <sheetName val="Přístroje_rozdělení"/>
      <sheetName val="INV_Přístroje_ke kontrole"/>
      <sheetName val="INV_Přístroje_ŘV"/>
      <sheetName val="Stroje_zarizeni_INV_PŽ"/>
      <sheetName val="NIV_Přístroje_130720"/>
      <sheetName val="Laboratoře_160720"/>
      <sheetName val="Laboratoře"/>
      <sheetName val="T20 - Interiér_akt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>
        <row r="38">
          <cell r="C38">
            <v>1.20959134</v>
          </cell>
        </row>
      </sheetData>
      <sheetData sheetId="1"/>
      <sheetData sheetId="2"/>
      <sheetData sheetId="3"/>
      <sheetData sheetId="4">
        <row r="65">
          <cell r="G65">
            <v>1.2</v>
          </cell>
        </row>
      </sheetData>
      <sheetData sheetId="5">
        <row r="119">
          <cell r="G119">
            <v>1</v>
          </cell>
        </row>
      </sheetData>
      <sheetData sheetId="6"/>
      <sheetData sheetId="7"/>
      <sheetData sheetId="8"/>
      <sheetData sheetId="9">
        <row r="2">
          <cell r="B2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_INV_Přístroje_VVV"/>
      <sheetName val="VV_INV_Přístroje_133"/>
    </sheetNames>
    <sheetDataSet>
      <sheetData sheetId="0">
        <row r="52">
          <cell r="H52">
            <v>1.2</v>
          </cell>
        </row>
        <row r="76">
          <cell r="H76">
            <v>1.2097372900000001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3"/>
  <sheetViews>
    <sheetView tabSelected="1" zoomScale="90" zoomScaleNormal="90" workbookViewId="0">
      <selection activeCell="D6" sqref="D6"/>
    </sheetView>
  </sheetViews>
  <sheetFormatPr defaultColWidth="9.109375" defaultRowHeight="14.4" outlineLevelRow="1" x14ac:dyDescent="0.3"/>
  <cols>
    <col min="1" max="1" width="9.109375" style="29"/>
    <col min="2" max="2" width="53.44140625" style="4" customWidth="1"/>
    <col min="3" max="3" width="11.44140625" style="33" customWidth="1"/>
    <col min="4" max="4" width="16.33203125" style="34" customWidth="1"/>
    <col min="5" max="5" width="16.33203125" style="34" hidden="1" customWidth="1"/>
    <col min="6" max="6" width="17.33203125" style="4" customWidth="1"/>
    <col min="7" max="7" width="81.44140625" style="4" customWidth="1"/>
    <col min="8" max="8" width="10.33203125" style="4" bestFit="1" customWidth="1"/>
    <col min="9" max="16384" width="9.109375" style="4"/>
  </cols>
  <sheetData>
    <row r="1" spans="1:8" ht="39.75" customHeight="1" x14ac:dyDescent="0.3">
      <c r="A1" s="1"/>
      <c r="B1" s="2" t="s">
        <v>0</v>
      </c>
      <c r="C1" s="1"/>
      <c r="D1" s="3"/>
      <c r="E1" s="3"/>
      <c r="F1" s="3"/>
      <c r="G1" s="1"/>
    </row>
    <row r="2" spans="1:8" s="9" customFormat="1" ht="13.5" hidden="1" customHeight="1" x14ac:dyDescent="0.3">
      <c r="A2" s="5"/>
      <c r="B2" s="6">
        <v>0</v>
      </c>
      <c r="C2" s="7"/>
      <c r="D2" s="8"/>
      <c r="E2" s="8"/>
      <c r="F2" s="6"/>
    </row>
    <row r="3" spans="1:8" ht="39.75" hidden="1" customHeight="1" x14ac:dyDescent="0.3">
      <c r="A3" s="10"/>
      <c r="B3" s="11"/>
      <c r="C3" s="12"/>
      <c r="D3" s="13"/>
      <c r="E3" s="13"/>
      <c r="F3" s="14"/>
    </row>
    <row r="4" spans="1:8" ht="27.6" x14ac:dyDescent="0.3">
      <c r="A4" s="15" t="s">
        <v>1</v>
      </c>
      <c r="B4" s="16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</row>
    <row r="5" spans="1:8" outlineLevel="1" x14ac:dyDescent="0.3">
      <c r="A5" s="19"/>
      <c r="B5" s="20" t="s">
        <v>8</v>
      </c>
      <c r="C5" s="21"/>
      <c r="D5" s="22"/>
      <c r="E5" s="22"/>
      <c r="F5" s="23"/>
      <c r="G5" s="51"/>
      <c r="H5" s="24"/>
    </row>
    <row r="6" spans="1:8" outlineLevel="1" x14ac:dyDescent="0.3">
      <c r="A6" s="25" t="s">
        <v>9</v>
      </c>
      <c r="B6" s="26" t="s">
        <v>10</v>
      </c>
      <c r="C6" s="27">
        <v>2</v>
      </c>
      <c r="D6" s="50"/>
      <c r="E6" s="49">
        <f t="shared" ref="E6" si="0">D6*1.21</f>
        <v>0</v>
      </c>
      <c r="F6" s="28">
        <f t="shared" ref="F6" si="1">C6*D6</f>
        <v>0</v>
      </c>
      <c r="G6" s="52" t="s">
        <v>14</v>
      </c>
      <c r="H6" s="24"/>
    </row>
    <row r="7" spans="1:8" x14ac:dyDescent="0.3">
      <c r="B7" s="30"/>
      <c r="C7" s="31"/>
      <c r="D7" s="32"/>
      <c r="E7" s="32"/>
      <c r="F7" s="30"/>
    </row>
    <row r="8" spans="1:8" hidden="1" x14ac:dyDescent="0.3">
      <c r="B8" s="30" t="s">
        <v>11</v>
      </c>
      <c r="C8" s="31"/>
      <c r="D8" s="32"/>
      <c r="E8" s="32"/>
      <c r="F8" s="30"/>
    </row>
    <row r="10" spans="1:8" hidden="1" x14ac:dyDescent="0.3"/>
    <row r="11" spans="1:8" ht="25.8" hidden="1" x14ac:dyDescent="0.3">
      <c r="B11" s="35"/>
      <c r="C11" s="36" t="s">
        <v>12</v>
      </c>
      <c r="D11" s="37">
        <v>133240</v>
      </c>
      <c r="E11" s="37"/>
      <c r="F11" s="38" t="s">
        <v>13</v>
      </c>
    </row>
    <row r="12" spans="1:8" hidden="1" x14ac:dyDescent="0.3">
      <c r="B12" s="39"/>
      <c r="C12" s="40" t="e">
        <f>#REF!</f>
        <v>#REF!</v>
      </c>
      <c r="D12" s="41" t="e">
        <f>#REF!</f>
        <v>#REF!</v>
      </c>
      <c r="E12" s="41"/>
      <c r="F12" s="42" t="e">
        <f>C12-#REF!</f>
        <v>#REF!</v>
      </c>
    </row>
    <row r="13" spans="1:8" hidden="1" x14ac:dyDescent="0.3">
      <c r="B13" s="39"/>
      <c r="C13" s="40" t="e">
        <f>#REF!</f>
        <v>#REF!</v>
      </c>
      <c r="D13" s="43" t="e">
        <f>#REF!</f>
        <v>#REF!</v>
      </c>
      <c r="E13" s="44"/>
      <c r="F13" s="42" t="e">
        <f>C13-#REF!</f>
        <v>#REF!</v>
      </c>
    </row>
    <row r="14" spans="1:8" hidden="1" x14ac:dyDescent="0.3">
      <c r="B14" s="45"/>
      <c r="C14" s="40" t="e">
        <f>#REF!</f>
        <v>#REF!</v>
      </c>
      <c r="D14" s="41" t="e">
        <f>#REF!</f>
        <v>#REF!</v>
      </c>
      <c r="E14" s="41"/>
      <c r="F14" s="42" t="e">
        <f>C14-#REF!</f>
        <v>#REF!</v>
      </c>
    </row>
    <row r="15" spans="1:8" hidden="1" x14ac:dyDescent="0.3">
      <c r="B15" s="45"/>
      <c r="C15" s="40" t="e">
        <f>#REF!</f>
        <v>#REF!</v>
      </c>
      <c r="D15" s="43" t="e">
        <f>#REF!</f>
        <v>#REF!</v>
      </c>
      <c r="E15" s="44"/>
      <c r="F15" s="42" t="e">
        <f>C15-#REF!</f>
        <v>#REF!</v>
      </c>
    </row>
    <row r="16" spans="1:8" hidden="1" x14ac:dyDescent="0.3">
      <c r="B16" s="39"/>
      <c r="C16" s="40" t="e">
        <f>#REF!</f>
        <v>#REF!</v>
      </c>
      <c r="D16" s="43" t="e">
        <f>#REF!</f>
        <v>#REF!</v>
      </c>
      <c r="E16" s="44"/>
      <c r="F16" s="42" t="e">
        <f>C16-#REF!</f>
        <v>#REF!</v>
      </c>
    </row>
    <row r="17" spans="2:6" hidden="1" x14ac:dyDescent="0.3">
      <c r="B17" s="39"/>
      <c r="C17" s="40" t="e">
        <f>#REF!</f>
        <v>#REF!</v>
      </c>
      <c r="D17" s="43" t="e">
        <f>#REF!</f>
        <v>#REF!</v>
      </c>
      <c r="E17" s="44"/>
      <c r="F17" s="42" t="e">
        <f>C17-#REF!</f>
        <v>#REF!</v>
      </c>
    </row>
    <row r="18" spans="2:6" hidden="1" x14ac:dyDescent="0.3">
      <c r="B18" s="39"/>
      <c r="C18" s="40" t="e">
        <f>#REF!</f>
        <v>#REF!</v>
      </c>
      <c r="D18" s="43" t="e">
        <f>#REF!</f>
        <v>#REF!</v>
      </c>
      <c r="E18" s="44"/>
      <c r="F18" s="42" t="e">
        <f>C18-#REF!</f>
        <v>#REF!</v>
      </c>
    </row>
    <row r="19" spans="2:6" ht="15" hidden="1" thickBot="1" x14ac:dyDescent="0.35">
      <c r="B19" s="46"/>
      <c r="C19" s="40"/>
      <c r="D19" s="43"/>
      <c r="E19" s="44"/>
      <c r="F19" s="42" t="e">
        <f>C19-#REF!</f>
        <v>#REF!</v>
      </c>
    </row>
    <row r="20" spans="2:6" hidden="1" x14ac:dyDescent="0.3">
      <c r="C20" s="33" t="e">
        <f>SUM(C12:C19)</f>
        <v>#REF!</v>
      </c>
      <c r="D20" s="47" t="e">
        <f>SUM(D12:D19)</f>
        <v>#REF!</v>
      </c>
      <c r="E20" s="47"/>
      <c r="F20" s="24" t="e">
        <f>SUM(F12:F19)</f>
        <v>#REF!</v>
      </c>
    </row>
    <row r="21" spans="2:6" hidden="1" x14ac:dyDescent="0.3"/>
    <row r="22" spans="2:6" hidden="1" x14ac:dyDescent="0.3">
      <c r="B22" s="48"/>
    </row>
    <row r="23" spans="2:6" hidden="1" x14ac:dyDescent="0.3"/>
    <row r="24" spans="2:6" hidden="1" x14ac:dyDescent="0.3"/>
    <row r="25" spans="2:6" hidden="1" x14ac:dyDescent="0.3"/>
    <row r="26" spans="2:6" hidden="1" x14ac:dyDescent="0.3"/>
    <row r="27" spans="2:6" hidden="1" x14ac:dyDescent="0.3"/>
    <row r="28" spans="2:6" hidden="1" x14ac:dyDescent="0.3">
      <c r="B28" s="24"/>
    </row>
    <row r="29" spans="2:6" hidden="1" x14ac:dyDescent="0.3">
      <c r="B29" s="24"/>
      <c r="C29" s="33" t="e">
        <f>#REF!</f>
        <v>#REF!</v>
      </c>
      <c r="D29" s="47" t="e">
        <f>#REF!</f>
        <v>#REF!</v>
      </c>
      <c r="E29" s="47"/>
      <c r="F29" s="24" t="e">
        <f>#REF!</f>
        <v>#REF!</v>
      </c>
    </row>
    <row r="30" spans="2:6" hidden="1" x14ac:dyDescent="0.3">
      <c r="B30" s="24"/>
      <c r="C30" s="33" t="e">
        <f>#REF!</f>
        <v>#REF!</v>
      </c>
      <c r="D30" s="47" t="e">
        <f>#REF!</f>
        <v>#REF!</v>
      </c>
      <c r="E30" s="47"/>
      <c r="F30" s="24" t="e">
        <f>#REF!</f>
        <v>#REF!</v>
      </c>
    </row>
    <row r="31" spans="2:6" hidden="1" x14ac:dyDescent="0.3">
      <c r="B31" s="24"/>
      <c r="C31" s="33" t="e">
        <f>#REF!</f>
        <v>#REF!</v>
      </c>
      <c r="D31" s="47" t="e">
        <f>#REF!</f>
        <v>#REF!</v>
      </c>
      <c r="E31" s="47"/>
      <c r="F31" s="24" t="e">
        <f>#REF!</f>
        <v>#REF!</v>
      </c>
    </row>
    <row r="32" spans="2:6" hidden="1" x14ac:dyDescent="0.3">
      <c r="B32" s="24"/>
      <c r="C32" s="33" t="e">
        <f>#REF!</f>
        <v>#REF!</v>
      </c>
      <c r="D32" s="47" t="e">
        <f>#REF!</f>
        <v>#REF!</v>
      </c>
      <c r="E32" s="47"/>
      <c r="F32" s="24" t="e">
        <f>#REF!</f>
        <v>#REF!</v>
      </c>
    </row>
    <row r="33" spans="2:6" hidden="1" x14ac:dyDescent="0.3">
      <c r="B33" s="24"/>
      <c r="C33" s="33" t="e">
        <f>#REF!</f>
        <v>#REF!</v>
      </c>
      <c r="D33" s="47" t="e">
        <f>#REF!</f>
        <v>#REF!</v>
      </c>
      <c r="E33" s="47"/>
      <c r="F33" s="24" t="e">
        <f>#REF!</f>
        <v>#REF!</v>
      </c>
    </row>
  </sheetData>
  <sheetProtection algorithmName="SHA-512" hashValue="/xfsUdfRc9Zq3tE6ukPA7cHkZMaEyhX9yY/g74WaI7+iXMR4O9F8rIQ8knAZ8K4b4fHpqrX/wmFYWWTsUUA/dQ==" saltValue="gPLMREAXKn/jn97DupPwfA==" spinCount="100000" sheet="1" objects="1" scenarios="1"/>
  <pageMargins left="0.25" right="0.25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VV_INV_Přístroje_133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Kočí Libor</dc:creator>
  <cp:lastModifiedBy>Kvasničková Hana</cp:lastModifiedBy>
  <dcterms:created xsi:type="dcterms:W3CDTF">2022-03-30T15:51:19Z</dcterms:created>
  <dcterms:modified xsi:type="dcterms:W3CDTF">2022-07-09T10:10:04Z</dcterms:modified>
</cp:coreProperties>
</file>