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50_22_Virtualizační serever s GPU\2_ZD final\"/>
    </mc:Choice>
  </mc:AlternateContent>
  <xr:revisionPtr revIDLastSave="0" documentId="13_ncr:1_{98E4D40D-D489-40BB-ABF4-C4B9F38E483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Virtualizační server s GPU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<sst xmlns="http://schemas.openxmlformats.org/spreadsheetml/2006/main" count="51" uniqueCount="51">
  <si>
    <t>TABULKA NABÍDKOVÉ CENY</t>
  </si>
  <si>
    <t>Číslo položky</t>
  </si>
  <si>
    <t>Kč DPH 21%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</si>
  <si>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</si>
  <si>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</si>
  <si>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</si>
  <si>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</si>
  <si>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</si>
  <si>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</si>
  <si>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</si>
  <si>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</si>
  <si>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</si>
  <si>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</si>
  <si>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</si>
  <si>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</si>
  <si>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</si>
  <si>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</si>
  <si>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</si>
  <si>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</si>
  <si>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Virtualizační server s GPU</t>
  </si>
  <si>
    <t>GPU</t>
  </si>
  <si>
    <t>Příslušenství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</si>
  <si>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</si>
  <si>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</si>
  <si>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</si>
  <si>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</si>
  <si>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</si>
  <si>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</si>
  <si>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</si>
  <si>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</si>
  <si>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</si>
  <si>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</si>
  <si>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</si>
  <si>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</si>
  <si>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Virtualizační server s GPU:</t>
  </si>
  <si>
    <t>V …………………………. dne …………….2022</t>
  </si>
  <si>
    <t>Licence software</t>
  </si>
  <si>
    <t>•2x akademické licence VMware Bitfusion
•2x podpora pro akademické licence VMware Bitfusion na 3 roky</t>
  </si>
  <si>
    <t>•Požadovaná architektura je x86_64, požadovaný výrobce Intel (kompatibilita se stávajícími servery zapojenými do clusteru s technologií VMware EVC)
•2 sockety, každé CPU min 16 jader/32 vláken
•Min základní frekvence 2.4 GHz
•Min velikost cache 24MB
•Počet paměťových řadičů na jednom CPU min 8
•Podporovaná instrukční sada AVX-512 včetně FMA
•Min 2 výpočetní jednotky AVX-512 FMA</t>
  </si>
  <si>
    <t>•Min 1024 GB
•DDR4 ECC, min 3200 MHz
•Rovnoměrné osazení paměťových kanálů</t>
  </si>
  <si>
    <t>•GPU kompatibilní s VMware Bitfusion
•Výkon ve FP64 min 9.7 TFLOPS
•Výkon ve FP32 min 19.5 TFLOPS
•Compatibilni s technologií CUDA
•Compute capability min 8.0
•Min 80GB RAM
•Technologie Multi-instance GPU na min 7 instancí</t>
  </si>
  <si>
    <t>•Určené pro montáž do skříně Rack, dodání včetně výsuvných ližin
•Prostorové nároky: max 2U, hloubka max 800 mm</t>
  </si>
  <si>
    <t>•Redundantní napájení ze 2 zdrojů
•Certifikace zdrojů min 80 Plus Platinum</t>
  </si>
  <si>
    <t>•VMware vSphere 7
•Microsoft Windows Server 2016, 2019, 2022
•RHEL 8, 9</t>
  </si>
  <si>
    <t>•2x FC16 kabel 2m, na jedné straně transceiver kompatibilní se switchem Brocade M6505, na druhé straně kompatibilní s FC16 kartou v serveru</t>
  </si>
  <si>
    <t>•Nezávislý HW management (out-of-band)
•KVM-over-LAN s dedikovaným ethernet portem
•Vyžadováno vzdálené ovládání vypnutí/zapnutí/reset a konzola KVM</t>
  </si>
  <si>
    <t>•2xSSD, min velikost každého 240 GB, min 3 DWPD
•Oba disky zapojeny jako RAID1 na HW řadiči
•Do systému je možné osadit celkově min 8 SATA/SAS za tepla vyměnitelných disků 3.5/2.5"
•Do systému je možné osadit celkově  navíc min 4 SATA/SAS/Gen4 NVMe za tepla vyměnitelných disků 3.5/2.5"</t>
  </si>
  <si>
    <t>•Min 2x1GE RJ45 LAN
•Min 4xUSB, z toho min 2 vpředu a min 2 vzadu
•Min 2x10GE LAN SFP+ kompatibilní se switchem Dell Force10 MXL 10/40GbE 
•Min 2xFC16 kompatibilní se switchem Brocade M6505
•Možnost osadit až 3 dvouslotové GPU se spotřebou max 300W (dostatečně dimenzované chlazení systému a napájení)
•Možnost osadit Intel Optane Persistent Memory
•Min 5x PCIe x16 gen 4
•Min 1x OCP 3.0 Gen4 x16 mezzanine slot
•Min 1x OCP 2.0 Gen3 x8 mezzanine slot</t>
  </si>
  <si>
    <t>Záruka</t>
  </si>
  <si>
    <t>•Na server bude poskytována záruka 5 let NBD</t>
  </si>
  <si>
    <t>Popis naplnění
uvedení part number u relevantních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</si>
</sst>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6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vertical="top" wrapText="1"/>
    </xf>
    <xf numFmtId="0" fontId="6" fillId="4" borderId="2" xfId="0" applyFont="1" applyFill="1" applyBorder="1" applyAlignment="1" applyProtection="1">
      <alignment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51494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514942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Virtualizační server s GPU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jednoho virtualizačního serveru s GPU, který bude náhradou za již dosluhující server ve virtualizačním clusteru.</a:t>
          </a:r>
        </a:p>
        <a:p>
          <a:r>
            <a:rPr lang="cs-CZ" sz="1100" baseline="0"/>
            <a:t>Virtualizace je realizována pomocí VMware vSphere s licencí Enterprise Plus a VMware vCenter Server s licencí Standard (tyto licence již zadavatel vlastní včetně SnS a nejsou součástí zakázky). Všech pět serverů v clusteru využívá technologii VMware EVC, která je nastavena podle výrobce CPU. Protože všechny ostatní servery v clusteru mají CPU od firmy Intel, je nezbytné pro zachování funkce EVC, aby i nový server byl osazen CPU od firmy Intel.</a:t>
          </a:r>
        </a:p>
        <a:p>
          <a:r>
            <a:rPr lang="cs-CZ" sz="1100" baseline="0"/>
            <a:t>Virtualizace GPU bude realizována pomocí VMware Bitfusion</a:t>
          </a:r>
          <a:r>
            <a:rPr lang="en-US" sz="1100" baseline="0"/>
            <a:t>, jeho</a:t>
          </a:r>
          <a:r>
            <a:rPr lang="cs-CZ" sz="1100" baseline="0"/>
            <a:t>ž licence a SnS </a:t>
          </a:r>
          <a:r>
            <a:rPr lang="en-US" sz="1100" baseline="0"/>
            <a:t>na 3 roky jsou </a:t>
          </a:r>
          <a:r>
            <a:rPr lang="cs-CZ" sz="1100" baseline="0"/>
            <a:t>součástí zakázky.</a:t>
          </a:r>
        </a:p>
        <a:p>
          <a:r>
            <a:rPr lang="cs-CZ" sz="1100" baseline="0"/>
            <a:t>Ke clusteru jsou připojeny dvě disková pole pomocí technologie Fibre Channel 16 Gbps. Připojení je realizováno pomocí </a:t>
          </a:r>
          <a:r>
            <a:rPr lang="en-US" sz="1100" baseline="0"/>
            <a:t>dvojice </a:t>
          </a:r>
          <a:r>
            <a:rPr lang="cs-CZ" sz="1100" baseline="0"/>
            <a:t>switchů </a:t>
          </a:r>
          <a:r>
            <a:rPr lang="en-US" sz="1100" baseline="0"/>
            <a:t>Brocade M6505.</a:t>
          </a:r>
        </a:p>
        <a:p>
          <a:r>
            <a:rPr lang="en-US" sz="1100" baseline="0"/>
            <a:t>Servery v clusteru jsou d</a:t>
          </a:r>
          <a:r>
            <a:rPr lang="cs-CZ" sz="1100" baseline="0"/>
            <a:t>á</a:t>
          </a:r>
          <a:r>
            <a:rPr lang="en-US" sz="1100" baseline="0"/>
            <a:t>le navz</a:t>
          </a:r>
          <a:r>
            <a:rPr lang="cs-CZ" sz="1100" baseline="0"/>
            <a:t>á</a:t>
          </a:r>
          <a:r>
            <a:rPr lang="en-US" sz="1100" baseline="0"/>
            <a:t>jem propojeny pomoc</a:t>
          </a:r>
          <a:r>
            <a:rPr lang="cs-CZ" sz="1100" baseline="0"/>
            <a:t>í switche Dell Force10 MXL 10/40GbE a také pomocí switche Dell PowerConnect M6220.</a:t>
          </a:r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se studenou uličkou.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85" zoomScaleNormal="85" workbookViewId="0">
      <selection activeCell="J5" sqref="J5"/>
    </sheetView>
  </sheetViews>
  <sheetFormatPr defaultColWidth="8.88671875" defaultRowHeight="14.4" x14ac:dyDescent="0.3"/>
  <cols>
    <col min="1" max="1" width="8.88671875" style="4"/>
    <col min="2" max="2" width="27.44140625" style="4" customWidth="1"/>
    <col min="3" max="3" width="8.88671875" style="4"/>
    <col min="4" max="7" width="17.5546875" style="4" customWidth="1"/>
    <col min="8" max="16384" width="8.88671875" style="4"/>
  </cols>
  <sheetData>
    <row r="1" spans="1:7" x14ac:dyDescent="0.3">
      <c r="A1" s="37" t="s">
        <v>0</v>
      </c>
      <c r="B1" s="37"/>
      <c r="C1" s="37"/>
      <c r="D1" s="37"/>
      <c r="E1" s="7"/>
      <c r="F1" s="7"/>
      <c r="G1" s="7"/>
    </row>
    <row r="2" spans="1:7" x14ac:dyDescent="0.3">
      <c r="A2" s="37"/>
      <c r="B2" s="37"/>
      <c r="C2" s="37"/>
      <c r="D2" s="37"/>
      <c r="E2" s="7"/>
      <c r="F2" s="7"/>
      <c r="G2" s="7"/>
    </row>
    <row r="3" spans="1:7" ht="15" thickBot="1" x14ac:dyDescent="0.35">
      <c r="A3" s="7"/>
      <c r="B3" s="7"/>
      <c r="C3" s="7"/>
      <c r="D3" s="7"/>
      <c r="E3" s="7"/>
      <c r="F3" s="7"/>
      <c r="G3" s="7"/>
    </row>
    <row r="4" spans="1:7" ht="28.8" x14ac:dyDescent="0.3">
      <c r="A4" s="8" t="s">
        <v>1</v>
      </c>
      <c r="B4" s="9" t="s">
        <v>24</v>
      </c>
      <c r="C4" s="10" t="s">
        <v>31</v>
      </c>
      <c r="D4" s="10" t="s">
        <v>32</v>
      </c>
      <c r="E4" s="10" t="s">
        <v>30</v>
      </c>
      <c r="F4" s="10" t="s">
        <v>2</v>
      </c>
      <c r="G4" s="11" t="s">
        <v>33</v>
      </c>
    </row>
    <row r="5" spans="1:7" ht="76.349999999999994" customHeight="1" thickBot="1" x14ac:dyDescent="0.35">
      <c r="A5" s="12">
        <v>1</v>
      </c>
      <c r="B5" s="5" t="s">
        <v>34</v>
      </c>
      <c r="C5" s="13">
        <v>1</v>
      </c>
      <c r="D5" s="6">
        <v>0</v>
      </c>
      <c r="E5" s="1">
        <f>D5*C5</f>
        <v>0</v>
      </c>
      <c r="F5" s="1">
        <f>E5*0.21</f>
        <v>0</v>
      </c>
      <c r="G5" s="14">
        <f>E5+F5</f>
        <v>0</v>
      </c>
    </row>
    <row r="6" spans="1:7" x14ac:dyDescent="0.3">
      <c r="A6" s="7"/>
      <c r="B6" s="7"/>
      <c r="C6" s="7"/>
      <c r="D6" s="7"/>
      <c r="E6" s="7"/>
      <c r="F6" s="7"/>
      <c r="G6" s="7"/>
    </row>
    <row r="7" spans="1:7" ht="14.4" customHeight="1" x14ac:dyDescent="0.3">
      <c r="A7" s="7"/>
      <c r="B7" s="38" t="s">
        <v>27</v>
      </c>
      <c r="C7" s="38"/>
      <c r="D7" s="38"/>
      <c r="E7" s="38"/>
      <c r="F7" s="38"/>
      <c r="G7" s="38"/>
    </row>
    <row r="8" spans="1:7" x14ac:dyDescent="0.3">
      <c r="A8" s="7"/>
      <c r="B8" s="38"/>
      <c r="C8" s="38"/>
      <c r="D8" s="38"/>
      <c r="E8" s="38"/>
      <c r="F8" s="38"/>
      <c r="G8" s="38"/>
    </row>
    <row r="9" spans="1:7" x14ac:dyDescent="0.3">
      <c r="A9" s="7"/>
      <c r="B9" s="38"/>
      <c r="C9" s="38"/>
      <c r="D9" s="38"/>
      <c r="E9" s="38"/>
      <c r="F9" s="38"/>
      <c r="G9" s="38"/>
    </row>
    <row r="10" spans="1:7" ht="37.35" customHeight="1" x14ac:dyDescent="0.3">
      <c r="A10" s="7"/>
      <c r="B10" s="38"/>
      <c r="C10" s="38"/>
      <c r="D10" s="38"/>
      <c r="E10" s="38"/>
      <c r="F10" s="38"/>
      <c r="G10" s="38"/>
    </row>
    <row r="11" spans="1:7" x14ac:dyDescent="0.3">
      <c r="A11" s="7"/>
      <c r="B11" s="7"/>
      <c r="C11" s="7"/>
      <c r="D11" s="7"/>
      <c r="E11" s="7"/>
      <c r="F11" s="7"/>
      <c r="G11" s="7"/>
    </row>
    <row r="12" spans="1:7" ht="15" thickBot="1" x14ac:dyDescent="0.35">
      <c r="A12" s="7"/>
      <c r="B12" s="7"/>
      <c r="C12" s="7"/>
      <c r="D12" s="7"/>
      <c r="E12" s="7"/>
      <c r="F12" s="7"/>
      <c r="G12" s="7"/>
    </row>
    <row r="13" spans="1:7" ht="45.75" customHeight="1" x14ac:dyDescent="0.3">
      <c r="A13" s="7"/>
      <c r="B13" s="7"/>
      <c r="C13" s="7"/>
      <c r="D13" s="7"/>
      <c r="E13" s="15" t="s">
        <v>3</v>
      </c>
      <c r="F13" s="16" t="s">
        <v>4</v>
      </c>
      <c r="G13" s="17" t="s">
        <v>5</v>
      </c>
    </row>
    <row r="14" spans="1:7" ht="44.25" customHeight="1" thickBot="1" x14ac:dyDescent="0.35">
      <c r="A14" s="7"/>
      <c r="B14" s="7"/>
      <c r="C14" s="7"/>
      <c r="D14" s="7"/>
      <c r="E14" s="18">
        <f>SUM(E5:E5)</f>
        <v>0</v>
      </c>
      <c r="F14" s="19">
        <f>E14*0.21</f>
        <v>0</v>
      </c>
      <c r="G14" s="20">
        <f>E14+F14</f>
        <v>0</v>
      </c>
    </row>
    <row r="15" spans="1:7" x14ac:dyDescent="0.3">
      <c r="A15" s="7"/>
      <c r="B15" s="7"/>
      <c r="C15" s="7"/>
      <c r="D15" s="7"/>
      <c r="E15" s="7"/>
      <c r="F15" s="7"/>
      <c r="G15" s="7"/>
    </row>
    <row r="16" spans="1:7" x14ac:dyDescent="0.3">
      <c r="A16" s="7"/>
      <c r="B16" s="7"/>
      <c r="C16" s="7"/>
      <c r="D16" s="7"/>
      <c r="E16" s="7"/>
      <c r="F16" s="7"/>
      <c r="G16" s="7"/>
    </row>
    <row r="17" spans="1:7" ht="15.6" x14ac:dyDescent="0.3">
      <c r="A17" s="7"/>
      <c r="B17" s="21" t="s">
        <v>6</v>
      </c>
      <c r="C17" s="7"/>
      <c r="D17" s="7"/>
      <c r="E17" s="7"/>
      <c r="F17" s="7"/>
      <c r="G17" s="7"/>
    </row>
    <row r="18" spans="1:7" ht="15.6" x14ac:dyDescent="0.3">
      <c r="A18" s="7"/>
      <c r="B18" s="21" t="s">
        <v>7</v>
      </c>
      <c r="C18" s="7"/>
      <c r="D18" s="7"/>
      <c r="E18" s="7"/>
      <c r="F18" s="7"/>
      <c r="G18" s="7"/>
    </row>
    <row r="19" spans="1:7" ht="15.6" x14ac:dyDescent="0.3">
      <c r="A19" s="7"/>
      <c r="B19" s="21" t="s">
        <v>25</v>
      </c>
      <c r="C19" s="7"/>
      <c r="D19" s="7"/>
      <c r="E19" s="7"/>
      <c r="F19" s="7"/>
      <c r="G19" s="7"/>
    </row>
    <row r="20" spans="1:7" ht="15.6" x14ac:dyDescent="0.3">
      <c r="A20" s="7"/>
      <c r="B20" s="21" t="s">
        <v>26</v>
      </c>
      <c r="C20" s="7"/>
      <c r="D20" s="7"/>
      <c r="E20" s="7"/>
      <c r="F20" s="7"/>
      <c r="G20" s="7"/>
    </row>
    <row r="21" spans="1:7" ht="15.6" x14ac:dyDescent="0.3">
      <c r="A21" s="7"/>
      <c r="B21" s="21" t="s">
        <v>22</v>
      </c>
      <c r="C21" s="7"/>
      <c r="D21" s="7"/>
      <c r="E21" s="7"/>
      <c r="F21" s="7"/>
      <c r="G21" s="7"/>
    </row>
    <row r="22" spans="1:7" x14ac:dyDescent="0.3">
      <c r="A22" s="7"/>
      <c r="B22" s="7"/>
      <c r="C22" s="7"/>
      <c r="D22" s="7"/>
      <c r="E22" s="7"/>
      <c r="F22" s="7"/>
      <c r="G22" s="7"/>
    </row>
    <row r="23" spans="1:7" x14ac:dyDescent="0.3">
      <c r="A23" s="7"/>
      <c r="B23" s="7"/>
      <c r="C23" s="7"/>
      <c r="D23" s="7"/>
      <c r="E23" s="7"/>
      <c r="F23" s="7"/>
      <c r="G23" s="7"/>
    </row>
    <row r="24" spans="1:7" ht="15.6" x14ac:dyDescent="0.3">
      <c r="B24" s="2" t="s">
        <v>35</v>
      </c>
      <c r="C24" s="3"/>
    </row>
    <row r="26" spans="1:7" x14ac:dyDescent="0.3">
      <c r="B26" s="4" t="s">
        <v>28</v>
      </c>
    </row>
    <row r="27" spans="1:7" x14ac:dyDescent="0.3">
      <c r="B27" s="4" t="s">
        <v>29</v>
      </c>
    </row>
  </sheetData>
  <sheetProtection algorithmName="SHA-512" hashValue="rIyYxyQu73s6Yw5NX3T8zObXD2XaJQCIGtnMFpzduG5kjG0RkAro1gG/HbYFC04HOSYK6jHRDyllA0tgqhFprg==" saltValue="XV11xABOWsgKF+nt98w2tw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XFD1048576"/>
    </sheetView>
  </sheetViews>
  <sheetFormatPr defaultRowHeight="14.4" x14ac:dyDescent="0.3"/>
  <cols>
    <col min="1" max="16384" width="8.88671875" style="7"/>
  </cols>
  <sheetData/>
  <sheetProtection algorithmName="SHA-512" hashValue="9YIStQ8HHQojJDoLR4WiJjoOn4+1y1TRhynqRbs0fUrI8NNre6Dm9fByV7Lxj056jYjlWI0v9u5BYETKhLKUBA==" saltValue="Mkth8uWXYtN9toS0rZ4cn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zoomScaleNormal="100" workbookViewId="0">
      <selection activeCell="G6" sqref="G6"/>
    </sheetView>
  </sheetViews>
  <sheetFormatPr defaultColWidth="8.88671875"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45.5546875" style="4" customWidth="1"/>
    <col min="5" max="16384" width="8.88671875" style="4"/>
  </cols>
  <sheetData>
    <row r="1" spans="1:4" ht="44.25" customHeight="1" thickBot="1" x14ac:dyDescent="0.35">
      <c r="A1" s="39" t="s">
        <v>23</v>
      </c>
    </row>
    <row r="2" spans="1:4" s="22" customFormat="1" ht="29.25" customHeight="1" thickBot="1" x14ac:dyDescent="0.35">
      <c r="C2" s="40" t="s">
        <v>8</v>
      </c>
    </row>
    <row r="3" spans="1:4" ht="15" thickBot="1" x14ac:dyDescent="0.35">
      <c r="C3" s="22"/>
    </row>
    <row r="4" spans="1:4" ht="15" thickBot="1" x14ac:dyDescent="0.35">
      <c r="B4" s="26"/>
      <c r="C4" s="27" t="s">
        <v>19</v>
      </c>
      <c r="D4" s="23"/>
    </row>
    <row r="5" spans="1:4" s="22" customFormat="1" ht="33" customHeight="1" x14ac:dyDescent="0.3">
      <c r="B5" s="28" t="s">
        <v>9</v>
      </c>
      <c r="C5" s="29" t="s">
        <v>10</v>
      </c>
      <c r="D5" s="36" t="s">
        <v>50</v>
      </c>
    </row>
    <row r="6" spans="1:4" ht="27.6" x14ac:dyDescent="0.3">
      <c r="B6" s="30" t="s">
        <v>11</v>
      </c>
      <c r="C6" s="31" t="s">
        <v>41</v>
      </c>
      <c r="D6" s="24"/>
    </row>
    <row r="7" spans="1:4" ht="110.4" x14ac:dyDescent="0.3">
      <c r="B7" s="30" t="s">
        <v>12</v>
      </c>
      <c r="C7" s="31" t="s">
        <v>38</v>
      </c>
      <c r="D7" s="24"/>
    </row>
    <row r="8" spans="1:4" ht="41.4" x14ac:dyDescent="0.3">
      <c r="B8" s="30" t="s">
        <v>16</v>
      </c>
      <c r="C8" s="31" t="s">
        <v>39</v>
      </c>
      <c r="D8" s="24"/>
    </row>
    <row r="9" spans="1:4" ht="82.8" x14ac:dyDescent="0.3">
      <c r="B9" s="30" t="s">
        <v>17</v>
      </c>
      <c r="C9" s="31" t="s">
        <v>46</v>
      </c>
      <c r="D9" s="24"/>
    </row>
    <row r="10" spans="1:4" ht="96.6" x14ac:dyDescent="0.3">
      <c r="B10" s="30" t="s">
        <v>20</v>
      </c>
      <c r="C10" s="31" t="s">
        <v>40</v>
      </c>
      <c r="D10" s="24"/>
    </row>
    <row r="11" spans="1:4" ht="27.6" x14ac:dyDescent="0.3">
      <c r="B11" s="30" t="s">
        <v>13</v>
      </c>
      <c r="C11" s="31" t="s">
        <v>42</v>
      </c>
      <c r="D11" s="24"/>
    </row>
    <row r="12" spans="1:4" ht="138" x14ac:dyDescent="0.3">
      <c r="B12" s="30" t="s">
        <v>14</v>
      </c>
      <c r="C12" s="32" t="s">
        <v>47</v>
      </c>
      <c r="D12" s="24"/>
    </row>
    <row r="13" spans="1:4" ht="27.6" x14ac:dyDescent="0.3">
      <c r="B13" s="30" t="s">
        <v>21</v>
      </c>
      <c r="C13" s="32" t="s">
        <v>44</v>
      </c>
      <c r="D13" s="24"/>
    </row>
    <row r="14" spans="1:4" ht="41.4" x14ac:dyDescent="0.3">
      <c r="B14" s="30" t="s">
        <v>18</v>
      </c>
      <c r="C14" s="31" t="s">
        <v>43</v>
      </c>
      <c r="D14" s="24"/>
    </row>
    <row r="15" spans="1:4" ht="41.4" x14ac:dyDescent="0.3">
      <c r="B15" s="30" t="s">
        <v>15</v>
      </c>
      <c r="C15" s="31" t="s">
        <v>45</v>
      </c>
      <c r="D15" s="24"/>
    </row>
    <row r="16" spans="1:4" x14ac:dyDescent="0.3">
      <c r="B16" s="30" t="s">
        <v>48</v>
      </c>
      <c r="C16" s="35" t="s">
        <v>49</v>
      </c>
      <c r="D16" s="24"/>
    </row>
    <row r="17" spans="2:4" ht="28.2" thickBot="1" x14ac:dyDescent="0.35">
      <c r="B17" s="34" t="s">
        <v>36</v>
      </c>
      <c r="C17" s="33" t="s">
        <v>37</v>
      </c>
      <c r="D17" s="25"/>
    </row>
  </sheetData>
  <sheetProtection algorithmName="SHA-512" hashValue="6gLaASf0o40qUqkKF+blywK/4Qgz1FC216oxQmETRwuWN+Ct6N3lOxCuSpQodFvgLm8cYxg+mw7T2Owy9UhtSQ==" saltValue="CPTEIkdK4Sw96IKhVB7sIQ==" spinCount="100000" sheet="1" formatCells="0" formatColumns="0" formatRows="0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Virtualizační server s GPU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2022-08-08T08:03:41Z</dcterms:modified>
</cp:coreProperties>
</file>