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elektro\"/>
    </mc:Choice>
  </mc:AlternateContent>
  <bookViews>
    <workbookView xWindow="2070" yWindow="0" windowWidth="20565" windowHeight="10185"/>
  </bookViews>
  <sheets>
    <sheet name="Položkový rozpočet" sheetId="1" r:id="rId1"/>
    <sheet name="Adresy" sheetId="2" r:id="rId2"/>
  </sheets>
  <definedNames>
    <definedName name="_xlnm._FilterDatabase" localSheetId="1" hidden="1">Adresy!$A$7:$C$52</definedName>
    <definedName name="_xlnm._FilterDatabase" localSheetId="0" hidden="1">'Položkový rozpočet'!$E$68:$G$70</definedName>
    <definedName name="_xlnm.Print_Titles" localSheetId="0">'Položkový rozpočet'!$7:$7</definedName>
    <definedName name="_xlnm.Print_Area" localSheetId="1">Adresy!$A$1:$B$25</definedName>
    <definedName name="_xlnm.Print_Area" localSheetId="0">'Položkový rozpočet'!$A$1:$G$70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A1" i="2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8" i="1" l="1"/>
  <c r="G70" i="1" s="1"/>
  <c r="G69" i="1" l="1"/>
</calcChain>
</file>

<file path=xl/sharedStrings.xml><?xml version="1.0" encoding="utf-8"?>
<sst xmlns="http://schemas.openxmlformats.org/spreadsheetml/2006/main" count="368" uniqueCount="144">
  <si>
    <t xml:space="preserve">Kolej
Menza </t>
  </si>
  <si>
    <t>Objekt</t>
  </si>
  <si>
    <t xml:space="preserve">Typ revize </t>
  </si>
  <si>
    <t xml:space="preserve">Počet </t>
  </si>
  <si>
    <t xml:space="preserve">Jednotka  </t>
  </si>
  <si>
    <t>Cena
celkem
bez DPH</t>
  </si>
  <si>
    <t>kolej</t>
  </si>
  <si>
    <t>17 listopadu objekt A</t>
  </si>
  <si>
    <t>kontrola NO</t>
  </si>
  <si>
    <t>ks</t>
  </si>
  <si>
    <t xml:space="preserve">pevná instalace </t>
  </si>
  <si>
    <t>kpt</t>
  </si>
  <si>
    <t xml:space="preserve">hromosvod a uzemnění </t>
  </si>
  <si>
    <t>17 listopadu objekt B</t>
  </si>
  <si>
    <t xml:space="preserve">menza </t>
  </si>
  <si>
    <t xml:space="preserve">Menza Troja </t>
  </si>
  <si>
    <t>pevná instalace (prostř. mokré)</t>
  </si>
  <si>
    <t>Budeč</t>
  </si>
  <si>
    <t>Hostivař budova 10</t>
  </si>
  <si>
    <t>Hostivař budova C</t>
  </si>
  <si>
    <t>Hvězda blok I</t>
  </si>
  <si>
    <t>Hvězda blok II</t>
  </si>
  <si>
    <t>Hvězda blok III</t>
  </si>
  <si>
    <t>Jednota</t>
  </si>
  <si>
    <t xml:space="preserve">Jednota </t>
  </si>
  <si>
    <t>Kajetánka I  A,B</t>
  </si>
  <si>
    <t>Kajetánka I  C menza</t>
  </si>
  <si>
    <t>Kajetánka II A,B</t>
  </si>
  <si>
    <t>Komenského</t>
  </si>
  <si>
    <t xml:space="preserve">Komenského </t>
  </si>
  <si>
    <t>výdejna</t>
  </si>
  <si>
    <t xml:space="preserve">Menza Albertov </t>
  </si>
  <si>
    <t xml:space="preserve">Menza Arnošt </t>
  </si>
  <si>
    <t>Menza Budeč</t>
  </si>
  <si>
    <t xml:space="preserve">Menza Právnická </t>
  </si>
  <si>
    <t>Otava</t>
  </si>
  <si>
    <t xml:space="preserve">Švehlova stará a nová </t>
  </si>
  <si>
    <t xml:space="preserve">Švehlova - divadlo </t>
  </si>
  <si>
    <t xml:space="preserve">Větrník blok I, II </t>
  </si>
  <si>
    <t>Větrník  III</t>
  </si>
  <si>
    <t>Větrník  IV</t>
  </si>
  <si>
    <t xml:space="preserve">Vltava </t>
  </si>
  <si>
    <t xml:space="preserve">Na Kotli bloki A1-A4, C-admin </t>
  </si>
  <si>
    <t xml:space="preserve">kontrola NO </t>
  </si>
  <si>
    <t xml:space="preserve">ks </t>
  </si>
  <si>
    <t>Na Kotli menza</t>
  </si>
  <si>
    <t xml:space="preserve">Kontrola NO </t>
  </si>
  <si>
    <t xml:space="preserve">Cena celkem bez DPH </t>
  </si>
  <si>
    <t>DPH</t>
  </si>
  <si>
    <t xml:space="preserve">Cena celkem s DPH </t>
  </si>
  <si>
    <t xml:space="preserve">Jednotková cena
bez DPH </t>
  </si>
  <si>
    <t>Pevné instalace (prost. normální)</t>
  </si>
  <si>
    <t>větrání+čerpadla</t>
  </si>
  <si>
    <t>Pevné instalace (prost. mokré)</t>
  </si>
  <si>
    <t>EPS – elektrická požární signalizace</t>
  </si>
  <si>
    <t>ERO – evakuační rozhlas</t>
  </si>
  <si>
    <t>UK - KaM - Revize elektro 2022</t>
  </si>
  <si>
    <t>Adresy</t>
  </si>
  <si>
    <t>Adresy kolejí:</t>
  </si>
  <si>
    <t>Název</t>
  </si>
  <si>
    <t>Adresa</t>
  </si>
  <si>
    <t xml:space="preserve">  Nová kolej</t>
  </si>
  <si>
    <t>Kralovická 1425, 250 01 Brandýs nad Labem</t>
  </si>
  <si>
    <t xml:space="preserve">  Kolej Na Kotli</t>
  </si>
  <si>
    <t>Na Kotli 1147/5, 502 96 Hradec Králové</t>
  </si>
  <si>
    <t xml:space="preserve">  Kolej Jana Palacha</t>
  </si>
  <si>
    <t>Jana Palacha 1137, 500 12 Hradec Králové</t>
  </si>
  <si>
    <t xml:space="preserve">  Kolej Bolevecká</t>
  </si>
  <si>
    <t>Bolevecká 34, 301 66 Plzeň</t>
  </si>
  <si>
    <t xml:space="preserve">  Kolej Heyrovského</t>
  </si>
  <si>
    <t>Heyrovskeho 5, 301 00 Plzeň</t>
  </si>
  <si>
    <t xml:space="preserve">  Kolej Šafránkův pavilon</t>
  </si>
  <si>
    <t>Alej Svobody 31, 301 00 Plzeň</t>
  </si>
  <si>
    <t xml:space="preserve">  Kolej Jednota</t>
  </si>
  <si>
    <t>Opletalova 38, 110 00 Praha 1</t>
  </si>
  <si>
    <t xml:space="preserve">  Kolej Hostivař</t>
  </si>
  <si>
    <t>Weilova 2, 100 00 Praha 10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</si>
  <si>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</si>
  <si>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</si>
  <si>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</si>
  <si>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</si>
  <si>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Vltava</t>
  </si>
  <si>
    <t>Chemická 953, 148 28 Praha 4</t>
  </si>
  <si>
    <t xml:space="preserve">  Kolej Otava</t>
  </si>
  <si>
    <t>Chemická 954, 148 28 Praha 4</t>
  </si>
  <si>
    <t xml:space="preserve">  Kolej Na Větrníku</t>
  </si>
  <si>
    <t>Na Větrníku 1932/18, 162 00 Praha 6</t>
  </si>
  <si>
    <t xml:space="preserve">  Kolej Hvězda</t>
  </si>
  <si>
    <t>Zvoníčkova 5, 162 08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</si>
  <si>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</si>
  <si>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</si>
  <si>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</si>
  <si>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</si>
  <si>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</si>
  <si>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</si>
  <si>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>Adresy menz:</t>
  </si>
  <si>
    <t xml:space="preserve">  Menza Šafránkův pavilon</t>
  </si>
  <si>
    <t>Alej Svobody 31, 323 18 Plzeň</t>
  </si>
  <si>
    <t xml:space="preserve">    Bufet Šafránkův pavilon</t>
  </si>
  <si>
    <t xml:space="preserve">    Bufet a výdejna LF v Plzni</t>
  </si>
  <si>
    <t>Alej Svobody 76, 323 00 Plzeň</t>
  </si>
  <si>
    <t xml:space="preserve">    Bufet Lidická</t>
  </si>
  <si>
    <t xml:space="preserve">    Výdejna Lidická</t>
  </si>
  <si>
    <t>Lidická 1, 301 00 Plzeň</t>
  </si>
  <si>
    <t xml:space="preserve">  Menza UniMeC Plzeň</t>
  </si>
  <si>
    <t xml:space="preserve">  Menza Hostivař</t>
  </si>
  <si>
    <t>Weilova 2, 102 23 Praha 10</t>
  </si>
  <si>
    <t xml:space="preserve">  Menza Na Kotli</t>
  </si>
  <si>
    <t xml:space="preserve">    Bufet UHK</t>
  </si>
  <si>
    <t xml:space="preserve">  Menza Budeč</t>
  </si>
  <si>
    <t xml:space="preserve">  Menza Albertov</t>
  </si>
  <si>
    <t>Albertov  7, 120 00 Praha 2</t>
  </si>
  <si>
    <t xml:space="preserve">    Kavárna u Rotlevů</t>
  </si>
  <si>
    <t>Kamzíkova 4, 110 00 Praha 2</t>
  </si>
  <si>
    <t xml:space="preserve">    Studentský klub</t>
  </si>
  <si>
    <t>Celetná 20, 110 00 Praha</t>
  </si>
  <si>
    <t xml:space="preserve">    Bufet Karolinum</t>
  </si>
  <si>
    <t>Ovocný trh 3, 116 36 Praha</t>
  </si>
  <si>
    <t xml:space="preserve">    Výdejna HTF</t>
  </si>
  <si>
    <t>Pacovská 350, 140 00 Praha 4</t>
  </si>
  <si>
    <t xml:space="preserve">  Menza Kajetánka</t>
  </si>
  <si>
    <t xml:space="preserve">    Výdejna Jinonice</t>
  </si>
  <si>
    <t>U Kříže 10, 150 00 Praha 5</t>
  </si>
  <si>
    <t xml:space="preserve">    Výdejna Hvězda</t>
  </si>
  <si>
    <t xml:space="preserve">    Výdejna Komenského</t>
  </si>
  <si>
    <t xml:space="preserve">  Menza Sport</t>
  </si>
  <si>
    <t>J. Martího 31, 160 00 Praha 6</t>
  </si>
  <si>
    <t xml:space="preserve">  Menza Troja</t>
  </si>
  <si>
    <t xml:space="preserve">    Bufet Troja</t>
  </si>
  <si>
    <t xml:space="preserve">  Menza Arnošta z Pardubic</t>
  </si>
  <si>
    <t>Voršilská 144/1, 116 43 Praha 1</t>
  </si>
  <si>
    <t xml:space="preserve">  Menza Jednota</t>
  </si>
  <si>
    <t xml:space="preserve">  Menza Právnická</t>
  </si>
  <si>
    <t>nám. Curieových 7, 110 00 Praha 1</t>
  </si>
  <si>
    <t>x</t>
  </si>
  <si>
    <t>Nová kolej</t>
  </si>
  <si>
    <t>Jana Palacha vchod H, CH</t>
  </si>
  <si>
    <t>o</t>
  </si>
  <si>
    <t>Název veřejné zakázky:</t>
  </si>
  <si>
    <t>Zadavatel:</t>
  </si>
  <si>
    <t xml:space="preserve">Univerzita Karlova, Koleje a menzy </t>
  </si>
  <si>
    <t xml:space="preserve">Sídlo zadavatele: </t>
  </si>
  <si>
    <t xml:space="preserve">162 08 Praha 6, Zvoníčkova 5 </t>
  </si>
  <si>
    <t>Příloha č. 4 - Výkaz a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</si>
</sst>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\ _K_č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</cellStyleXfs>
  <cellXfs count="5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2" fillId="0" borderId="2" xfId="0" applyFont="1" applyBorder="1" applyAlignment="1" applyProtection="1">
      <alignment horizontal="right"/>
      <protection locked="0"/>
    </xf>
    <xf numFmtId="164" fontId="2" fillId="0" borderId="2" xfId="0" applyNumberFormat="1" applyFont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/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64" fontId="3" fillId="3" borderId="1" xfId="0" applyNumberFormat="1" applyFont="1" applyFill="1" applyBorder="1" applyAlignment="1" applyProtection="1">
      <alignment vertical="center"/>
      <protection locked="0"/>
    </xf>
    <xf numFmtId="0" fontId="8" fillId="0" borderId="0" xfId="3" applyFont="1" applyBorder="1" applyAlignment="1"/>
    <xf numFmtId="0" fontId="9" fillId="0" borderId="0" xfId="3" applyFont="1" applyAlignment="1"/>
    <xf numFmtId="0" fontId="10" fillId="0" borderId="0" xfId="3" applyFont="1"/>
    <xf numFmtId="0" fontId="11" fillId="0" borderId="6" xfId="3" applyFont="1" applyBorder="1"/>
    <xf numFmtId="0" fontId="11" fillId="0" borderId="7" xfId="3" applyFont="1" applyBorder="1" applyAlignment="1">
      <alignment horizontal="center"/>
    </xf>
    <xf numFmtId="0" fontId="11" fillId="0" borderId="0" xfId="3" applyFont="1"/>
    <xf numFmtId="0" fontId="12" fillId="0" borderId="8" xfId="3" applyFont="1" applyBorder="1"/>
    <xf numFmtId="0" fontId="12" fillId="0" borderId="9" xfId="3" applyFont="1" applyBorder="1" applyAlignment="1">
      <alignment horizontal="center"/>
    </xf>
    <xf numFmtId="0" fontId="12" fillId="0" borderId="0" xfId="3" applyFont="1"/>
    <xf numFmtId="14" fontId="11" fillId="0" borderId="8" xfId="2" applyNumberFormat="1" applyFont="1" applyFill="1" applyBorder="1" applyAlignment="1">
      <alignment horizontal="center" vertical="center" wrapText="1"/>
    </xf>
    <xf numFmtId="14" fontId="11" fillId="0" borderId="9" xfId="2" applyNumberFormat="1" applyFont="1" applyFill="1" applyBorder="1" applyAlignment="1">
      <alignment horizontal="left" vertical="center"/>
    </xf>
    <xf numFmtId="3" fontId="11" fillId="0" borderId="8" xfId="3" applyNumberFormat="1" applyFont="1" applyFill="1" applyBorder="1" applyAlignment="1">
      <alignment horizontal="center" vertical="center" wrapText="1"/>
    </xf>
    <xf numFmtId="3" fontId="11" fillId="0" borderId="10" xfId="3" applyNumberFormat="1" applyFont="1" applyFill="1" applyBorder="1" applyAlignment="1">
      <alignment horizontal="center" vertical="center" wrapText="1"/>
    </xf>
    <xf numFmtId="14" fontId="11" fillId="0" borderId="11" xfId="2" applyNumberFormat="1" applyFont="1" applyFill="1" applyBorder="1" applyAlignment="1">
      <alignment horizontal="left" vertic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/>
    <xf numFmtId="0" fontId="11" fillId="0" borderId="10" xfId="3" applyFont="1" applyBorder="1" applyAlignment="1">
      <alignment horizontal="center"/>
    </xf>
    <xf numFmtId="0" fontId="11" fillId="0" borderId="11" xfId="3" applyFont="1" applyBorder="1"/>
    <xf numFmtId="164" fontId="2" fillId="0" borderId="1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12" xfId="0" applyBorder="1"/>
    <xf numFmtId="165" fontId="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3" xfId="0" applyBorder="1"/>
    <xf numFmtId="165" fontId="2" fillId="0" borderId="13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3" applyFont="1" applyBorder="1" applyAlignment="1">
      <alignment wrapText="1"/>
    </xf>
    <xf numFmtId="0" fontId="6" fillId="0" borderId="0" xfId="2" applyFont="1" applyBorder="1" applyAlignment="1">
      <alignment vertical="center" wrapText="1"/>
    </xf>
  </cellXfs>
  <cellStyles count="4">
    <cellStyle name="Hyperlink" xfId="1"/>
    <cellStyle name="Normální" xfId="0" builtinId="0"/>
    <cellStyle name="Normální 2" xfId="3"/>
    <cellStyle name="normální_Sortiment a počty CZM _ nábytek" xfId="2"/>
  </cellStyles>
  <dxfs count="18">
    <dxf>
      <numFmt numFmtId="164" formatCode="_-* #,##0.00\ _K_č_-;\-* #,##0.00\ _K_č_-;_-* &quot;-&quot;??\ _K_č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4" formatCode="_-* #,##0.00\ _K_č_-;\-* #,##0.00\ _K_č_-;_-* &quot;-&quot;??\ _K_č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65" formatCode="#,##0\ _K_č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A7:G67" totalsRowShown="0" headerRowDxfId="17" dataDxfId="15" headerRowBorderDxfId="16" tableBorderDxfId="14" totalsRowBorderDxfId="13">
  <tableColumns count="7">
    <tableColumn id="9" name="Kolej_x000a_Menza " dataDxfId="12" totalsRowDxfId="11"/>
    <tableColumn id="1" name="Objekt" dataDxfId="10" totalsRowDxfId="9"/>
    <tableColumn id="2" name="Typ revize " dataDxfId="8" totalsRowDxfId="7"/>
    <tableColumn id="13" name="Počet " dataDxfId="6" totalsRowDxfId="5"/>
    <tableColumn id="14" name="Jednotka  " dataDxfId="4" totalsRowDxfId="3"/>
    <tableColumn id="15" name="Jednotková cena_x000a_bez DPH " dataDxfId="2"/>
    <tableColumn id="17" name="Cena_x000a_celkem_x000a_bez DPH" dataDxfId="1" totalsRowDxfId="0">
      <calculatedColumnFormula>D8*F8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topLeftCell="A58" zoomScaleNormal="100" zoomScaleSheetLayoutView="100" workbookViewId="0">
      <selection activeCell="B6" sqref="B6"/>
    </sheetView>
  </sheetViews>
  <sheetFormatPr defaultColWidth="8.85546875" defaultRowHeight="15" x14ac:dyDescent="0.25"/>
  <cols>
    <col min="1" max="1" width="17.140625" style="4" customWidth="1"/>
    <col min="2" max="2" width="28" style="4" customWidth="1"/>
    <col min="3" max="3" width="32.5703125" style="4" bestFit="1" customWidth="1"/>
    <col min="4" max="4" width="7.85546875" style="4" customWidth="1"/>
    <col min="5" max="5" width="9.42578125" style="5" customWidth="1"/>
    <col min="6" max="6" width="15.7109375" style="6" customWidth="1"/>
    <col min="7" max="7" width="20.140625" style="5" customWidth="1"/>
    <col min="8" max="10" width="8.85546875" style="6"/>
    <col min="11" max="11" width="21.140625" style="6" bestFit="1" customWidth="1"/>
    <col min="12" max="12" width="32.28515625" style="6" bestFit="1" customWidth="1"/>
    <col min="13" max="13" width="9.85546875" style="6" bestFit="1" customWidth="1"/>
    <col min="14" max="16384" width="8.85546875" style="6"/>
  </cols>
  <sheetData>
    <row r="1" spans="1:7" ht="18.75" x14ac:dyDescent="0.25">
      <c r="A1" s="21"/>
      <c r="G1" s="19"/>
    </row>
    <row r="2" spans="1:7" ht="18.75" x14ac:dyDescent="0.25">
      <c r="A2" s="21" t="s">
        <v>143</v>
      </c>
      <c r="B2" s="20"/>
      <c r="C2" s="3"/>
    </row>
    <row r="3" spans="1:7" x14ac:dyDescent="0.25">
      <c r="A3" s="55" t="s">
        <v>138</v>
      </c>
      <c r="B3" s="55"/>
      <c r="C3" s="49" t="s">
        <v>56</v>
      </c>
      <c r="D3" s="50"/>
      <c r="E3" s="51"/>
    </row>
    <row r="4" spans="1:7" x14ac:dyDescent="0.25">
      <c r="A4" s="55" t="s">
        <v>139</v>
      </c>
      <c r="B4" s="55"/>
      <c r="C4" s="52" t="s">
        <v>140</v>
      </c>
      <c r="D4" s="50"/>
      <c r="E4" s="51"/>
    </row>
    <row r="5" spans="1:7" x14ac:dyDescent="0.25">
      <c r="A5" s="56" t="s">
        <v>141</v>
      </c>
      <c r="B5" s="56"/>
      <c r="C5" s="53" t="s">
        <v>142</v>
      </c>
      <c r="D5" s="54"/>
      <c r="E5" s="51"/>
    </row>
    <row r="6" spans="1:7" s="11" customFormat="1" ht="29.45" customHeight="1" x14ac:dyDescent="0.25">
      <c r="A6" s="7"/>
      <c r="B6" s="8"/>
      <c r="C6" s="9"/>
      <c r="D6" s="8"/>
      <c r="E6" s="8"/>
      <c r="F6" s="10"/>
      <c r="G6" s="8"/>
    </row>
    <row r="7" spans="1:7" ht="45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1" t="s">
        <v>50</v>
      </c>
      <c r="G7" s="2" t="s">
        <v>5</v>
      </c>
    </row>
    <row r="8" spans="1:7" s="11" customFormat="1" x14ac:dyDescent="0.25">
      <c r="A8" s="12" t="s">
        <v>6</v>
      </c>
      <c r="B8" s="13" t="s">
        <v>7</v>
      </c>
      <c r="C8" s="13" t="s">
        <v>8</v>
      </c>
      <c r="D8" s="14">
        <v>122</v>
      </c>
      <c r="E8" s="12" t="s">
        <v>9</v>
      </c>
      <c r="F8" s="23"/>
      <c r="G8" s="18">
        <f t="shared" ref="G8:G67" si="0">D8*F8</f>
        <v>0</v>
      </c>
    </row>
    <row r="9" spans="1:7" s="11" customFormat="1" x14ac:dyDescent="0.25">
      <c r="A9" s="12" t="s">
        <v>6</v>
      </c>
      <c r="B9" s="13" t="s">
        <v>7</v>
      </c>
      <c r="C9" s="13" t="s">
        <v>10</v>
      </c>
      <c r="D9" s="14">
        <v>1</v>
      </c>
      <c r="E9" s="12" t="s">
        <v>11</v>
      </c>
      <c r="F9" s="23"/>
      <c r="G9" s="18">
        <f t="shared" si="0"/>
        <v>0</v>
      </c>
    </row>
    <row r="10" spans="1:7" s="11" customFormat="1" x14ac:dyDescent="0.25">
      <c r="A10" s="12" t="s">
        <v>6</v>
      </c>
      <c r="B10" s="13" t="s">
        <v>7</v>
      </c>
      <c r="C10" s="13" t="s">
        <v>54</v>
      </c>
      <c r="D10" s="14">
        <v>1</v>
      </c>
      <c r="E10" s="12" t="s">
        <v>11</v>
      </c>
      <c r="F10" s="23"/>
      <c r="G10" s="18">
        <f t="shared" si="0"/>
        <v>0</v>
      </c>
    </row>
    <row r="11" spans="1:7" s="11" customFormat="1" x14ac:dyDescent="0.25">
      <c r="A11" s="12" t="s">
        <v>6</v>
      </c>
      <c r="B11" s="13" t="s">
        <v>13</v>
      </c>
      <c r="C11" s="13" t="s">
        <v>8</v>
      </c>
      <c r="D11" s="14">
        <v>122</v>
      </c>
      <c r="E11" s="12" t="s">
        <v>9</v>
      </c>
      <c r="F11" s="23"/>
      <c r="G11" s="18">
        <f t="shared" si="0"/>
        <v>0</v>
      </c>
    </row>
    <row r="12" spans="1:7" s="11" customFormat="1" x14ac:dyDescent="0.25">
      <c r="A12" s="12" t="s">
        <v>6</v>
      </c>
      <c r="B12" s="13" t="s">
        <v>13</v>
      </c>
      <c r="C12" s="13" t="s">
        <v>10</v>
      </c>
      <c r="D12" s="14">
        <v>1</v>
      </c>
      <c r="E12" s="12" t="s">
        <v>11</v>
      </c>
      <c r="F12" s="23"/>
      <c r="G12" s="18">
        <f t="shared" si="0"/>
        <v>0</v>
      </c>
    </row>
    <row r="13" spans="1:7" s="11" customFormat="1" x14ac:dyDescent="0.25">
      <c r="A13" s="12" t="s">
        <v>6</v>
      </c>
      <c r="B13" s="13" t="s">
        <v>13</v>
      </c>
      <c r="C13" s="13" t="s">
        <v>54</v>
      </c>
      <c r="D13" s="14">
        <v>1</v>
      </c>
      <c r="E13" s="12" t="s">
        <v>11</v>
      </c>
      <c r="F13" s="23"/>
      <c r="G13" s="18">
        <f t="shared" si="0"/>
        <v>0</v>
      </c>
    </row>
    <row r="14" spans="1:7" s="11" customFormat="1" x14ac:dyDescent="0.25">
      <c r="A14" s="12" t="s">
        <v>14</v>
      </c>
      <c r="B14" s="13" t="s">
        <v>15</v>
      </c>
      <c r="C14" s="13" t="s">
        <v>8</v>
      </c>
      <c r="D14" s="14">
        <v>28</v>
      </c>
      <c r="E14" s="12" t="s">
        <v>9</v>
      </c>
      <c r="F14" s="23"/>
      <c r="G14" s="18">
        <f t="shared" si="0"/>
        <v>0</v>
      </c>
    </row>
    <row r="15" spans="1:7" s="11" customFormat="1" x14ac:dyDescent="0.25">
      <c r="A15" s="12" t="s">
        <v>14</v>
      </c>
      <c r="B15" s="13" t="s">
        <v>15</v>
      </c>
      <c r="C15" s="13" t="s">
        <v>16</v>
      </c>
      <c r="D15" s="14">
        <v>1</v>
      </c>
      <c r="E15" s="12" t="s">
        <v>11</v>
      </c>
      <c r="F15" s="23"/>
      <c r="G15" s="18">
        <f t="shared" si="0"/>
        <v>0</v>
      </c>
    </row>
    <row r="16" spans="1:7" s="11" customFormat="1" x14ac:dyDescent="0.25">
      <c r="A16" s="12" t="s">
        <v>6</v>
      </c>
      <c r="B16" s="13" t="s">
        <v>135</v>
      </c>
      <c r="C16" s="13" t="s">
        <v>51</v>
      </c>
      <c r="D16" s="14">
        <v>1</v>
      </c>
      <c r="E16" s="12" t="s">
        <v>11</v>
      </c>
      <c r="F16" s="23"/>
      <c r="G16" s="18">
        <f t="shared" si="0"/>
        <v>0</v>
      </c>
    </row>
    <row r="17" spans="1:7" s="11" customFormat="1" x14ac:dyDescent="0.25">
      <c r="A17" s="12" t="s">
        <v>6</v>
      </c>
      <c r="B17" s="13" t="s">
        <v>135</v>
      </c>
      <c r="C17" s="13" t="s">
        <v>8</v>
      </c>
      <c r="D17" s="14">
        <v>11</v>
      </c>
      <c r="E17" s="12" t="s">
        <v>9</v>
      </c>
      <c r="F17" s="23"/>
      <c r="G17" s="18">
        <f t="shared" si="0"/>
        <v>0</v>
      </c>
    </row>
    <row r="18" spans="1:7" s="11" customFormat="1" x14ac:dyDescent="0.25">
      <c r="A18" s="12" t="s">
        <v>6</v>
      </c>
      <c r="B18" s="13" t="s">
        <v>17</v>
      </c>
      <c r="C18" s="13" t="s">
        <v>51</v>
      </c>
      <c r="D18" s="14">
        <v>1</v>
      </c>
      <c r="E18" s="12" t="s">
        <v>11</v>
      </c>
      <c r="F18" s="23"/>
      <c r="G18" s="18">
        <f t="shared" si="0"/>
        <v>0</v>
      </c>
    </row>
    <row r="19" spans="1:7" s="11" customFormat="1" x14ac:dyDescent="0.25">
      <c r="A19" s="12" t="s">
        <v>6</v>
      </c>
      <c r="B19" s="13" t="s">
        <v>17</v>
      </c>
      <c r="C19" s="13" t="s">
        <v>8</v>
      </c>
      <c r="D19" s="14">
        <v>57</v>
      </c>
      <c r="E19" s="12" t="s">
        <v>9</v>
      </c>
      <c r="F19" s="23"/>
      <c r="G19" s="18">
        <f t="shared" si="0"/>
        <v>0</v>
      </c>
    </row>
    <row r="20" spans="1:7" s="11" customFormat="1" x14ac:dyDescent="0.25">
      <c r="A20" s="12" t="s">
        <v>6</v>
      </c>
      <c r="B20" s="13" t="s">
        <v>18</v>
      </c>
      <c r="C20" s="13" t="s">
        <v>54</v>
      </c>
      <c r="D20" s="14">
        <v>1</v>
      </c>
      <c r="E20" s="12" t="s">
        <v>11</v>
      </c>
      <c r="F20" s="23"/>
      <c r="G20" s="18">
        <f t="shared" si="0"/>
        <v>0</v>
      </c>
    </row>
    <row r="21" spans="1:7" s="11" customFormat="1" x14ac:dyDescent="0.25">
      <c r="A21" s="12" t="s">
        <v>6</v>
      </c>
      <c r="B21" s="13" t="s">
        <v>18</v>
      </c>
      <c r="C21" s="13" t="s">
        <v>55</v>
      </c>
      <c r="D21" s="14">
        <v>1</v>
      </c>
      <c r="E21" s="12" t="s">
        <v>11</v>
      </c>
      <c r="F21" s="23"/>
      <c r="G21" s="18">
        <f t="shared" si="0"/>
        <v>0</v>
      </c>
    </row>
    <row r="22" spans="1:7" s="11" customFormat="1" x14ac:dyDescent="0.25">
      <c r="A22" s="12" t="s">
        <v>6</v>
      </c>
      <c r="B22" s="13" t="s">
        <v>19</v>
      </c>
      <c r="C22" s="13" t="s">
        <v>8</v>
      </c>
      <c r="D22" s="14">
        <v>20</v>
      </c>
      <c r="E22" s="12" t="s">
        <v>9</v>
      </c>
      <c r="F22" s="23"/>
      <c r="G22" s="18">
        <f t="shared" si="0"/>
        <v>0</v>
      </c>
    </row>
    <row r="23" spans="1:7" s="11" customFormat="1" x14ac:dyDescent="0.25">
      <c r="A23" s="12" t="s">
        <v>6</v>
      </c>
      <c r="B23" s="13" t="s">
        <v>20</v>
      </c>
      <c r="C23" s="13" t="s">
        <v>8</v>
      </c>
      <c r="D23" s="14">
        <v>168</v>
      </c>
      <c r="E23" s="12" t="s">
        <v>9</v>
      </c>
      <c r="F23" s="23"/>
      <c r="G23" s="18">
        <f t="shared" si="0"/>
        <v>0</v>
      </c>
    </row>
    <row r="24" spans="1:7" s="11" customFormat="1" x14ac:dyDescent="0.25">
      <c r="A24" s="12" t="s">
        <v>6</v>
      </c>
      <c r="B24" s="13" t="s">
        <v>20</v>
      </c>
      <c r="C24" s="13" t="s">
        <v>54</v>
      </c>
      <c r="D24" s="14">
        <v>1</v>
      </c>
      <c r="E24" s="12" t="s">
        <v>11</v>
      </c>
      <c r="F24" s="23"/>
      <c r="G24" s="18">
        <f t="shared" si="0"/>
        <v>0</v>
      </c>
    </row>
    <row r="25" spans="1:7" s="11" customFormat="1" x14ac:dyDescent="0.25">
      <c r="A25" s="12" t="s">
        <v>6</v>
      </c>
      <c r="B25" s="13" t="s">
        <v>21</v>
      </c>
      <c r="C25" s="13" t="s">
        <v>51</v>
      </c>
      <c r="D25" s="14">
        <v>1</v>
      </c>
      <c r="E25" s="12" t="s">
        <v>11</v>
      </c>
      <c r="F25" s="23"/>
      <c r="G25" s="18">
        <f t="shared" si="0"/>
        <v>0</v>
      </c>
    </row>
    <row r="26" spans="1:7" s="11" customFormat="1" x14ac:dyDescent="0.25">
      <c r="A26" s="12" t="s">
        <v>6</v>
      </c>
      <c r="B26" s="13" t="s">
        <v>21</v>
      </c>
      <c r="C26" s="13" t="s">
        <v>8</v>
      </c>
      <c r="D26" s="14">
        <v>81</v>
      </c>
      <c r="E26" s="12" t="s">
        <v>9</v>
      </c>
      <c r="F26" s="23"/>
      <c r="G26" s="18">
        <f t="shared" si="0"/>
        <v>0</v>
      </c>
    </row>
    <row r="27" spans="1:7" s="11" customFormat="1" x14ac:dyDescent="0.25">
      <c r="A27" s="12" t="s">
        <v>6</v>
      </c>
      <c r="B27" s="13" t="s">
        <v>21</v>
      </c>
      <c r="C27" s="13" t="s">
        <v>54</v>
      </c>
      <c r="D27" s="14">
        <v>1</v>
      </c>
      <c r="E27" s="12" t="s">
        <v>11</v>
      </c>
      <c r="F27" s="23"/>
      <c r="G27" s="18">
        <f t="shared" si="0"/>
        <v>0</v>
      </c>
    </row>
    <row r="28" spans="1:7" s="11" customFormat="1" x14ac:dyDescent="0.25">
      <c r="A28" s="12" t="s">
        <v>6</v>
      </c>
      <c r="B28" s="13" t="s">
        <v>22</v>
      </c>
      <c r="C28" s="13" t="s">
        <v>8</v>
      </c>
      <c r="D28" s="14">
        <v>84</v>
      </c>
      <c r="E28" s="12" t="s">
        <v>9</v>
      </c>
      <c r="F28" s="23"/>
      <c r="G28" s="18">
        <f t="shared" si="0"/>
        <v>0</v>
      </c>
    </row>
    <row r="29" spans="1:7" s="11" customFormat="1" x14ac:dyDescent="0.25">
      <c r="A29" s="12" t="s">
        <v>6</v>
      </c>
      <c r="B29" s="13" t="s">
        <v>22</v>
      </c>
      <c r="C29" s="13" t="s">
        <v>51</v>
      </c>
      <c r="D29" s="14">
        <v>1</v>
      </c>
      <c r="E29" s="12" t="s">
        <v>11</v>
      </c>
      <c r="F29" s="23"/>
      <c r="G29" s="18">
        <f t="shared" si="0"/>
        <v>0</v>
      </c>
    </row>
    <row r="30" spans="1:7" s="11" customFormat="1" x14ac:dyDescent="0.25">
      <c r="A30" s="12" t="s">
        <v>6</v>
      </c>
      <c r="B30" s="13" t="s">
        <v>22</v>
      </c>
      <c r="C30" s="13" t="s">
        <v>54</v>
      </c>
      <c r="D30" s="14">
        <v>1</v>
      </c>
      <c r="E30" s="12" t="s">
        <v>11</v>
      </c>
      <c r="F30" s="23"/>
      <c r="G30" s="18">
        <f t="shared" si="0"/>
        <v>0</v>
      </c>
    </row>
    <row r="31" spans="1:7" s="11" customFormat="1" x14ac:dyDescent="0.25">
      <c r="A31" s="12" t="s">
        <v>6</v>
      </c>
      <c r="B31" s="13" t="s">
        <v>24</v>
      </c>
      <c r="C31" s="13" t="s">
        <v>51</v>
      </c>
      <c r="D31" s="14">
        <v>1</v>
      </c>
      <c r="E31" s="12" t="s">
        <v>11</v>
      </c>
      <c r="F31" s="23"/>
      <c r="G31" s="18">
        <f t="shared" si="0"/>
        <v>0</v>
      </c>
    </row>
    <row r="32" spans="1:7" s="11" customFormat="1" x14ac:dyDescent="0.25">
      <c r="A32" s="12" t="s">
        <v>6</v>
      </c>
      <c r="B32" s="13" t="s">
        <v>23</v>
      </c>
      <c r="C32" s="13" t="s">
        <v>8</v>
      </c>
      <c r="D32" s="14">
        <v>60</v>
      </c>
      <c r="E32" s="12" t="s">
        <v>9</v>
      </c>
      <c r="F32" s="23"/>
      <c r="G32" s="18">
        <f t="shared" si="0"/>
        <v>0</v>
      </c>
    </row>
    <row r="33" spans="1:7" s="11" customFormat="1" x14ac:dyDescent="0.25">
      <c r="A33" s="12" t="s">
        <v>6</v>
      </c>
      <c r="B33" s="13" t="s">
        <v>25</v>
      </c>
      <c r="C33" s="13" t="s">
        <v>51</v>
      </c>
      <c r="D33" s="14">
        <v>1</v>
      </c>
      <c r="E33" s="12" t="s">
        <v>11</v>
      </c>
      <c r="F33" s="23"/>
      <c r="G33" s="18">
        <f t="shared" si="0"/>
        <v>0</v>
      </c>
    </row>
    <row r="34" spans="1:7" s="11" customFormat="1" x14ac:dyDescent="0.25">
      <c r="A34" s="12" t="s">
        <v>6</v>
      </c>
      <c r="B34" s="13" t="s">
        <v>25</v>
      </c>
      <c r="C34" s="13" t="s">
        <v>54</v>
      </c>
      <c r="D34" s="14">
        <v>1</v>
      </c>
      <c r="E34" s="12" t="s">
        <v>11</v>
      </c>
      <c r="F34" s="23"/>
      <c r="G34" s="18">
        <f t="shared" si="0"/>
        <v>0</v>
      </c>
    </row>
    <row r="35" spans="1:7" s="11" customFormat="1" x14ac:dyDescent="0.25">
      <c r="A35" s="12" t="s">
        <v>6</v>
      </c>
      <c r="B35" s="13" t="s">
        <v>25</v>
      </c>
      <c r="C35" s="13" t="s">
        <v>55</v>
      </c>
      <c r="D35" s="14">
        <v>1</v>
      </c>
      <c r="E35" s="12" t="s">
        <v>11</v>
      </c>
      <c r="F35" s="23"/>
      <c r="G35" s="18">
        <f t="shared" si="0"/>
        <v>0</v>
      </c>
    </row>
    <row r="36" spans="1:7" s="11" customFormat="1" x14ac:dyDescent="0.25">
      <c r="A36" s="12" t="s">
        <v>6</v>
      </c>
      <c r="B36" s="13" t="s">
        <v>25</v>
      </c>
      <c r="C36" s="13" t="s">
        <v>8</v>
      </c>
      <c r="D36" s="14">
        <v>160</v>
      </c>
      <c r="E36" s="12" t="s">
        <v>9</v>
      </c>
      <c r="F36" s="23"/>
      <c r="G36" s="18">
        <f t="shared" si="0"/>
        <v>0</v>
      </c>
    </row>
    <row r="37" spans="1:7" s="11" customFormat="1" x14ac:dyDescent="0.25">
      <c r="A37" s="12" t="s">
        <v>14</v>
      </c>
      <c r="B37" s="13" t="s">
        <v>26</v>
      </c>
      <c r="C37" s="13" t="s">
        <v>8</v>
      </c>
      <c r="D37" s="14">
        <v>15</v>
      </c>
      <c r="E37" s="12" t="s">
        <v>9</v>
      </c>
      <c r="F37" s="23"/>
      <c r="G37" s="18">
        <f t="shared" si="0"/>
        <v>0</v>
      </c>
    </row>
    <row r="38" spans="1:7" s="11" customFormat="1" x14ac:dyDescent="0.25">
      <c r="A38" s="12" t="s">
        <v>14</v>
      </c>
      <c r="B38" s="13" t="s">
        <v>26</v>
      </c>
      <c r="C38" s="13" t="s">
        <v>53</v>
      </c>
      <c r="D38" s="14">
        <v>1</v>
      </c>
      <c r="E38" s="12" t="s">
        <v>11</v>
      </c>
      <c r="F38" s="23"/>
      <c r="G38" s="18">
        <f t="shared" si="0"/>
        <v>0</v>
      </c>
    </row>
    <row r="39" spans="1:7" s="11" customFormat="1" x14ac:dyDescent="0.25">
      <c r="A39" s="12" t="s">
        <v>6</v>
      </c>
      <c r="B39" s="13" t="s">
        <v>27</v>
      </c>
      <c r="C39" s="13" t="s">
        <v>51</v>
      </c>
      <c r="D39" s="14">
        <v>1</v>
      </c>
      <c r="E39" s="12" t="s">
        <v>11</v>
      </c>
      <c r="F39" s="23"/>
      <c r="G39" s="18">
        <f t="shared" si="0"/>
        <v>0</v>
      </c>
    </row>
    <row r="40" spans="1:7" s="11" customFormat="1" x14ac:dyDescent="0.25">
      <c r="A40" s="12" t="s">
        <v>6</v>
      </c>
      <c r="B40" s="13" t="s">
        <v>27</v>
      </c>
      <c r="C40" s="13" t="s">
        <v>8</v>
      </c>
      <c r="D40" s="14">
        <v>118</v>
      </c>
      <c r="E40" s="12" t="s">
        <v>9</v>
      </c>
      <c r="F40" s="23"/>
      <c r="G40" s="18">
        <f t="shared" si="0"/>
        <v>0</v>
      </c>
    </row>
    <row r="41" spans="1:7" s="11" customFormat="1" x14ac:dyDescent="0.25">
      <c r="A41" s="12" t="s">
        <v>6</v>
      </c>
      <c r="B41" s="13" t="s">
        <v>27</v>
      </c>
      <c r="C41" s="13" t="s">
        <v>54</v>
      </c>
      <c r="D41" s="14">
        <v>1</v>
      </c>
      <c r="E41" s="12" t="s">
        <v>11</v>
      </c>
      <c r="F41" s="23"/>
      <c r="G41" s="18">
        <f t="shared" si="0"/>
        <v>0</v>
      </c>
    </row>
    <row r="42" spans="1:7" s="11" customFormat="1" x14ac:dyDescent="0.25">
      <c r="A42" s="12" t="s">
        <v>6</v>
      </c>
      <c r="B42" s="13" t="s">
        <v>28</v>
      </c>
      <c r="C42" s="13" t="s">
        <v>8</v>
      </c>
      <c r="D42" s="14">
        <v>52</v>
      </c>
      <c r="E42" s="12" t="s">
        <v>9</v>
      </c>
      <c r="F42" s="23"/>
      <c r="G42" s="18">
        <f t="shared" si="0"/>
        <v>0</v>
      </c>
    </row>
    <row r="43" spans="1:7" s="11" customFormat="1" x14ac:dyDescent="0.25">
      <c r="A43" s="12" t="s">
        <v>6</v>
      </c>
      <c r="B43" s="13" t="s">
        <v>29</v>
      </c>
      <c r="C43" s="13" t="s">
        <v>54</v>
      </c>
      <c r="D43" s="14">
        <v>1</v>
      </c>
      <c r="E43" s="12" t="s">
        <v>11</v>
      </c>
      <c r="F43" s="23"/>
      <c r="G43" s="18">
        <f t="shared" si="0"/>
        <v>0</v>
      </c>
    </row>
    <row r="44" spans="1:7" s="11" customFormat="1" x14ac:dyDescent="0.25">
      <c r="A44" s="12" t="s">
        <v>30</v>
      </c>
      <c r="B44" s="13" t="s">
        <v>29</v>
      </c>
      <c r="C44" s="13" t="s">
        <v>10</v>
      </c>
      <c r="D44" s="14">
        <v>1</v>
      </c>
      <c r="E44" s="12" t="s">
        <v>11</v>
      </c>
      <c r="F44" s="23"/>
      <c r="G44" s="18">
        <f t="shared" si="0"/>
        <v>0</v>
      </c>
    </row>
    <row r="45" spans="1:7" s="11" customFormat="1" x14ac:dyDescent="0.25">
      <c r="A45" s="12" t="s">
        <v>14</v>
      </c>
      <c r="B45" s="13" t="s">
        <v>31</v>
      </c>
      <c r="C45" s="13" t="s">
        <v>8</v>
      </c>
      <c r="D45" s="14">
        <v>6</v>
      </c>
      <c r="E45" s="12" t="s">
        <v>9</v>
      </c>
      <c r="F45" s="23"/>
      <c r="G45" s="18">
        <f t="shared" si="0"/>
        <v>0</v>
      </c>
    </row>
    <row r="46" spans="1:7" s="11" customFormat="1" x14ac:dyDescent="0.25">
      <c r="A46" s="12" t="s">
        <v>14</v>
      </c>
      <c r="B46" s="13" t="s">
        <v>31</v>
      </c>
      <c r="C46" s="13" t="s">
        <v>16</v>
      </c>
      <c r="D46" s="14">
        <v>1</v>
      </c>
      <c r="E46" s="12" t="s">
        <v>11</v>
      </c>
      <c r="F46" s="23"/>
      <c r="G46" s="18">
        <f t="shared" si="0"/>
        <v>0</v>
      </c>
    </row>
    <row r="47" spans="1:7" s="11" customFormat="1" x14ac:dyDescent="0.25">
      <c r="A47" s="12" t="s">
        <v>14</v>
      </c>
      <c r="B47" s="13" t="s">
        <v>32</v>
      </c>
      <c r="C47" s="13" t="s">
        <v>8</v>
      </c>
      <c r="D47" s="14">
        <v>59</v>
      </c>
      <c r="E47" s="12" t="s">
        <v>9</v>
      </c>
      <c r="F47" s="23"/>
      <c r="G47" s="18">
        <f t="shared" si="0"/>
        <v>0</v>
      </c>
    </row>
    <row r="48" spans="1:7" s="11" customFormat="1" x14ac:dyDescent="0.25">
      <c r="A48" s="12" t="s">
        <v>14</v>
      </c>
      <c r="B48" s="13" t="s">
        <v>32</v>
      </c>
      <c r="C48" s="13" t="s">
        <v>16</v>
      </c>
      <c r="D48" s="14">
        <v>1</v>
      </c>
      <c r="E48" s="12" t="s">
        <v>11</v>
      </c>
      <c r="F48" s="23"/>
      <c r="G48" s="18">
        <f t="shared" si="0"/>
        <v>0</v>
      </c>
    </row>
    <row r="49" spans="1:7" s="11" customFormat="1" x14ac:dyDescent="0.25">
      <c r="A49" s="12" t="s">
        <v>14</v>
      </c>
      <c r="B49" s="13" t="s">
        <v>33</v>
      </c>
      <c r="C49" s="13" t="s">
        <v>8</v>
      </c>
      <c r="D49" s="14">
        <v>4</v>
      </c>
      <c r="E49" s="12" t="s">
        <v>9</v>
      </c>
      <c r="F49" s="23"/>
      <c r="G49" s="18">
        <f t="shared" si="0"/>
        <v>0</v>
      </c>
    </row>
    <row r="50" spans="1:7" s="11" customFormat="1" x14ac:dyDescent="0.25">
      <c r="A50" s="12" t="s">
        <v>14</v>
      </c>
      <c r="B50" s="13" t="s">
        <v>33</v>
      </c>
      <c r="C50" s="13" t="s">
        <v>16</v>
      </c>
      <c r="D50" s="14">
        <v>1</v>
      </c>
      <c r="E50" s="12" t="s">
        <v>11</v>
      </c>
      <c r="F50" s="23"/>
      <c r="G50" s="18">
        <f t="shared" si="0"/>
        <v>0</v>
      </c>
    </row>
    <row r="51" spans="1:7" s="11" customFormat="1" x14ac:dyDescent="0.25">
      <c r="A51" s="12" t="s">
        <v>14</v>
      </c>
      <c r="B51" s="13" t="s">
        <v>34</v>
      </c>
      <c r="C51" s="13" t="s">
        <v>8</v>
      </c>
      <c r="D51" s="14">
        <v>18</v>
      </c>
      <c r="E51" s="12" t="s">
        <v>9</v>
      </c>
      <c r="F51" s="23"/>
      <c r="G51" s="18">
        <f t="shared" si="0"/>
        <v>0</v>
      </c>
    </row>
    <row r="52" spans="1:7" s="11" customFormat="1" x14ac:dyDescent="0.25">
      <c r="A52" s="12" t="s">
        <v>14</v>
      </c>
      <c r="B52" s="13" t="s">
        <v>34</v>
      </c>
      <c r="C52" s="13" t="s">
        <v>16</v>
      </c>
      <c r="D52" s="14">
        <v>1</v>
      </c>
      <c r="E52" s="12" t="s">
        <v>11</v>
      </c>
      <c r="F52" s="23"/>
      <c r="G52" s="18">
        <f t="shared" si="0"/>
        <v>0</v>
      </c>
    </row>
    <row r="53" spans="1:7" s="11" customFormat="1" x14ac:dyDescent="0.25">
      <c r="A53" s="12" t="s">
        <v>6</v>
      </c>
      <c r="B53" s="13" t="s">
        <v>35</v>
      </c>
      <c r="C53" s="13" t="s">
        <v>8</v>
      </c>
      <c r="D53" s="14">
        <v>106</v>
      </c>
      <c r="E53" s="12" t="s">
        <v>9</v>
      </c>
      <c r="F53" s="23"/>
      <c r="G53" s="18">
        <f t="shared" si="0"/>
        <v>0</v>
      </c>
    </row>
    <row r="54" spans="1:7" s="11" customFormat="1" x14ac:dyDescent="0.25">
      <c r="A54" s="12" t="s">
        <v>6</v>
      </c>
      <c r="B54" s="13" t="s">
        <v>35</v>
      </c>
      <c r="C54" s="13" t="s">
        <v>52</v>
      </c>
      <c r="D54" s="14">
        <v>1</v>
      </c>
      <c r="E54" s="12" t="s">
        <v>11</v>
      </c>
      <c r="F54" s="23"/>
      <c r="G54" s="18">
        <f t="shared" si="0"/>
        <v>0</v>
      </c>
    </row>
    <row r="55" spans="1:7" s="11" customFormat="1" x14ac:dyDescent="0.25">
      <c r="A55" s="12" t="s">
        <v>6</v>
      </c>
      <c r="B55" s="13" t="s">
        <v>36</v>
      </c>
      <c r="C55" s="13" t="s">
        <v>51</v>
      </c>
      <c r="D55" s="14">
        <v>1</v>
      </c>
      <c r="E55" s="12" t="s">
        <v>11</v>
      </c>
      <c r="F55" s="23"/>
      <c r="G55" s="18">
        <f t="shared" si="0"/>
        <v>0</v>
      </c>
    </row>
    <row r="56" spans="1:7" s="11" customFormat="1" x14ac:dyDescent="0.25">
      <c r="A56" s="12" t="s">
        <v>6</v>
      </c>
      <c r="B56" s="13" t="s">
        <v>36</v>
      </c>
      <c r="C56" s="13" t="s">
        <v>8</v>
      </c>
      <c r="D56" s="14">
        <v>79</v>
      </c>
      <c r="E56" s="12" t="s">
        <v>9</v>
      </c>
      <c r="F56" s="23"/>
      <c r="G56" s="18">
        <f t="shared" si="0"/>
        <v>0</v>
      </c>
    </row>
    <row r="57" spans="1:7" s="11" customFormat="1" x14ac:dyDescent="0.25">
      <c r="A57" s="12" t="s">
        <v>6</v>
      </c>
      <c r="B57" s="13" t="s">
        <v>36</v>
      </c>
      <c r="C57" s="13" t="s">
        <v>12</v>
      </c>
      <c r="D57" s="14">
        <v>1</v>
      </c>
      <c r="E57" s="12" t="s">
        <v>11</v>
      </c>
      <c r="F57" s="23"/>
      <c r="G57" s="18">
        <f t="shared" si="0"/>
        <v>0</v>
      </c>
    </row>
    <row r="58" spans="1:7" s="11" customFormat="1" x14ac:dyDescent="0.25">
      <c r="A58" s="12" t="s">
        <v>6</v>
      </c>
      <c r="B58" s="13" t="s">
        <v>37</v>
      </c>
      <c r="C58" s="13" t="s">
        <v>8</v>
      </c>
      <c r="D58" s="14">
        <v>25</v>
      </c>
      <c r="E58" s="12" t="s">
        <v>9</v>
      </c>
      <c r="F58" s="23"/>
      <c r="G58" s="18">
        <f t="shared" si="0"/>
        <v>0</v>
      </c>
    </row>
    <row r="59" spans="1:7" s="11" customFormat="1" x14ac:dyDescent="0.25">
      <c r="A59" s="12" t="s">
        <v>6</v>
      </c>
      <c r="B59" s="13" t="s">
        <v>38</v>
      </c>
      <c r="C59" s="13" t="s">
        <v>8</v>
      </c>
      <c r="D59" s="14">
        <v>97</v>
      </c>
      <c r="E59" s="12" t="s">
        <v>9</v>
      </c>
      <c r="F59" s="23"/>
      <c r="G59" s="18">
        <f t="shared" si="0"/>
        <v>0</v>
      </c>
    </row>
    <row r="60" spans="1:7" s="11" customFormat="1" x14ac:dyDescent="0.25">
      <c r="A60" s="12" t="s">
        <v>6</v>
      </c>
      <c r="B60" s="13" t="s">
        <v>39</v>
      </c>
      <c r="C60" s="13" t="s">
        <v>8</v>
      </c>
      <c r="D60" s="14">
        <v>42</v>
      </c>
      <c r="E60" s="12" t="s">
        <v>9</v>
      </c>
      <c r="F60" s="23"/>
      <c r="G60" s="18">
        <f t="shared" si="0"/>
        <v>0</v>
      </c>
    </row>
    <row r="61" spans="1:7" s="11" customFormat="1" x14ac:dyDescent="0.25">
      <c r="A61" s="12" t="s">
        <v>6</v>
      </c>
      <c r="B61" s="13" t="s">
        <v>40</v>
      </c>
      <c r="C61" s="13" t="s">
        <v>8</v>
      </c>
      <c r="D61" s="14">
        <v>42</v>
      </c>
      <c r="E61" s="12" t="s">
        <v>9</v>
      </c>
      <c r="F61" s="23"/>
      <c r="G61" s="18">
        <f t="shared" si="0"/>
        <v>0</v>
      </c>
    </row>
    <row r="62" spans="1:7" s="11" customFormat="1" x14ac:dyDescent="0.25">
      <c r="A62" s="12" t="s">
        <v>6</v>
      </c>
      <c r="B62" s="13" t="s">
        <v>41</v>
      </c>
      <c r="C62" s="13" t="s">
        <v>8</v>
      </c>
      <c r="D62" s="14">
        <v>88</v>
      </c>
      <c r="E62" s="12" t="s">
        <v>9</v>
      </c>
      <c r="F62" s="23"/>
      <c r="G62" s="18">
        <f t="shared" si="0"/>
        <v>0</v>
      </c>
    </row>
    <row r="63" spans="1:7" s="11" customFormat="1" x14ac:dyDescent="0.25">
      <c r="A63" s="12" t="s">
        <v>6</v>
      </c>
      <c r="B63" s="13" t="s">
        <v>41</v>
      </c>
      <c r="C63" s="13" t="s">
        <v>52</v>
      </c>
      <c r="D63" s="14">
        <v>1</v>
      </c>
      <c r="E63" s="12" t="s">
        <v>11</v>
      </c>
      <c r="F63" s="23"/>
      <c r="G63" s="18">
        <f t="shared" si="0"/>
        <v>0</v>
      </c>
    </row>
    <row r="64" spans="1:7" s="11" customFormat="1" x14ac:dyDescent="0.25">
      <c r="A64" s="12" t="s">
        <v>6</v>
      </c>
      <c r="B64" s="13" t="s">
        <v>42</v>
      </c>
      <c r="C64" s="13" t="s">
        <v>43</v>
      </c>
      <c r="D64" s="14">
        <v>232</v>
      </c>
      <c r="E64" s="12" t="s">
        <v>9</v>
      </c>
      <c r="F64" s="23"/>
      <c r="G64" s="18">
        <f t="shared" si="0"/>
        <v>0</v>
      </c>
    </row>
    <row r="65" spans="1:7" s="11" customFormat="1" x14ac:dyDescent="0.25">
      <c r="A65" s="12" t="s">
        <v>14</v>
      </c>
      <c r="B65" s="13" t="s">
        <v>45</v>
      </c>
      <c r="C65" s="13" t="s">
        <v>46</v>
      </c>
      <c r="D65" s="14">
        <v>20</v>
      </c>
      <c r="E65" s="12" t="s">
        <v>44</v>
      </c>
      <c r="F65" s="23"/>
      <c r="G65" s="18">
        <f t="shared" si="0"/>
        <v>0</v>
      </c>
    </row>
    <row r="66" spans="1:7" s="11" customFormat="1" x14ac:dyDescent="0.25">
      <c r="A66" s="12" t="s">
        <v>14</v>
      </c>
      <c r="B66" s="13" t="s">
        <v>45</v>
      </c>
      <c r="C66" s="13" t="s">
        <v>16</v>
      </c>
      <c r="D66" s="14">
        <v>1</v>
      </c>
      <c r="E66" s="12" t="s">
        <v>11</v>
      </c>
      <c r="F66" s="23"/>
      <c r="G66" s="18">
        <f t="shared" si="0"/>
        <v>0</v>
      </c>
    </row>
    <row r="67" spans="1:7" s="11" customFormat="1" x14ac:dyDescent="0.25">
      <c r="A67" s="12" t="s">
        <v>6</v>
      </c>
      <c r="B67" s="13" t="s">
        <v>136</v>
      </c>
      <c r="C67" s="13" t="s">
        <v>43</v>
      </c>
      <c r="D67" s="14">
        <v>12</v>
      </c>
      <c r="E67" s="12" t="s">
        <v>44</v>
      </c>
      <c r="F67" s="23"/>
      <c r="G67" s="18">
        <f t="shared" si="0"/>
        <v>0</v>
      </c>
    </row>
    <row r="68" spans="1:7" s="11" customFormat="1" x14ac:dyDescent="0.25">
      <c r="A68" s="4"/>
      <c r="B68" s="4"/>
      <c r="C68" s="4"/>
      <c r="D68" s="15"/>
      <c r="E68" s="44"/>
      <c r="F68" s="45" t="s">
        <v>47</v>
      </c>
      <c r="G68" s="42">
        <f>SUBTOTAL(109,G8:G67)</f>
        <v>0</v>
      </c>
    </row>
    <row r="69" spans="1:7" x14ac:dyDescent="0.25">
      <c r="D69" s="43"/>
      <c r="E69" s="48"/>
      <c r="F69" s="16" t="s">
        <v>48</v>
      </c>
      <c r="G69" s="17">
        <f>G68*0.21</f>
        <v>0</v>
      </c>
    </row>
    <row r="70" spans="1:7" x14ac:dyDescent="0.25">
      <c r="D70" s="15"/>
      <c r="E70" s="46"/>
      <c r="F70" s="47" t="s">
        <v>49</v>
      </c>
      <c r="G70" s="42">
        <f>G68*1.21</f>
        <v>0</v>
      </c>
    </row>
    <row r="71" spans="1:7" x14ac:dyDescent="0.25">
      <c r="E71"/>
    </row>
    <row r="72" spans="1:7" x14ac:dyDescent="0.25">
      <c r="E72"/>
      <c r="F72"/>
    </row>
    <row r="73" spans="1:7" x14ac:dyDescent="0.25">
      <c r="E73"/>
    </row>
    <row r="74" spans="1:7" x14ac:dyDescent="0.25">
      <c r="E74"/>
    </row>
    <row r="75" spans="1:7" x14ac:dyDescent="0.25">
      <c r="E75"/>
    </row>
    <row r="76" spans="1:7" x14ac:dyDescent="0.25">
      <c r="E76"/>
    </row>
    <row r="77" spans="1:7" x14ac:dyDescent="0.25">
      <c r="E77"/>
    </row>
    <row r="78" spans="1:7" x14ac:dyDescent="0.25">
      <c r="E78"/>
    </row>
    <row r="79" spans="1:7" x14ac:dyDescent="0.25">
      <c r="E79"/>
    </row>
    <row r="80" spans="1:7" x14ac:dyDescent="0.25">
      <c r="E80"/>
    </row>
    <row r="81" spans="5:5" x14ac:dyDescent="0.25">
      <c r="E81"/>
    </row>
    <row r="82" spans="5:5" x14ac:dyDescent="0.25">
      <c r="E82"/>
    </row>
  </sheetData>
  <sheetProtection selectLockedCells="1"/>
  <mergeCells count="3">
    <mergeCell ref="A4:B4"/>
    <mergeCell ref="A5:B5"/>
    <mergeCell ref="A3:B3"/>
  </mergeCells>
  <dataValidations count="1">
    <dataValidation type="list" allowBlank="1" showInputMessage="1" showErrorMessage="1" sqref="E83:E268 C71:D268 C68:D70 F71 F73:F268">
      <formula1>#REF!</formula1>
    </dataValidation>
  </dataValidations>
  <printOptions horizontalCentered="1"/>
  <pageMargins left="0.39370078740157483" right="0.35433070866141736" top="0.51181102362204722" bottom="0.47244094488188981" header="0.31496062992125984" footer="0.31496062992125984"/>
  <pageSetup paperSize="9" scale="79" fitToHeight="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"/>
  <sheetViews>
    <sheetView workbookViewId="0">
      <selection activeCell="A53" sqref="A53"/>
    </sheetView>
  </sheetViews>
  <sheetFormatPr defaultRowHeight="12.75" x14ac:dyDescent="0.2"/>
  <cols>
    <col min="1" max="1" width="22.7109375" style="29" bestFit="1" customWidth="1"/>
    <col min="2" max="2" width="41.5703125" style="29" customWidth="1"/>
    <col min="3" max="3" width="2" style="29" customWidth="1"/>
    <col min="4" max="16384" width="9.140625" style="29"/>
  </cols>
  <sheetData>
    <row r="1" spans="1:23" s="26" customFormat="1" ht="41.25" customHeight="1" x14ac:dyDescent="0.3">
      <c r="A1" s="57">
        <f>'Položkový rozpočet'!A1</f>
        <v>0</v>
      </c>
      <c r="B1" s="57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5"/>
      <c r="U1" s="25"/>
      <c r="V1" s="25"/>
      <c r="W1" s="25"/>
    </row>
    <row r="2" spans="1:23" s="26" customFormat="1" ht="47.25" customHeight="1" x14ac:dyDescent="0.3">
      <c r="A2" s="58" t="str">
        <f>'Položkový rozpočet'!A2</f>
        <v>Příloha č. 4 - Výkaz a výměr</v>
      </c>
      <c r="B2" s="58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3" s="26" customFormat="1" ht="7.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3" s="26" customFormat="1" ht="18.75" x14ac:dyDescent="0.3">
      <c r="A4" s="22" t="s">
        <v>57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23" s="26" customFormat="1" ht="7.5" customHeight="1" thickBo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3" x14ac:dyDescent="0.2">
      <c r="A6" s="27" t="s">
        <v>58</v>
      </c>
      <c r="B6" s="28"/>
    </row>
    <row r="7" spans="1:23" s="32" customFormat="1" x14ac:dyDescent="0.2">
      <c r="A7" s="30" t="s">
        <v>59</v>
      </c>
      <c r="B7" s="31" t="s">
        <v>60</v>
      </c>
    </row>
    <row r="8" spans="1:23" x14ac:dyDescent="0.2">
      <c r="A8" s="33" t="s">
        <v>61</v>
      </c>
      <c r="B8" s="34" t="s">
        <v>62</v>
      </c>
      <c r="C8" s="29" t="s">
        <v>134</v>
      </c>
    </row>
    <row r="9" spans="1:23" x14ac:dyDescent="0.2">
      <c r="A9" s="33" t="s">
        <v>63</v>
      </c>
      <c r="B9" s="34" t="s">
        <v>64</v>
      </c>
      <c r="C9" s="29" t="s">
        <v>134</v>
      </c>
    </row>
    <row r="10" spans="1:23" x14ac:dyDescent="0.2">
      <c r="A10" s="33" t="s">
        <v>65</v>
      </c>
      <c r="B10" s="34" t="s">
        <v>66</v>
      </c>
      <c r="C10" s="29" t="s">
        <v>134</v>
      </c>
    </row>
    <row r="11" spans="1:23" hidden="1" x14ac:dyDescent="0.2">
      <c r="A11" s="33" t="s">
        <v>67</v>
      </c>
      <c r="B11" s="34" t="s">
        <v>68</v>
      </c>
    </row>
    <row r="12" spans="1:23" hidden="1" x14ac:dyDescent="0.2">
      <c r="A12" s="33" t="s">
        <v>69</v>
      </c>
      <c r="B12" s="34" t="s">
        <v>70</v>
      </c>
    </row>
    <row r="13" spans="1:23" hidden="1" x14ac:dyDescent="0.2">
      <c r="A13" s="33" t="s">
        <v>71</v>
      </c>
      <c r="B13" s="34" t="s">
        <v>72</v>
      </c>
    </row>
    <row r="14" spans="1:23" x14ac:dyDescent="0.2">
      <c r="A14" s="33" t="s">
        <v>73</v>
      </c>
      <c r="B14" s="34" t="s">
        <v>74</v>
      </c>
      <c r="C14" s="29" t="s">
        <v>134</v>
      </c>
    </row>
    <row r="15" spans="1:23" x14ac:dyDescent="0.2">
      <c r="A15" s="35" t="s">
        <v>75</v>
      </c>
      <c r="B15" s="34" t="s">
        <v>76</v>
      </c>
      <c r="C15" s="29" t="s">
        <v>134</v>
      </c>
    </row>
    <row r="16" spans="1:23" x14ac:dyDescent="0.2">
      <c r="A16" s="33" t="s">
        <v>77</v>
      </c>
      <c r="B16" s="34" t="s">
        <v>78</v>
      </c>
      <c r="C16" s="29" t="s">
        <v>134</v>
      </c>
    </row>
    <row r="17" spans="1:3" x14ac:dyDescent="0.2">
      <c r="A17" s="33" t="s">
        <v>79</v>
      </c>
      <c r="B17" s="34" t="s">
        <v>80</v>
      </c>
      <c r="C17" s="29" t="s">
        <v>134</v>
      </c>
    </row>
    <row r="18" spans="1:3" x14ac:dyDescent="0.2">
      <c r="A18" s="33" t="s">
        <v>81</v>
      </c>
      <c r="B18" s="34" t="s">
        <v>82</v>
      </c>
      <c r="C18" s="29" t="s">
        <v>134</v>
      </c>
    </row>
    <row r="19" spans="1:3" x14ac:dyDescent="0.2">
      <c r="A19" s="33" t="s">
        <v>83</v>
      </c>
      <c r="B19" s="34" t="s">
        <v>84</v>
      </c>
      <c r="C19" s="29" t="s">
        <v>134</v>
      </c>
    </row>
    <row r="20" spans="1:3" x14ac:dyDescent="0.2">
      <c r="A20" s="33" t="s">
        <v>85</v>
      </c>
      <c r="B20" s="34" t="s">
        <v>86</v>
      </c>
      <c r="C20" s="29" t="s">
        <v>134</v>
      </c>
    </row>
    <row r="21" spans="1:3" x14ac:dyDescent="0.2">
      <c r="A21" s="33" t="s">
        <v>87</v>
      </c>
      <c r="B21" s="34" t="s">
        <v>88</v>
      </c>
      <c r="C21" s="29" t="s">
        <v>134</v>
      </c>
    </row>
    <row r="22" spans="1:3" x14ac:dyDescent="0.2">
      <c r="A22" s="33" t="s">
        <v>89</v>
      </c>
      <c r="B22" s="34" t="s">
        <v>90</v>
      </c>
      <c r="C22" s="29" t="s">
        <v>134</v>
      </c>
    </row>
    <row r="23" spans="1:3" x14ac:dyDescent="0.2">
      <c r="A23" s="35" t="s">
        <v>91</v>
      </c>
      <c r="B23" s="34" t="s">
        <v>92</v>
      </c>
      <c r="C23" s="29" t="s">
        <v>134</v>
      </c>
    </row>
    <row r="24" spans="1:3" ht="13.5" thickBot="1" x14ac:dyDescent="0.25">
      <c r="A24" s="36" t="s">
        <v>93</v>
      </c>
      <c r="B24" s="37" t="s">
        <v>94</v>
      </c>
      <c r="C24" s="29" t="s">
        <v>134</v>
      </c>
    </row>
    <row r="25" spans="1:3" ht="13.5" thickBot="1" x14ac:dyDescent="0.25">
      <c r="C25" s="29" t="s">
        <v>137</v>
      </c>
    </row>
    <row r="26" spans="1:3" x14ac:dyDescent="0.2">
      <c r="A26" s="27" t="s">
        <v>95</v>
      </c>
      <c r="B26" s="28"/>
      <c r="C26" s="29" t="s">
        <v>137</v>
      </c>
    </row>
    <row r="27" spans="1:3" x14ac:dyDescent="0.2">
      <c r="A27" s="30" t="s">
        <v>59</v>
      </c>
      <c r="B27" s="31" t="s">
        <v>60</v>
      </c>
      <c r="C27" s="29" t="s">
        <v>137</v>
      </c>
    </row>
    <row r="28" spans="1:3" hidden="1" x14ac:dyDescent="0.2">
      <c r="A28" s="38" t="s">
        <v>96</v>
      </c>
      <c r="B28" s="39" t="s">
        <v>97</v>
      </c>
    </row>
    <row r="29" spans="1:3" hidden="1" x14ac:dyDescent="0.2">
      <c r="A29" s="38" t="s">
        <v>98</v>
      </c>
      <c r="B29" s="39"/>
    </row>
    <row r="30" spans="1:3" hidden="1" x14ac:dyDescent="0.2">
      <c r="A30" s="38" t="s">
        <v>99</v>
      </c>
      <c r="B30" s="39" t="s">
        <v>100</v>
      </c>
    </row>
    <row r="31" spans="1:3" hidden="1" x14ac:dyDescent="0.2">
      <c r="A31" s="38" t="s">
        <v>101</v>
      </c>
      <c r="B31" s="39"/>
    </row>
    <row r="32" spans="1:3" hidden="1" x14ac:dyDescent="0.2">
      <c r="A32" s="38" t="s">
        <v>102</v>
      </c>
      <c r="B32" s="39" t="s">
        <v>103</v>
      </c>
    </row>
    <row r="33" spans="1:3" hidden="1" x14ac:dyDescent="0.2">
      <c r="A33" s="38" t="s">
        <v>104</v>
      </c>
      <c r="B33" s="39"/>
    </row>
    <row r="34" spans="1:3" hidden="1" x14ac:dyDescent="0.2">
      <c r="A34" s="38" t="s">
        <v>105</v>
      </c>
      <c r="B34" s="39" t="s">
        <v>106</v>
      </c>
    </row>
    <row r="35" spans="1:3" x14ac:dyDescent="0.2">
      <c r="A35" s="38" t="s">
        <v>107</v>
      </c>
      <c r="B35" s="39" t="s">
        <v>64</v>
      </c>
      <c r="C35" s="29" t="s">
        <v>134</v>
      </c>
    </row>
    <row r="36" spans="1:3" hidden="1" x14ac:dyDescent="0.2">
      <c r="A36" s="38" t="s">
        <v>108</v>
      </c>
      <c r="B36" s="39"/>
    </row>
    <row r="37" spans="1:3" x14ac:dyDescent="0.2">
      <c r="A37" s="38" t="s">
        <v>109</v>
      </c>
      <c r="B37" s="39" t="s">
        <v>78</v>
      </c>
      <c r="C37" s="29" t="s">
        <v>134</v>
      </c>
    </row>
    <row r="38" spans="1:3" x14ac:dyDescent="0.2">
      <c r="A38" s="38" t="s">
        <v>110</v>
      </c>
      <c r="B38" s="39" t="s">
        <v>111</v>
      </c>
      <c r="C38" s="29" t="s">
        <v>134</v>
      </c>
    </row>
    <row r="39" spans="1:3" hidden="1" x14ac:dyDescent="0.2">
      <c r="A39" s="38" t="s">
        <v>112</v>
      </c>
      <c r="B39" s="39" t="s">
        <v>113</v>
      </c>
    </row>
    <row r="40" spans="1:3" hidden="1" x14ac:dyDescent="0.2">
      <c r="A40" s="38" t="s">
        <v>114</v>
      </c>
      <c r="B40" s="39" t="s">
        <v>115</v>
      </c>
    </row>
    <row r="41" spans="1:3" hidden="1" x14ac:dyDescent="0.2">
      <c r="A41" s="38" t="s">
        <v>116</v>
      </c>
      <c r="B41" s="39" t="s">
        <v>117</v>
      </c>
    </row>
    <row r="42" spans="1:3" hidden="1" x14ac:dyDescent="0.2">
      <c r="A42" s="38" t="s">
        <v>118</v>
      </c>
      <c r="B42" s="39" t="s">
        <v>119</v>
      </c>
    </row>
    <row r="43" spans="1:3" x14ac:dyDescent="0.2">
      <c r="A43" s="38" t="s">
        <v>120</v>
      </c>
      <c r="B43" s="39" t="s">
        <v>90</v>
      </c>
      <c r="C43" s="29" t="s">
        <v>134</v>
      </c>
    </row>
    <row r="44" spans="1:3" hidden="1" x14ac:dyDescent="0.2">
      <c r="A44" s="38" t="s">
        <v>121</v>
      </c>
      <c r="B44" s="39" t="s">
        <v>122</v>
      </c>
    </row>
    <row r="45" spans="1:3" hidden="1" x14ac:dyDescent="0.2">
      <c r="A45" s="38" t="s">
        <v>123</v>
      </c>
      <c r="B45" s="39" t="s">
        <v>88</v>
      </c>
    </row>
    <row r="46" spans="1:3" x14ac:dyDescent="0.2">
      <c r="A46" s="38" t="s">
        <v>124</v>
      </c>
      <c r="B46" s="39" t="s">
        <v>92</v>
      </c>
      <c r="C46" s="29" t="s">
        <v>134</v>
      </c>
    </row>
    <row r="47" spans="1:3" hidden="1" x14ac:dyDescent="0.2">
      <c r="A47" s="38" t="s">
        <v>125</v>
      </c>
      <c r="B47" s="39" t="s">
        <v>126</v>
      </c>
    </row>
    <row r="48" spans="1:3" x14ac:dyDescent="0.2">
      <c r="A48" s="38" t="s">
        <v>127</v>
      </c>
      <c r="B48" s="39" t="s">
        <v>94</v>
      </c>
      <c r="C48" s="29" t="s">
        <v>134</v>
      </c>
    </row>
    <row r="49" spans="1:3" hidden="1" x14ac:dyDescent="0.2">
      <c r="A49" s="38" t="s">
        <v>128</v>
      </c>
      <c r="B49" s="39"/>
    </row>
    <row r="50" spans="1:3" x14ac:dyDescent="0.2">
      <c r="A50" s="38" t="s">
        <v>129</v>
      </c>
      <c r="B50" s="39" t="s">
        <v>130</v>
      </c>
      <c r="C50" s="29" t="s">
        <v>134</v>
      </c>
    </row>
    <row r="51" spans="1:3" hidden="1" x14ac:dyDescent="0.2">
      <c r="A51" s="38" t="s">
        <v>131</v>
      </c>
      <c r="B51" s="39" t="s">
        <v>74</v>
      </c>
    </row>
    <row r="52" spans="1:3" ht="13.5" thickBot="1" x14ac:dyDescent="0.25">
      <c r="A52" s="40" t="s">
        <v>132</v>
      </c>
      <c r="B52" s="41" t="s">
        <v>133</v>
      </c>
      <c r="C52" s="29" t="s">
        <v>134</v>
      </c>
    </row>
  </sheetData>
  <autoFilter ref="A7:C52">
    <filterColumn colId="2">
      <customFilters>
        <customFilter operator="notEqual" val=" "/>
      </customFilters>
    </filterColumn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F3D32D65A5DB4F81756EAA74364DDD" ma:contentTypeVersion="14" ma:contentTypeDescription="Vytvoří nový dokument" ma:contentTypeScope="" ma:versionID="8281acea9aaf3ed873791e39a18d65e0">
  <xsd:schema xmlns:xsd="http://www.w3.org/2001/XMLSchema" xmlns:xs="http://www.w3.org/2001/XMLSchema" xmlns:p="http://schemas.microsoft.com/office/2006/metadata/properties" xmlns:ns3="b65d39fc-6d01-4393-be5f-63fb77fd8bfd" xmlns:ns4="fc5dbbb4-a06e-4abf-8769-53a6d18cdc4f" targetNamespace="http://schemas.microsoft.com/office/2006/metadata/properties" ma:root="true" ma:fieldsID="b930ed24e963a41b170f55ce992fd8db" ns3:_="" ns4:_="">
    <xsd:import namespace="b65d39fc-6d01-4393-be5f-63fb77fd8bfd"/>
    <xsd:import namespace="fc5dbbb4-a06e-4abf-8769-53a6d18cdc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9fc-6d01-4393-be5f-63fb77fd8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dbbb4-a06e-4abf-8769-53a6d18c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DB9E4-B540-4DAE-9634-4D2EAFEBE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9fc-6d01-4393-be5f-63fb77fd8bfd"/>
    <ds:schemaRef ds:uri="fc5dbbb4-a06e-4abf-8769-53a6d18cd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41584-D2AE-490C-A447-9E7FE65535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139831-F2B3-45FE-A30D-B7299923C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Položkový rozpočet</vt:lpstr>
      <vt:lpstr>Adresy</vt:lpstr>
      <vt:lpstr>'Položkový rozpočet'!Názvy_tisku</vt:lpstr>
      <vt:lpstr>Adresy!Oblast_tisku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Vyklická Marie</cp:lastModifiedBy>
  <cp:revision/>
  <dcterms:created xsi:type="dcterms:W3CDTF">2021-01-19T12:42:08Z</dcterms:created>
  <dcterms:modified xsi:type="dcterms:W3CDTF">2022-08-01T09:48:32Z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</Properties>
</file>