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72" windowHeight="7776" activeTab="0"/>
  </bookViews>
  <sheets>
    <sheet name="E_Soupis" sheetId="1" r:id="rId1"/>
    <sheet name="List1" sheetId="2" r:id="rId2"/>
  </sheets>
  <definedNames>
    <definedName name="_xlnm.Print_Titles" localSheetId="0">'E_Soupis'!$1:$2</definedName>
    <definedName name="_xlnm.Print_Area" localSheetId="0">'E_Soupis'!$A$1:$J$3922</definedName>
  </definedNames>
  <calcPr fullCalcOnLoad="1"/>
</workbook>
</file>

<file path=xl/comments1.xml><?xml version="1.0" encoding="utf-8"?>
<comments xmlns="http://schemas.openxmlformats.org/spreadsheetml/2006/main">
  <authors>
    <author>Petra Sk?celov?</author>
  </authors>
  <commentList>
    <comment ref="A17" authorId="0">
      <text>
        <r>
          <rPr>
            <b/>
            <sz val="9"/>
            <rFont val="Tahoma"/>
            <family val="2"/>
          </rPr>
          <t>Petra Skácelová: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<sst xmlns="http://schemas.openxmlformats.org/spreadsheetml/2006/main" count="6818" uniqueCount="2635">
  <si>
    <t>Popis položky</t>
  </si>
  <si>
    <t>CENA Kč</t>
  </si>
  <si>
    <t>ks</t>
  </si>
  <si>
    <t xml:space="preserve"> </t>
  </si>
  <si>
    <t>Pol.č.</t>
  </si>
  <si>
    <t>Celkem</t>
  </si>
  <si>
    <t xml:space="preserve">Pokud by dodavatel neměl jistotu splnění tohoto zadání zařízením definovaným v tomto projektu, je povinen toto oznámit před podepsáním smlouvy o dílo. Totéž musí učinit před zahájením jakýchkoliv kroků k zahájení díla.  </t>
  </si>
  <si>
    <t>Pokud v průběhu zpracování výrobně technické a montážní dokumentace budou v projektu zjištěny skutečnosti, které neumožňují zpracování výrobně technické dokumentace v souladu s projektem, nesmí být montáž zařízení zahájena a musí být informován projektant.</t>
  </si>
  <si>
    <t>Pro dodávku a montáž zařízení musí být zpracována výrobně technická a montážní dokumentace v souladu s tímto projektem v podrobnostech potřebných pro realizaci kompletního a funkčního díla.</t>
  </si>
  <si>
    <t xml:space="preserve">Jednotlivé části dodávky musí být funkční, provozuschopné a kompletní. </t>
  </si>
  <si>
    <t xml:space="preserve">Zpracovatel ceny musí zahrnout rovněž takové práce a výkony, které je nutno k dokončení díla provést, a to i v případě, že nebyly v dokumentaci zobrazeny či popsány, eventuálně není obvyklé je zobrazovat.  </t>
  </si>
  <si>
    <t xml:space="preserve">V případě, že podle tohoto seznamu bude utvářena cena, přepokládá se, že výkaz, množství a výměry (tzv. výkazy výměr) potřebné k provedení díla si vyhotoví zpracovatel ceny, který zároveň nese veškerá rizika vyplývající z eventuálních rozdílů ve výkazech výměr oproti skutečnosti. </t>
  </si>
  <si>
    <t>Informace k tvorbě ceny:</t>
  </si>
  <si>
    <t>KCN</t>
  </si>
  <si>
    <t>Kód pol.</t>
  </si>
  <si>
    <t>Veškeré uvedené názvy a typy zařízení a výrobků slouží jako referenční příklad a dodavatel je může nahradit s tím, že je vždy nutno dodržet technické parametry zařízení či výrobku. Použití každého konkrétního zařízení či výrobku musí být v dodavatelské dokumentaci (výrobně technické a montážní) zohledněno a při tvorbě této dokumentace zkonfrontováno se všemi souvisejícími částmi zařízení včetně částí stavby (profesemi). Dodavatel zodpovídá za to, že jednotlivé výrobky jakož i celé zařízení  budou odpovídat všem platným zákonům, vyhláškám, normám a to jak vyhlášeným na území České republiky tak i na území EU.</t>
  </si>
  <si>
    <t>Mn.</t>
  </si>
  <si>
    <t>Jed.</t>
  </si>
  <si>
    <t>Cena za dodávku</t>
  </si>
  <si>
    <t>Cena za montáž</t>
  </si>
  <si>
    <t>1.</t>
  </si>
  <si>
    <t>1.01</t>
  </si>
  <si>
    <t>kpl</t>
  </si>
  <si>
    <t>m3</t>
  </si>
  <si>
    <t>m2</t>
  </si>
  <si>
    <t>1.02</t>
  </si>
  <si>
    <t>1.03</t>
  </si>
  <si>
    <t>1.04</t>
  </si>
  <si>
    <t>1.05</t>
  </si>
  <si>
    <t>1.06</t>
  </si>
  <si>
    <t>1.07</t>
  </si>
  <si>
    <t>1.08</t>
  </si>
  <si>
    <t>1.09</t>
  </si>
  <si>
    <t>-</t>
  </si>
  <si>
    <t>E. SOUPIS PRACÍ</t>
  </si>
  <si>
    <t>D.1.2 - STAVEBNĚ KONSTRUKČNÍ ČÁST</t>
  </si>
  <si>
    <t>1</t>
  </si>
  <si>
    <t>2.</t>
  </si>
  <si>
    <t>3.</t>
  </si>
  <si>
    <t>2.01</t>
  </si>
  <si>
    <t>2.02</t>
  </si>
  <si>
    <t>2.03</t>
  </si>
  <si>
    <t>2.04</t>
  </si>
  <si>
    <t>3.01</t>
  </si>
  <si>
    <t>3.02</t>
  </si>
  <si>
    <t>3.03</t>
  </si>
  <si>
    <t>3.04</t>
  </si>
  <si>
    <t>3.05</t>
  </si>
  <si>
    <t>3.06</t>
  </si>
  <si>
    <t>3.07</t>
  </si>
  <si>
    <t>4.</t>
  </si>
  <si>
    <t>4.01</t>
  </si>
  <si>
    <t>4.02</t>
  </si>
  <si>
    <t>4.03</t>
  </si>
  <si>
    <t>4.04</t>
  </si>
  <si>
    <t>4.05</t>
  </si>
  <si>
    <t>5.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</si>
  <si>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</si>
  <si>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</si>
  <si>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</si>
  <si>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</si>
  <si>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</si>
  <si>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</si>
  <si>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</si>
  <si>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</si>
  <si>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</si>
  <si>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</si>
  <si>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</si>
  <si>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</si>
  <si>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</si>
  <si>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</si>
  <si>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</si>
  <si>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</si>
  <si>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</si>
  <si>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</si>
  <si>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</si>
  <si>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</si>
  <si>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</t>
  </si>
  <si>
    <t>6.01</t>
  </si>
  <si>
    <t>6.02</t>
  </si>
  <si>
    <t>6.03</t>
  </si>
  <si>
    <t>6.04</t>
  </si>
  <si>
    <t>7.</t>
  </si>
  <si>
    <t>7.01</t>
  </si>
  <si>
    <t>7.02</t>
  </si>
  <si>
    <t>7.03</t>
  </si>
  <si>
    <t>7.04</t>
  </si>
  <si>
    <t>7.05</t>
  </si>
  <si>
    <t>8.</t>
  </si>
  <si>
    <t>8.01</t>
  </si>
  <si>
    <t>8.02</t>
  </si>
  <si>
    <t>8.03</t>
  </si>
  <si>
    <t>8.04</t>
  </si>
  <si>
    <t>9.</t>
  </si>
  <si>
    <t>8.05</t>
  </si>
  <si>
    <t>8.06</t>
  </si>
  <si>
    <t>8.07</t>
  </si>
  <si>
    <t>8.08</t>
  </si>
  <si>
    <t>8.09</t>
  </si>
  <si>
    <t>8.10</t>
  </si>
  <si>
    <t>8.11</t>
  </si>
  <si>
    <t>8.12</t>
  </si>
  <si>
    <t>8.13</t>
  </si>
  <si>
    <t>8.14</t>
  </si>
  <si>
    <t>9.01</t>
  </si>
  <si>
    <t>9.02</t>
  </si>
  <si>
    <t>9.03</t>
  </si>
  <si>
    <t>1.19</t>
  </si>
  <si>
    <t>t</t>
  </si>
  <si>
    <t>1.20</t>
  </si>
  <si>
    <t>Ostatní položky</t>
  </si>
  <si>
    <t>paušál</t>
  </si>
  <si>
    <t>2.05</t>
  </si>
  <si>
    <t>2.06</t>
  </si>
  <si>
    <t>3.08</t>
  </si>
  <si>
    <t>3.09</t>
  </si>
  <si>
    <t>4.06</t>
  </si>
  <si>
    <t>721</t>
  </si>
  <si>
    <t>CELKEM D.1.2 - STAVEBNĚ KONSTRUKČNÍ ČÁST</t>
  </si>
  <si>
    <t>D.1.4 - TECHNIKA PROSTŘEDÍ STAVEB</t>
  </si>
  <si>
    <t>m</t>
  </si>
  <si>
    <t>hod</t>
  </si>
  <si>
    <t xml:space="preserve">Odvoz a ekologická likvidace demontovaného materiálu </t>
  </si>
  <si>
    <t>Baterie páková pro výlevku</t>
  </si>
  <si>
    <t>Tlaková zkouška potrubí plastového do DN50</t>
  </si>
  <si>
    <t>Proplach a desinfekce vodovodního potrubí do DN80</t>
  </si>
  <si>
    <t>Ostatní</t>
  </si>
  <si>
    <t>Doprava veškerého zařízení a materiálu na stavbu</t>
  </si>
  <si>
    <t>Vyzkoušení uvedení do provozu</t>
  </si>
  <si>
    <t>Práce v hodinové mzdě. Tyto práce se použijí u nepředvídaných prací, nebo u prací, o kterých ještě není jasno. Tyto práce musí být odsouhlaseny investorem.</t>
  </si>
  <si>
    <t xml:space="preserve"> - hlavní montér</t>
  </si>
  <si>
    <t xml:space="preserve"> - samostatný montér</t>
  </si>
  <si>
    <t xml:space="preserve"> - montér</t>
  </si>
  <si>
    <t xml:space="preserve"> - pomocný montér</t>
  </si>
  <si>
    <t>Dokumentace skutečného provedení</t>
  </si>
  <si>
    <t>dle situace na montáži)</t>
  </si>
  <si>
    <t>M</t>
  </si>
  <si>
    <t>Potrubí z plastových trub KG-systém (PVC)</t>
  </si>
  <si>
    <t>včetně pomocného připojovacího materiálu</t>
  </si>
  <si>
    <t xml:space="preserve">Zhotovení prostupů stěnami, stropy a střechou , po osazení potrubních rozvodů opětné dozdění , zatěsnění a začištění. Technologické postupy provedení prací konzultovat s dodavateli stavebních prací, popřiípadě s projektantem stavebního prováděcího projektu. </t>
  </si>
  <si>
    <t>Utěsnění prostupů v požárně dělících konstukcích dle platné požární zprávy.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</si>
  <si>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</si>
  <si>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</si>
  <si>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</si>
  <si>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</si>
  <si>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</si>
  <si>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</si>
  <si>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</si>
  <si>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</si>
  <si>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</si>
  <si>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</si>
  <si>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</si>
  <si>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</si>
  <si>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</si>
  <si>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</si>
  <si>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</si>
  <si>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</si>
  <si>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</si>
  <si>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</si>
  <si>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</si>
  <si>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</si>
  <si>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</si>
  <si>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10.</t>
  </si>
  <si>
    <t>10.01</t>
  </si>
  <si>
    <t>10.02</t>
  </si>
  <si>
    <t>10.03</t>
  </si>
  <si>
    <t>10.04</t>
  </si>
  <si>
    <t>Stavební výpomoci pro montáže vodovodu</t>
  </si>
  <si>
    <t>Stavební výpomoci pro montáže kanalizace</t>
  </si>
  <si>
    <t>včetně:</t>
  </si>
  <si>
    <t>75132-2011</t>
  </si>
  <si>
    <t>75153-7111</t>
  </si>
  <si>
    <t>bm</t>
  </si>
  <si>
    <t>Potrubí sk. I. - SPIRO</t>
  </si>
  <si>
    <t>75151-0042</t>
  </si>
  <si>
    <t>do Ø 200 mm, 30 % tvarovek</t>
  </si>
  <si>
    <t>75151-0043</t>
  </si>
  <si>
    <t>1.10</t>
  </si>
  <si>
    <t>1.11</t>
  </si>
  <si>
    <t>Úpravy na montáži</t>
  </si>
  <si>
    <t>1.12</t>
  </si>
  <si>
    <t xml:space="preserve">Montážní a kotevní materiál </t>
  </si>
  <si>
    <t>kg</t>
  </si>
  <si>
    <t>1.13</t>
  </si>
  <si>
    <t>Těsnící a spojovací materiál</t>
  </si>
  <si>
    <t>1.14</t>
  </si>
  <si>
    <t>Štítky na popis vzduchotechnického zařízení</t>
  </si>
  <si>
    <t>1.15</t>
  </si>
  <si>
    <t xml:space="preserve">Požární ucpávka prostupu vzduchotechnického potrubí </t>
  </si>
  <si>
    <t>1.16</t>
  </si>
  <si>
    <t>1.17</t>
  </si>
  <si>
    <t>1.18</t>
  </si>
  <si>
    <t>1.21</t>
  </si>
  <si>
    <t>1.22</t>
  </si>
  <si>
    <t>1.23</t>
  </si>
  <si>
    <t>1.24</t>
  </si>
  <si>
    <t>3.10</t>
  </si>
  <si>
    <t>3.11</t>
  </si>
  <si>
    <t>3.12</t>
  </si>
  <si>
    <t>3.13</t>
  </si>
  <si>
    <t>3.14</t>
  </si>
  <si>
    <t>Vyzkoušení, uvedení do provozu, zaškolení obsluhy</t>
  </si>
  <si>
    <t>Zdvihací technika, lešení</t>
  </si>
  <si>
    <t xml:space="preserve">Práce v hodinové mzdě. Tyto práce se použijí u </t>
  </si>
  <si>
    <t>nepředvídaných prací, nebo u prací, o kterých ještě není</t>
  </si>
  <si>
    <t>jasno. Tyto práce musí být odsouhlaseny investorem.</t>
  </si>
  <si>
    <t>4.07</t>
  </si>
  <si>
    <t>741</t>
  </si>
  <si>
    <t>CELKEM D.1.4 - TECHNIKA PROSTŘEDÍ STAVEB</t>
  </si>
  <si>
    <t>E. SOUPIS PRACÍ CELKEM</t>
  </si>
  <si>
    <t>751</t>
  </si>
  <si>
    <t>5.21</t>
  </si>
  <si>
    <t>Zařízení staveniště</t>
  </si>
  <si>
    <t>Vedení stavby - stavbyvedoucí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</si>
  <si>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</si>
  <si>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</si>
  <si>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</si>
  <si>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</si>
  <si>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</si>
  <si>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</si>
  <si>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</si>
  <si>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</si>
  <si>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</si>
  <si>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</si>
  <si>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</si>
  <si>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</si>
  <si>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</si>
  <si>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</si>
  <si>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</si>
  <si>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</si>
  <si>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72217-4003</t>
  </si>
  <si>
    <t>72218-1222</t>
  </si>
  <si>
    <t>72218-1242</t>
  </si>
  <si>
    <t>72582-D+M</t>
  </si>
  <si>
    <t>72229-0234</t>
  </si>
  <si>
    <t>3.31</t>
  </si>
  <si>
    <t>72117-4042</t>
  </si>
  <si>
    <t>72521-9101</t>
  </si>
  <si>
    <t>72533-1111</t>
  </si>
  <si>
    <t>72533-9111</t>
  </si>
  <si>
    <t>11.</t>
  </si>
  <si>
    <t>4.08</t>
  </si>
  <si>
    <t>4.09</t>
  </si>
  <si>
    <t>4.10</t>
  </si>
  <si>
    <t>4.11</t>
  </si>
  <si>
    <t>4.12</t>
  </si>
  <si>
    <t>4.13</t>
  </si>
  <si>
    <t>4.14</t>
  </si>
  <si>
    <t>5.22</t>
  </si>
  <si>
    <t>D.1.1 - ARCHITEKTONICKO-SAVEBNÍ ŘEŠENÍ</t>
  </si>
  <si>
    <t>CELKEM D.1.1 - ARCHITEKTONICKO-STAVEBNÍ ŘEŠENÍ</t>
  </si>
  <si>
    <t>D.1.4.a - SILNOPROUDÁ ELEKTROTECHNIKA vč. výstavního osvětlení</t>
  </si>
  <si>
    <t>CELKEM D.1.4.a - SILNOPROUDÁ ELEKTROTECHNIKA vč. výstavního osvětlení</t>
  </si>
  <si>
    <t>D.1.4.b - SLABOPROUDÁ ELEKTROTECHNIKA vč. audiotechniky</t>
  </si>
  <si>
    <t>CELKEM D.1.4.b - SLABOPROUDÁ ELEKTROTECHNIKA vč. audiotechniky</t>
  </si>
  <si>
    <t>D.1.4.c - VZDUCHOTECHNIKA</t>
  </si>
  <si>
    <t>CELKEM D.1.4.c - VZDUCHOTECHNIKA</t>
  </si>
  <si>
    <t>D.1.4.d - VYTÁPĚNÍ, CHLAZENÍ</t>
  </si>
  <si>
    <t>D.1.4.e - MĚŘENÍ A REGULACE</t>
  </si>
  <si>
    <t>CELKEM D.1.4.e - MĚŘENÍ A REGULACE</t>
  </si>
  <si>
    <t>D.1.4.f - ZDRAVOTNĚ TECHNICKÉ INSTALACE</t>
  </si>
  <si>
    <t>CELKEM D.1.4.f - ZDRAVOTNĚ TECHNICKÉ INSTALACE</t>
  </si>
  <si>
    <t>CELKEM PŘÍPRAVNÉ PRÁCE</t>
  </si>
  <si>
    <t>Přípravné práce pro 2. + 3. etapu</t>
  </si>
  <si>
    <t>Historické a archeologické průzkumy</t>
  </si>
  <si>
    <t>Dílenská dokumentace</t>
  </si>
  <si>
    <t>Přípravné práce pro 4. etapu</t>
  </si>
  <si>
    <t>PŘÍPRAVNÉ A DOKONČOVACÍ PRÁCE</t>
  </si>
  <si>
    <t>Dokončovací práce pro 2. + 3. etapu</t>
  </si>
  <si>
    <t>Uvedení do provozu, seřízení, vyzkoušení</t>
  </si>
  <si>
    <t xml:space="preserve">Dokončovací práce </t>
  </si>
  <si>
    <t>Zaškolení obsluhy</t>
  </si>
  <si>
    <t>Předávací dokumentace</t>
  </si>
  <si>
    <t>Dílčí předávací dokumentace</t>
  </si>
  <si>
    <t>Dokončovací práce pro 4. etapu</t>
  </si>
  <si>
    <t>Přípravné práce pro 5. + 6. etapu</t>
  </si>
  <si>
    <t>Dokončovací práce pro 5. + 6. etapu</t>
  </si>
  <si>
    <t>Ukončení stavby</t>
  </si>
  <si>
    <t>Vypracování podkladů pro dokumentaci skutečného provedení</t>
  </si>
  <si>
    <t xml:space="preserve">Celková předávací dokumentace </t>
  </si>
  <si>
    <t>Kompletní předání díla objednateli</t>
  </si>
  <si>
    <t>Průběžné projednání s dočenými orgány státní správy</t>
  </si>
  <si>
    <t>Zařízení č. 1 - Větrání čísařského sálu</t>
  </si>
  <si>
    <t>Parametry:</t>
  </si>
  <si>
    <t>Odvod - vzduchové množství - 800  m3h-1, externí tlak 300Pa</t>
  </si>
  <si>
    <t xml:space="preserve">Složení: </t>
  </si>
  <si>
    <t>Vnitřní provedení</t>
  </si>
  <si>
    <t>Výška rámu jednotky 200mm</t>
  </si>
  <si>
    <t xml:space="preserve">Vzduchotechnická jednotka pro přívod a odvod vzduchu s rotačním </t>
  </si>
  <si>
    <t>regeneračním výměníkem</t>
  </si>
  <si>
    <t xml:space="preserve">rotační regenerační výměník, ventilátor s EC motorem - 1,18kW, </t>
  </si>
  <si>
    <t xml:space="preserve">vodní chladič 7,77kW (glycol 34% - 6/12°C), vodní ohřívák 2,16kW </t>
  </si>
  <si>
    <t>(voda -  70/50°C), pružná vložka</t>
  </si>
  <si>
    <t>přívod - pružná vložka, regulační klapka, kapsový filtr ePM10-55% / M5,</t>
  </si>
  <si>
    <t xml:space="preserve">odvod - pružná vložka, regulační klapka, kapsový filtr ePM10-55% / M5, </t>
  </si>
  <si>
    <t xml:space="preserve">rotační regenerační výměník,  ventilátor s EC motorem 0,5kW, </t>
  </si>
  <si>
    <t>pružná vložka</t>
  </si>
  <si>
    <t>Pro provoz na pitnou vodu</t>
  </si>
  <si>
    <t>Plynulá regulace externím signálem</t>
  </si>
  <si>
    <t>Parní výkon - 9,5 - 10,4kg/h</t>
  </si>
  <si>
    <t>Qel = 7,8kW/10,8A/400V</t>
  </si>
  <si>
    <t>Vířivé odkalování (zabudované)</t>
  </si>
  <si>
    <t>Parní tryska DN25, délka 220mm</t>
  </si>
  <si>
    <t>Parní hadice DN25</t>
  </si>
  <si>
    <t>(provozní teplota -20 až 120°C, provozní tlak při 100°C 0,1Bar)</t>
  </si>
  <si>
    <t>Kondenzační hadice DN12,3</t>
  </si>
  <si>
    <t>Nerezové potrubí DN25</t>
  </si>
  <si>
    <t xml:space="preserve">Mechanický filtr na pitnou vodu </t>
  </si>
  <si>
    <t>Uvedení do provozu servisním technikem</t>
  </si>
  <si>
    <t xml:space="preserve">Elektrodový parní zvlhčovač vzduchu </t>
  </si>
  <si>
    <t>určený pro vlhčení do VZT potrubí prostřednictvím parních trysek</t>
  </si>
  <si>
    <t>Požární klapka (PK3, PK4) do kruhového potrubí Ø250 mm</t>
  </si>
  <si>
    <t xml:space="preserve">Provedení s mechanickým ovládáním s tepelnou </t>
  </si>
  <si>
    <t>tavnou pojistkou, která při dosažení jmenovité</t>
  </si>
  <si>
    <t>spouštěcí teploty +72°C uvede do činnosti uzavírací</t>
  </si>
  <si>
    <t>zařízen</t>
  </si>
  <si>
    <t>požární odolnost min. EI30DPI</t>
  </si>
  <si>
    <t>Buňkový tlumič hluku 500x400/1500mm</t>
  </si>
  <si>
    <t>provedení s děrovaným plechem</t>
  </si>
  <si>
    <t xml:space="preserve">Kostra tlumiče je vyrobena z pozinkovaného plechu. </t>
  </si>
  <si>
    <t>Vložená absorpční výplň je z nehořlavého,</t>
  </si>
  <si>
    <t xml:space="preserve">zvukově pohltivého materiálu, </t>
  </si>
  <si>
    <t>oddělená od proudícího vzduchu děrovaným plechem.</t>
  </si>
  <si>
    <t>Buňkový tlumič hluku 500x200/1500mm</t>
  </si>
  <si>
    <t>Buňkový tlumič hluku 500x200/1000mm</t>
  </si>
  <si>
    <t>Kostra tlumiče je vyrobena z pozinkovaného plechu.</t>
  </si>
  <si>
    <t>Přívodní komora z pozink. plechu</t>
  </si>
  <si>
    <t>425 x 1500mm, hloubka 230mm</t>
  </si>
  <si>
    <t xml:space="preserve">s olemováním pro těsné připojemí k rámu konstrukce </t>
  </si>
  <si>
    <t>pro zákryt perforovanou deskou</t>
  </si>
  <si>
    <t xml:space="preserve">ve spodní části dvě příruby pro připojení na kruhové </t>
  </si>
  <si>
    <t>potrubí Ø200 mm</t>
  </si>
  <si>
    <t>Potrubí z děrovaného plechu pro odvod vzduchu</t>
  </si>
  <si>
    <t xml:space="preserve"> Ø200 mm, výška 450mm</t>
  </si>
  <si>
    <t>volná plocha otvorů - 0,06m2 (21%)</t>
  </si>
  <si>
    <t>Qv=400m3/h</t>
  </si>
  <si>
    <t>rychlost ve volné ploše - 1,85m/s</t>
  </si>
  <si>
    <t>Požární izolace potrubí</t>
  </si>
  <si>
    <t>požární odolnost EI30</t>
  </si>
  <si>
    <t>713</t>
  </si>
  <si>
    <t>Tepelná parotěsná izolace nasávacího potrubí</t>
  </si>
  <si>
    <t>samolepící tepelně izolační materiál na bázi kaučuku,</t>
  </si>
  <si>
    <t>teplotní rozmezí -50 °C až +105 °C,</t>
  </si>
  <si>
    <t>tloušťka 19 mm</t>
  </si>
  <si>
    <t>1.11b</t>
  </si>
  <si>
    <t>Tepelná parotěsná izolace přívodního potrubí</t>
  </si>
  <si>
    <t>Tepelná parotěsná izolace výfukového potrubí</t>
  </si>
  <si>
    <t>do Ø 250 mm, 40 % tvarovek</t>
  </si>
  <si>
    <t>50</t>
  </si>
  <si>
    <t>Potrubí sk. I. - pozink. plech</t>
  </si>
  <si>
    <t>do obvodu 1500 mm, 30 % tvarovek</t>
  </si>
  <si>
    <t>do obvodu 1890 mm, 40 % tvarovek</t>
  </si>
  <si>
    <t>Potrubí z plastových trub KG-systém (PVC),</t>
  </si>
  <si>
    <t>vedené v podlahách místností</t>
  </si>
  <si>
    <t>DN 200</t>
  </si>
  <si>
    <t>DN 250</t>
  </si>
  <si>
    <t xml:space="preserve"> - spojovací a kotevní materiál</t>
  </si>
  <si>
    <t>kpl.</t>
  </si>
  <si>
    <t xml:space="preserve"> - včetně tvarovek</t>
  </si>
  <si>
    <t>prostup kruhového potrubí stěnou</t>
  </si>
  <si>
    <t>průměr potrubí do 300mm</t>
  </si>
  <si>
    <t>751xx-xxxx</t>
  </si>
  <si>
    <t>75134-4122</t>
  </si>
  <si>
    <t>75134-4121</t>
  </si>
  <si>
    <t>713xx-xxxx</t>
  </si>
  <si>
    <t>75151-0013</t>
  </si>
  <si>
    <t>75151-0014</t>
  </si>
  <si>
    <t>72117-3404</t>
  </si>
  <si>
    <t>72117-3405</t>
  </si>
  <si>
    <t>75158-1353</t>
  </si>
  <si>
    <t>Zařízení č. 2 - Větrání Křížové chodby - jih</t>
  </si>
  <si>
    <r>
      <t xml:space="preserve">tepelná vodivost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0,035 W/(m</t>
    </r>
    <r>
      <rPr>
        <sz val="10"/>
        <color indexed="8"/>
        <rFont val="Calibri"/>
        <family val="2"/>
      </rPr>
      <t>∙</t>
    </r>
    <r>
      <rPr>
        <sz val="10"/>
        <color indexed="8"/>
        <rFont val="Arial"/>
        <family val="2"/>
      </rPr>
      <t xml:space="preserve">K) při střední teplotě 0 °C, </t>
    </r>
  </si>
  <si>
    <t>s rotačním regeneračním výměníkem</t>
  </si>
  <si>
    <t>Přívod - vzduchové množství - 2.100  m3h-1, externí tlak 400Pa</t>
  </si>
  <si>
    <t>Odvod - vzduchové množství - 2.100  m3h-1, externí tlak 400Pa</t>
  </si>
  <si>
    <t>Složení:</t>
  </si>
  <si>
    <t xml:space="preserve">přívod - pružná vložka, regulační klapka, filtr ePM10-55% / M5, </t>
  </si>
  <si>
    <t xml:space="preserve">rotační regenerační výměník, </t>
  </si>
  <si>
    <t xml:space="preserve">vodní chladič 20,6kW (glycol 34% - 6/12°C), </t>
  </si>
  <si>
    <t xml:space="preserve">vodní ohřívák 5,66kW (voda -  70/50°C), </t>
  </si>
  <si>
    <t>ventilátor s EC motorem  - 1,23kW, pružná vložka</t>
  </si>
  <si>
    <t>odvod - pružná vložka, regulační klapka, filtr ePM10-55% / M5,</t>
  </si>
  <si>
    <t xml:space="preserve">rotační regenerační výměník,  </t>
  </si>
  <si>
    <t>Parní výkon - 19 - 20,8kg/h</t>
  </si>
  <si>
    <t>Parní tryska DN40, délka 400mm</t>
  </si>
  <si>
    <t>Qel = 15,6kW/21,7A/400V</t>
  </si>
  <si>
    <t>Parní hadice DN40</t>
  </si>
  <si>
    <t>Nerezové potrubí DN40</t>
  </si>
  <si>
    <t>Požární klapka (PK1, PK2) do hranatého potrubí 355x355 mm</t>
  </si>
  <si>
    <t>Provedení s mechanickým ovládáním s tepelnou tavnou pojistkou,</t>
  </si>
  <si>
    <t>která při dosažení jmenovité spouštěcí teploty +72°C</t>
  </si>
  <si>
    <t>uvede do činnosti uzavírací zařízení</t>
  </si>
  <si>
    <t xml:space="preserve">Signalizaci polohy listu klapky "ZAVŘENO" vestavěným </t>
  </si>
  <si>
    <t>koncovým spínačem</t>
  </si>
  <si>
    <t>Požární odolnost min. EI30DPI</t>
  </si>
  <si>
    <t>Buňkový tlumič hluku 355x355/1500mm</t>
  </si>
  <si>
    <t>75151-4662</t>
  </si>
  <si>
    <t>Regulační klapka Ø200mm</t>
  </si>
  <si>
    <t>s ručním ovládáním</t>
  </si>
  <si>
    <t>75131-1302</t>
  </si>
  <si>
    <t xml:space="preserve">Textilní velkoplošná vyúsť kruhová </t>
  </si>
  <si>
    <t>Ø250 mm, délka 800 mm</t>
  </si>
  <si>
    <t>připojovací rozměr Ø200 mm</t>
  </si>
  <si>
    <t>vzduchové množství - 700m3/h</t>
  </si>
  <si>
    <t>tlaková ztráta - 100Pa</t>
  </si>
  <si>
    <t>Ø250 mm, délka 1800 mm</t>
  </si>
  <si>
    <t>Ø250 mm, délka 900 mm</t>
  </si>
  <si>
    <t>připojovací rozměr Ø250 mm</t>
  </si>
  <si>
    <t>315x200 mm, výška 450mm</t>
  </si>
  <si>
    <t>volná plocha otvorů - 0,146m2 (32%)</t>
  </si>
  <si>
    <t>Qv=1050m3/h</t>
  </si>
  <si>
    <t>rychlost ve volné ploše - 2,0m/s</t>
  </si>
  <si>
    <r>
      <t xml:space="preserve">tepelná vodivost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0,035 W/(m</t>
    </r>
    <r>
      <rPr>
        <sz val="10"/>
        <color indexed="8"/>
        <rFont val="Calibri"/>
        <family val="2"/>
      </rPr>
      <t>∙</t>
    </r>
    <r>
      <rPr>
        <sz val="10"/>
        <color indexed="8"/>
        <rFont val="Arial"/>
        <family val="2"/>
      </rPr>
      <t>K) při střední teplotě 0 °C,</t>
    </r>
  </si>
  <si>
    <t>2.10b</t>
  </si>
  <si>
    <t>do obvodu 1500 mm, 40 % tvarovek</t>
  </si>
  <si>
    <t>75151-0015</t>
  </si>
  <si>
    <t>do obvodu 2630 mm, 100 % tvarovek</t>
  </si>
  <si>
    <t>72117-3406</t>
  </si>
  <si>
    <t>DN 315</t>
  </si>
  <si>
    <t>72117-34xx</t>
  </si>
  <si>
    <t>DN 400</t>
  </si>
  <si>
    <t>75158-1314</t>
  </si>
  <si>
    <t>prostup čtyřhranného potrubí stěnou</t>
  </si>
  <si>
    <t>potrubí do 0,13m2</t>
  </si>
  <si>
    <t>Zařízení č. 3 - Větrání recepčních prostor (Mázhauzu)</t>
  </si>
  <si>
    <t xml:space="preserve">Vzduchotechnická jednotka pro přívod a odvod vzduchu </t>
  </si>
  <si>
    <t>Přívod - vzduchové množství - 800  m3h-1, externí tlak 300Pa</t>
  </si>
  <si>
    <t>zvukově pohltivého materiálu,</t>
  </si>
  <si>
    <t>Vzduchotechnická jednotka pro přívod a odvod vzduchu</t>
  </si>
  <si>
    <t>Přívod - vzduchové množství - 3.600  m3h-1, externí tlak 400Pa</t>
  </si>
  <si>
    <t>Odvod - vzduchové množství - 3.600  m3h-1, externí tlak 250Pa</t>
  </si>
  <si>
    <t xml:space="preserve">vodní chladič 34,92kW  (glycol 34% - 6/12°C), </t>
  </si>
  <si>
    <t>vodní ohřívák 12,7kW (voda -  70/50°C),</t>
  </si>
  <si>
    <t>ventilátor s EC motorem - 3kW, pružná vložka</t>
  </si>
  <si>
    <t>odvod - pružná vložka, regulační klapka, filtr Coarse-65% / G4,</t>
  </si>
  <si>
    <t>rotační regenerační výměník,</t>
  </si>
  <si>
    <t>ventilátor s EC motorem - 2,4kW, pružná vložka</t>
  </si>
  <si>
    <t>Parní výkon - 38,2 - 41,7 kg/h</t>
  </si>
  <si>
    <t>Qel = 31,3kW/43,5A/400V</t>
  </si>
  <si>
    <t>mb</t>
  </si>
  <si>
    <t>Požární klapka (PK5, PK6) do hranatého potrubí 500x450 mm</t>
  </si>
  <si>
    <t xml:space="preserve">Provedení s mechanickým ovládáním s tepelnou tavnou pojistkou, </t>
  </si>
  <si>
    <t>Buňkový tlumič hluku 500x450/1000mm</t>
  </si>
  <si>
    <t>Buňkový tlumič hluku 500x450/1500mm</t>
  </si>
  <si>
    <t>NEOBSAZENO</t>
  </si>
  <si>
    <t>75151-4613</t>
  </si>
  <si>
    <t>Regulační klapka 315x315mm</t>
  </si>
  <si>
    <t>75151-4663</t>
  </si>
  <si>
    <t>Regulační klapka Ø250mm</t>
  </si>
  <si>
    <t>Ø315 mm, délka 650 mm</t>
  </si>
  <si>
    <t>připojovací rozměr Ø315 mm</t>
  </si>
  <si>
    <t>vzduchové množství - 1.500m3/h</t>
  </si>
  <si>
    <t>Ø250 mm, délka 750 mm</t>
  </si>
  <si>
    <r>
      <t>vzduchové množství - 1.050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/h</t>
    </r>
  </si>
  <si>
    <t>75139-80xx</t>
  </si>
  <si>
    <t>Ochranná mřížka (tahokov) s přírubou 600x450 mm</t>
  </si>
  <si>
    <t>průměr oka 10mm</t>
  </si>
  <si>
    <t>3.14b</t>
  </si>
  <si>
    <t>do obvodu 1500 mm, 100 % tvarovek</t>
  </si>
  <si>
    <t>do obvodu 2630 mm, 30 % tvarovek</t>
  </si>
  <si>
    <t>37</t>
  </si>
  <si>
    <t>Zařízení č. 4 - Úpravy stávajících fancoilů</t>
  </si>
  <si>
    <t xml:space="preserve">Demontáž stávajícího fancoilu včetně opětné motnáže </t>
  </si>
  <si>
    <t>6</t>
  </si>
  <si>
    <t>po zaslepení přívodu vzduchu z venkovního prostoru</t>
  </si>
  <si>
    <t>Zaslepení stávajícího přívodu vzduchu k fancoilu pozin. plechem</t>
  </si>
  <si>
    <t>7</t>
  </si>
  <si>
    <t>Propojení nasávací mřížky s posunutým fancoilem</t>
  </si>
  <si>
    <t>4</t>
  </si>
  <si>
    <t>potrubí 1460x120mm (resp.600x120mm), délka cca 300mm</t>
  </si>
  <si>
    <t>Demontáž stávajícího fancoilu bez opětné motnáže</t>
  </si>
  <si>
    <t>Zrevidování stávajících fancoilů a uvedení do plně funkčního stavu</t>
  </si>
  <si>
    <t>Zařízení č. 5 - Úpravy stávajícího větrání socíálního zázemí</t>
  </si>
  <si>
    <t>a požární klapky na přívodu</t>
  </si>
  <si>
    <t>Talířový ventil pro odvod vzduchu - Ø do 100mm</t>
  </si>
  <si>
    <t>9</t>
  </si>
  <si>
    <t>vzduchové množství 50 - 75 m3h-1</t>
  </si>
  <si>
    <t>Ohebná hadice s útlumem hluku - Ø do 100mm</t>
  </si>
  <si>
    <t>17</t>
  </si>
  <si>
    <t>Výustka obdélníková pro odvod vzduchu</t>
  </si>
  <si>
    <t>do čtyřhranného potrubí - průřez do 0,04 m2</t>
  </si>
  <si>
    <t>75131-1091</t>
  </si>
  <si>
    <t xml:space="preserve">Demontáž stávajících rozvodů vzduchotechniky </t>
  </si>
  <si>
    <t>v prostoru sociálního zázemí včetně koncových elementů</t>
  </si>
  <si>
    <t>Zařízení č. 6 - Úpravy stávajícího větrání technického sklepa</t>
  </si>
  <si>
    <t>Demontáž stávajícího odtahového ventilátoru</t>
  </si>
  <si>
    <t>pro větrání technického sklepa a opětná montáž na jiné místo</t>
  </si>
  <si>
    <t>do nové větrací šachty vyúsťující na nádvoří</t>
  </si>
  <si>
    <t xml:space="preserve"> 751</t>
  </si>
  <si>
    <t>75151-1142</t>
  </si>
  <si>
    <t>Potrubí kruhové s přírubou, tl. plechu 0,8mm</t>
  </si>
  <si>
    <t>Ø 500 mm, 0 % tvarovek</t>
  </si>
  <si>
    <t>Engineering</t>
  </si>
  <si>
    <t>Zprovoznění, zaregulování</t>
  </si>
  <si>
    <t>Podklady pro dokumentaci skutečného provedení</t>
  </si>
  <si>
    <t>Výpomoci - práce elektro</t>
  </si>
  <si>
    <t>Odpojení stávajícího fancoilu od el. napájení, po zpětném osazení</t>
  </si>
  <si>
    <t xml:space="preserve">Odpojení stávajícího fancolu od el. napájení (bez opětovného </t>
  </si>
  <si>
    <t>opětné zapojení - 6ks</t>
  </si>
  <si>
    <t>zapojení) - 1ks</t>
  </si>
  <si>
    <t>Přeložení stávajícíh kabelů ve strojovně vzduchotechniky (01.28)</t>
  </si>
  <si>
    <t>a strojovně fontány (01.29) s ohledem na nové rozvody VZT</t>
  </si>
  <si>
    <t>Zpracování dodavatelské výrobně technické a montážní dokumentace</t>
  </si>
  <si>
    <t xml:space="preserve">a její odsouhlasení investorem s ohledem na konkrétní výrobky </t>
  </si>
  <si>
    <t>vzešlé z výběrového řízení</t>
  </si>
  <si>
    <t>Koordinace s ostatními profesemi v souladu s dodavatelskou výrobně</t>
  </si>
  <si>
    <t xml:space="preserve">technickou a montážní dokumentací s ohledem nakonkrétní </t>
  </si>
  <si>
    <t xml:space="preserve">výrobky vzešlé z výběrového řízení </t>
  </si>
  <si>
    <t>Zpracování plánu organizace výstavby včetně harmonogramu</t>
  </si>
  <si>
    <t>jednotlivých prací</t>
  </si>
  <si>
    <t xml:space="preserve">Zpracování kontrolních výpočtů s ohledem na konkrétní výrobky </t>
  </si>
  <si>
    <t>Zpracování plánu BOZP</t>
  </si>
  <si>
    <t>Aktualizace plánu organizace výstavby včetně harmonogramu</t>
  </si>
  <si>
    <t>Přeložky ve strojovně v 1.PP</t>
  </si>
  <si>
    <t>Odstavení rozdělovače / sběrače / topných větví strojovny topení</t>
  </si>
  <si>
    <t>Odstavení přívodu studené vody do strojovny topení</t>
  </si>
  <si>
    <t>731</t>
  </si>
  <si>
    <t>Demontáž tepelné izolace - potrubní pouzdra z PE a minerální vlny</t>
  </si>
  <si>
    <t>Demontáž ocelového potrubí do DN50 vč. kotevních prvků</t>
  </si>
  <si>
    <t>Demontáž plastového potrubí PPR do d63 vč. kotevních prvků</t>
  </si>
  <si>
    <t>Demontáž závitových armatur do DN50</t>
  </si>
  <si>
    <t>Odvoz a likvidace demontovaného materiálu dle zákona o odpadech</t>
  </si>
  <si>
    <t xml:space="preserve">Osazení demontovaného zařízení ohřevu TV do nové pozice: </t>
  </si>
  <si>
    <t>Akumulační nádrž pitné vody 300L s odvzdušněním</t>
  </si>
  <si>
    <t>Deskový výměník tepla</t>
  </si>
  <si>
    <t>12.</t>
  </si>
  <si>
    <t>Expanzní nádoba pitné vody 33L s uzávěrem a vypouštěním</t>
  </si>
  <si>
    <t>13.</t>
  </si>
  <si>
    <t>Oběhové čerpadlo závitové do DN25</t>
  </si>
  <si>
    <t>14.</t>
  </si>
  <si>
    <t>Regulační ventil DN32 vč. servopohonu</t>
  </si>
  <si>
    <t>Měřič tepla závitový Qn2,5 s čidly teploty</t>
  </si>
  <si>
    <t>Ruční vyvažovací ventil DN25</t>
  </si>
  <si>
    <t>Ruční vyvažovací ventil DN32</t>
  </si>
  <si>
    <t>Uzavírací kulový kohout závitový DN32</t>
  </si>
  <si>
    <t>Filtr závitový DN32</t>
  </si>
  <si>
    <t>Filtr závitový DN40</t>
  </si>
  <si>
    <t>Regulační šroubení DN10</t>
  </si>
  <si>
    <t>Zpětná klapka závitová DN32</t>
  </si>
  <si>
    <t>Pojistný ventil 1/2"-6bar</t>
  </si>
  <si>
    <t>Teploměr D100 rozsah 0-120°C s jímkou</t>
  </si>
  <si>
    <t>Tlakoměr 0-10bar s kohoutem a manometrovou smyčkou</t>
  </si>
  <si>
    <t>Zhotovení návarků pro čidla MaR</t>
  </si>
  <si>
    <t>Napojení na stávající rozvody ÚT</t>
  </si>
  <si>
    <t>Napojení na stávající rozvody SV, TV, CTV</t>
  </si>
  <si>
    <t>Zhotovení odbočky DN25 z rozdělovače / sběrače topné vody</t>
  </si>
  <si>
    <t>Uzavírací závitový kulový kohout DN25, min. 90°C, min. PN6</t>
  </si>
  <si>
    <t>DN25</t>
  </si>
  <si>
    <t>DN32</t>
  </si>
  <si>
    <t>DN40</t>
  </si>
  <si>
    <t>d32x4,4</t>
  </si>
  <si>
    <t>d40x5,5</t>
  </si>
  <si>
    <t>789</t>
  </si>
  <si>
    <t xml:space="preserve">Nátěry ocelového potrubí - základní do DN50  </t>
  </si>
  <si>
    <t>Tepelná izolace potrubí vč. tvarovek potrubními tepelně-izolačními pouzdry z minerální vlny, povrchová úprava Al folií, souč. tepelné vodivosti izolace (0°C) = max. 0,040 W/mK</t>
  </si>
  <si>
    <t xml:space="preserve">pouzdro Di = 35mm, tl. izolace 30mm </t>
  </si>
  <si>
    <t xml:space="preserve">pouzdro Di = 42mm, tl. izolace 30mm </t>
  </si>
  <si>
    <t xml:space="preserve">pouzdro Di = 48mm, tl. izolace 30mm </t>
  </si>
  <si>
    <t>D-SPEC</t>
  </si>
  <si>
    <t>Orientační štítky na potrubí</t>
  </si>
  <si>
    <t>Montážní a pomocný materiál</t>
  </si>
  <si>
    <t>Úpravy stávajícího otopného / chladícího systému v 1.NP</t>
  </si>
  <si>
    <t xml:space="preserve">Odstavení otopného systému </t>
  </si>
  <si>
    <t>Odstavení rozvodů chladící vody pro fancoily</t>
  </si>
  <si>
    <t>Vypuštění vody z otopného systému</t>
  </si>
  <si>
    <t>Vypuštění rozvodů chladící vody pro fancoily</t>
  </si>
  <si>
    <t>Demontáž termostatické hlavice</t>
  </si>
  <si>
    <t>Demontáž závitových armatur do DN25</t>
  </si>
  <si>
    <t>Demontáž otopných těles článkových 21/350/160</t>
  </si>
  <si>
    <t>Demontáž otopných těles článkových 25/350/160</t>
  </si>
  <si>
    <t>Demontáž parapetního fancoilu do šrotu</t>
  </si>
  <si>
    <t>Demontáž přípojek otopných těles do L=2m</t>
  </si>
  <si>
    <t>Zaslepení odbočky potrubí do DN25</t>
  </si>
  <si>
    <t xml:space="preserve">Odpojení a demontáž otopných článkových těles pro provedení nátěrů </t>
  </si>
  <si>
    <t>15/350/200</t>
  </si>
  <si>
    <t>17/350/200</t>
  </si>
  <si>
    <t>19/350/200</t>
  </si>
  <si>
    <t>20/350/200</t>
  </si>
  <si>
    <t>23/350/200</t>
  </si>
  <si>
    <t>28/350/200</t>
  </si>
  <si>
    <t>12/500/200</t>
  </si>
  <si>
    <t>13/500/200</t>
  </si>
  <si>
    <t>14/500/200</t>
  </si>
  <si>
    <t>17/500/200</t>
  </si>
  <si>
    <t>18/500/200</t>
  </si>
  <si>
    <t>19/500/200</t>
  </si>
  <si>
    <t>24/500/200</t>
  </si>
  <si>
    <t>Zpětná montáž článkových otopných těles vč. dopojení na rozvody ÚT</t>
  </si>
  <si>
    <t>- topný výkon Qt (otáčky střed) = 3kW (voda 75/55°C, ti=15°C)</t>
  </si>
  <si>
    <t>- hladina akustického tlaku A (L=2m, otáčky střed) = max. 25dB</t>
  </si>
  <si>
    <t>- výška 125mm, šířka 303mm, délka 1750mm</t>
  </si>
  <si>
    <t>- Al okrajová lišta</t>
  </si>
  <si>
    <t>- Al příčná krycí mřížka - odstín stříbro</t>
  </si>
  <si>
    <t>- připojovací příslušenství - 1x kulový kohout DN15, 1x regulační šroubení DN15, 2x nerezová připojovací hadice DN15-300mm</t>
  </si>
  <si>
    <t>- topný výkon Qt (otáčky střed) = 3,5kW (voda 75/55°C, ti=15°C)</t>
  </si>
  <si>
    <t>- výška 125mm, šířka 303mm, délka 2000mm</t>
  </si>
  <si>
    <t>- topný výkon Qt = 1,3kW (voda 75/55°C, ti=20°C)</t>
  </si>
  <si>
    <t>- výška 200mm, hloubka 130mm, délka 1400mm</t>
  </si>
  <si>
    <t>- dekor buk</t>
  </si>
  <si>
    <t>- vestavěný termostatický ventil s hlavicí a regulační šroubení</t>
  </si>
  <si>
    <t>- el. napájení 230V, 50Hz</t>
  </si>
  <si>
    <t>- topný výkon Qt = 1,8kW</t>
  </si>
  <si>
    <t>- výška 190mm, hloubka 200mm, délka 1200mm</t>
  </si>
  <si>
    <t>- el. napájení 3x 0,6kW/230V/50Hz</t>
  </si>
  <si>
    <t>Referenční příklad: Heimeier Halo-B</t>
  </si>
  <si>
    <t xml:space="preserve">Zhotovení přípojky otopného tělesa </t>
  </si>
  <si>
    <t>Potrubí z trubek měděných polotvrdých 15x1 vč. potrubních tvarovek</t>
  </si>
  <si>
    <t>pouzdro Di = 15mm, tl. izolace 20mm</t>
  </si>
  <si>
    <t>Stavební přípomoci - sekání drážek a kapes ve zdivu</t>
  </si>
  <si>
    <t>Rozvody tepla pro ohřívače VZT jednotek</t>
  </si>
  <si>
    <t>pracovní látka voda 70/(50)°C, 6bar</t>
  </si>
  <si>
    <t>pozn: pracovní bod nutno upřesnit v dodavatelské dokumentaci v závislosti na skutečně použitých prvcích otopného systému</t>
  </si>
  <si>
    <t>včetně příslušenství:</t>
  </si>
  <si>
    <t>- připojovací šroubení</t>
  </si>
  <si>
    <t>Napojení hrdla ohřívače vzduchu VZT jednotky vč. dodávky šroubení</t>
  </si>
  <si>
    <t>DN15</t>
  </si>
  <si>
    <t>DN20</t>
  </si>
  <si>
    <t>DN10, Kvs = 1,36 m3/h</t>
  </si>
  <si>
    <t>DN15, Kvs = 2,56 m3/h</t>
  </si>
  <si>
    <t>DN20, Kvs = 5,39 m3/h</t>
  </si>
  <si>
    <t>Uzavírací závitový kulový kohout, min. 90°C, min. PN6</t>
  </si>
  <si>
    <t>Filtr závitový, min. 90°C, min. PN6</t>
  </si>
  <si>
    <t>Pružinová závitová zpětná klapka, min. 90°C, min. PN6</t>
  </si>
  <si>
    <t>Vypouštěcí kulový kohout DN15, min. 90°C, min. PN6, vč. návarku</t>
  </si>
  <si>
    <t>15x1,2</t>
  </si>
  <si>
    <t>18x1,2</t>
  </si>
  <si>
    <t>22x1,5</t>
  </si>
  <si>
    <t>28x1,5</t>
  </si>
  <si>
    <t>dimenze potrubí:</t>
  </si>
  <si>
    <t>2 x Ø25x2,3 / Ø140 (Ø médionosných trubek / Ø plášťové trubky)</t>
  </si>
  <si>
    <t>- mosazný závitový přechod PEX 25 - G1"</t>
  </si>
  <si>
    <t>- stěnová průchodka se smršťovacím návlekem</t>
  </si>
  <si>
    <t>- pryžová zátka pro ochranu izolace čela trubky</t>
  </si>
  <si>
    <t>Výstražná PE páska zelená š=300mm</t>
  </si>
  <si>
    <t>pouzdro Di = 18mm, tl. izolace 20mm</t>
  </si>
  <si>
    <t>pouzdro Di = 22mm, tl. izolace 20mm</t>
  </si>
  <si>
    <t xml:space="preserve">pouzdro Di = 28mm, tl. izolace 30mm </t>
  </si>
  <si>
    <t>Zdroj a rozvody chladu pro chladiče VZT jednotek</t>
  </si>
  <si>
    <t xml:space="preserve">pracovní látka voda 6/12°C s 35% glykolu, 3,5bar </t>
  </si>
  <si>
    <t>Demontáž nepoužívaných potrubí a kabelů z instalačního kanálu</t>
  </si>
  <si>
    <t>Vyčištění instalačního kanálu</t>
  </si>
  <si>
    <t>- tandemové spirálové kompresory</t>
  </si>
  <si>
    <t>- elektronický expanzní ventil</t>
  </si>
  <si>
    <t>- axiální ventilátory se 2 stupni rychlosti otáček pro řízení kondenzace.</t>
  </si>
  <si>
    <t>- kondenzátorové výměníky s mikrokanály</t>
  </si>
  <si>
    <t>- elektrický panel s hlavním vypínačem</t>
  </si>
  <si>
    <t>- skříň a panely v provedení z pozinkované oceli opatřené nátěrem</t>
  </si>
  <si>
    <t>- chlazená kapalina voda s 35% ethylenglykolu</t>
  </si>
  <si>
    <t>- ovládací rozhraní - standartní displej</t>
  </si>
  <si>
    <t>- hladina akustického výkonu - ISO 3744 max. 77 dB (A)</t>
  </si>
  <si>
    <t>- hladina akustického tlaku (1 m) - ISO 3744 max. 60 dB (A)</t>
  </si>
  <si>
    <t>- hladina akustického tlaku (5 m) - ISO 3744 max. 51 dB (A)</t>
  </si>
  <si>
    <t>- hladina akustického tlaku (10 m) - ISO 3744 max. 45 dB (A)</t>
  </si>
  <si>
    <t>- hladina akustického tlaku (20 m) - ISO 3744 max. 40 dB (A)</t>
  </si>
  <si>
    <t xml:space="preserve">základní technické údaje </t>
  </si>
  <si>
    <t>- délka 2061mm, výška 1687mm, šířka 779mm</t>
  </si>
  <si>
    <t>- provoz v rozsahu venkovních teplot +5°C až +40°C</t>
  </si>
  <si>
    <t>- chladící výkon 47,16 kW</t>
  </si>
  <si>
    <t>- EER 2,63</t>
  </si>
  <si>
    <t>- SEER 4,15</t>
  </si>
  <si>
    <t>- teplota vstupní vody 12°C</t>
  </si>
  <si>
    <t>- teplota výstupní vody 6°C</t>
  </si>
  <si>
    <t>- teplotní spád vody 6°C</t>
  </si>
  <si>
    <t>- teplota nasávaného vzduchu 35.0 °C</t>
  </si>
  <si>
    <t>- průtok vody 7,42 m3/h</t>
  </si>
  <si>
    <t>- tlaková ztráta výparníku (vodní strana) 38,9 kPa</t>
  </si>
  <si>
    <t>- výtlačná výška čerpadla 195 kPa</t>
  </si>
  <si>
    <t>základní elektrická data:</t>
  </si>
  <si>
    <t>- příkon 18,1 kW / max. 30,1 kW</t>
  </si>
  <si>
    <t>- provozní proud 33,4 A / max. 55,1 A</t>
  </si>
  <si>
    <t>- startovací proud 162,5 A / max. 172,1 A</t>
  </si>
  <si>
    <t>Napojení hrdla chladiče vzduchu VZT jednotky vč. dodávky šroubení</t>
  </si>
  <si>
    <t>DN25, Kvs = 8,59 m3/h</t>
  </si>
  <si>
    <t>DN32, Kvs = 14,2 m3/h</t>
  </si>
  <si>
    <t>DN50, Kvs = 32,3 m3/h</t>
  </si>
  <si>
    <t>DN50</t>
  </si>
  <si>
    <t>Filtr závitový, min. PN6, pracovní látka voda 6/12°C s 35% glykolu</t>
  </si>
  <si>
    <t>Filtr přírubový DN65, min. PN6, standartní síto, pracovní látka voda 6/12°C s 35%glykolu, vč. protipřírub a spojovacího materiálu</t>
  </si>
  <si>
    <t xml:space="preserve">Zhotovení odfuků pojistných ventilů DN25 </t>
  </si>
  <si>
    <t>Záchytná plastová nádoba objem 15 l (záchyt úkapů z poj. ventilů)</t>
  </si>
  <si>
    <t xml:space="preserve">Potrubí ze svařovaných nerezových trubek, nerezová ocel 1.4301 </t>
  </si>
  <si>
    <t>23-M</t>
  </si>
  <si>
    <t>33,7x2</t>
  </si>
  <si>
    <t>42,4x2</t>
  </si>
  <si>
    <t>48,3x2</t>
  </si>
  <si>
    <t>60,3x2</t>
  </si>
  <si>
    <t>76,1x2</t>
  </si>
  <si>
    <t>Varné nerezové tvarovky 33,7 - 76,1, ", nerezová ocel 1.4301</t>
  </si>
  <si>
    <t>Varné závitové tvarovky G1/2" - G2", nerezová ocel 1.4301</t>
  </si>
  <si>
    <t>Formování a vnitřní ochrana kořene svaru</t>
  </si>
  <si>
    <t>sada</t>
  </si>
  <si>
    <t>1 x Ø50x4,6 / Ø140 (Ø médionosné trubky / Ø plášťové trubky)</t>
  </si>
  <si>
    <t>- mosazný závitový přechod PEX 50 - G5/4"</t>
  </si>
  <si>
    <t>- mosazná redukce G5/4" - G2"</t>
  </si>
  <si>
    <t>1 x Ø75x6,8 / Ø140 (Ø médionosné trubky / Ø plášťové trubky)</t>
  </si>
  <si>
    <t>- mosazný závitový přechod PEX 75 - G2"</t>
  </si>
  <si>
    <t>- mosazná redukce G2" - G2_1/2"</t>
  </si>
  <si>
    <t>- mosazná závitová příruba G2_1/2" - DN65/6</t>
  </si>
  <si>
    <t>- mosazné koleno 2"</t>
  </si>
  <si>
    <t>Příplatek za ztíženou montáž flexibilního plastového předizolovaného potrubí v průlezném instalačním kanálu</t>
  </si>
  <si>
    <t>pouzdro Di=35mm, tl. izolace 19mm</t>
  </si>
  <si>
    <t>pouzdro Di=42mm, tl. izolace 19mm</t>
  </si>
  <si>
    <t>pouzdro Di=48mm, tl. izolace 19mm</t>
  </si>
  <si>
    <t>pouzdro Di=60mm, tl. izolace 19mm</t>
  </si>
  <si>
    <t>pouzdro Di=76mm, tl. izolace 19mm</t>
  </si>
  <si>
    <t>Snímatelné oplechování armatur umístěných ve venkovním prostředí Al plechem tl. 0,6mm</t>
  </si>
  <si>
    <t>objímka Di=35mm, tl. izolace 19mm</t>
  </si>
  <si>
    <t>objímka Di=42mm, tl. izolace 19mm</t>
  </si>
  <si>
    <t>objímka Di=48mm, tl. izolace 19mm</t>
  </si>
  <si>
    <t>objímka Di=60mm, tl. izolace 19mm</t>
  </si>
  <si>
    <t>objímka Di=76mm, tl. izolace 19mm</t>
  </si>
  <si>
    <t>Zkoušky, ostatní</t>
  </si>
  <si>
    <t>Propláchnutí potrubních systémů dle ČSN EN 14336, příloha C</t>
  </si>
  <si>
    <t>24-M</t>
  </si>
  <si>
    <t>Příprava pro tlakovou zkoušku</t>
  </si>
  <si>
    <t xml:space="preserve">Hydraulická zkouška těsnosti potrubí dle ČSN EN 14336, příloha A, B </t>
  </si>
  <si>
    <t>Napuštění rozvodů chladu pro fancoily v 1.NP</t>
  </si>
  <si>
    <t>l</t>
  </si>
  <si>
    <t xml:space="preserve">Zprovoznění vytápěcího a chladícího zařízení, zaregulování </t>
  </si>
  <si>
    <t>58-M</t>
  </si>
  <si>
    <t>Výchozí a 1. provozní revize expanzní nádoby</t>
  </si>
  <si>
    <t>Vypracování protokolů o provedených zkouškách</t>
  </si>
  <si>
    <t>Návrh provozního řádu vytápěcího a chladícího zařízení</t>
  </si>
  <si>
    <t>Předávací dokumentace, protokoly o provedených zkouškách, návody k obsluze</t>
  </si>
  <si>
    <t>Montážní plošiny, lešení</t>
  </si>
  <si>
    <t xml:space="preserve">Požární utěsnění prostupů potrubí </t>
  </si>
  <si>
    <t>Doprava, přesun hmot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</si>
  <si>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</si>
  <si>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</si>
  <si>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</si>
  <si>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</si>
  <si>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</si>
  <si>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</si>
  <si>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</si>
  <si>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</si>
  <si>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</si>
  <si>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</si>
  <si>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</si>
  <si>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</si>
  <si>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</si>
  <si>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</si>
  <si>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</si>
  <si>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</si>
  <si>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</si>
  <si>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</si>
  <si>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</si>
  <si>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</si>
  <si>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73232-4814</t>
  </si>
  <si>
    <t xml:space="preserve">Vypuštění vody z rozdělovače / sběrače, navazujících topných větví, </t>
  </si>
  <si>
    <t xml:space="preserve">ohřevu TV a navazujících rozvodů studené vody, teplé vody </t>
  </si>
  <si>
    <t>a cirkulace</t>
  </si>
  <si>
    <t>73221-2815</t>
  </si>
  <si>
    <t xml:space="preserve">Demontáž zařízení ohřevu TV obsahující deskový výměník tepla, </t>
  </si>
  <si>
    <t xml:space="preserve">akumulační nádrž 300L, expanzní nádobu pitné vody 33L, </t>
  </si>
  <si>
    <t xml:space="preserve">regulační ventil topné vody, měřič tepla, oběhové čerpadlo, </t>
  </si>
  <si>
    <t xml:space="preserve">vyvažovací ventily, závitové armatury (uzávěry, zpětné klapky, filtry, </t>
  </si>
  <si>
    <t xml:space="preserve">pojistné ventily, teploměry, tlakoměry) - demontované zařízení </t>
  </si>
  <si>
    <t>bude zpětně použito</t>
  </si>
  <si>
    <t>71346-1831</t>
  </si>
  <si>
    <t>73311-0808</t>
  </si>
  <si>
    <t>72217-0804</t>
  </si>
  <si>
    <t>73420-0834</t>
  </si>
  <si>
    <t>73221-9315</t>
  </si>
  <si>
    <t>73222-9111</t>
  </si>
  <si>
    <t>73233-1514</t>
  </si>
  <si>
    <t>73242-9111</t>
  </si>
  <si>
    <t>73248-1521</t>
  </si>
  <si>
    <t>73422-0103</t>
  </si>
  <si>
    <t>73422-0104</t>
  </si>
  <si>
    <t>73429-2716</t>
  </si>
  <si>
    <t>73429-1245</t>
  </si>
  <si>
    <t>73429-1246</t>
  </si>
  <si>
    <t>73426-1232</t>
  </si>
  <si>
    <t>73424-2415</t>
  </si>
  <si>
    <t>73425-1211</t>
  </si>
  <si>
    <t>73441-1127</t>
  </si>
  <si>
    <t>73442-1102</t>
  </si>
  <si>
    <t>73429-1312</t>
  </si>
  <si>
    <t xml:space="preserve">Automatický plovákový odvzdušňovací ventil DN15 pro montáž </t>
  </si>
  <si>
    <t xml:space="preserve">na potrubí, mosazné provedení, min. 90°C, min. PN6, </t>
  </si>
  <si>
    <t xml:space="preserve">ochrana sedla ventilu před kontaminací, speciální těsnění zamezující </t>
  </si>
  <si>
    <t>únik média přes odvzdušňovací ventil vč. návarku</t>
  </si>
  <si>
    <t>73449-9211</t>
  </si>
  <si>
    <t>73319-4916</t>
  </si>
  <si>
    <t>73339-1905</t>
  </si>
  <si>
    <t>73319-4915</t>
  </si>
  <si>
    <t>73429-2715</t>
  </si>
  <si>
    <t xml:space="preserve">Potrubí z trubek ocelových bezešvých závitových černých </t>
  </si>
  <si>
    <t xml:space="preserve">dle ČSN 425710, materiál 11353.0 vč. potrubních tvarovek </t>
  </si>
  <si>
    <t>spojovaných svařováním</t>
  </si>
  <si>
    <t>73311-1115</t>
  </si>
  <si>
    <t>73311-1116</t>
  </si>
  <si>
    <t>73311-1117</t>
  </si>
  <si>
    <t xml:space="preserve">Potrubí z trubek plastových PPR vč. potrubních tvarovek  </t>
  </si>
  <si>
    <t>72217-4004</t>
  </si>
  <si>
    <t>72217-4005</t>
  </si>
  <si>
    <t>78933-1110</t>
  </si>
  <si>
    <t>71346-3211</t>
  </si>
  <si>
    <t>713 6-3212</t>
  </si>
  <si>
    <t xml:space="preserve">Konstrukce z typového montážního systému (pozinkované prvky) </t>
  </si>
  <si>
    <t xml:space="preserve">pro kotvení výměníku tepla na stěnu - nosník 41/41 délka 3m, </t>
  </si>
  <si>
    <t>4x kotevní patka, spojovací materiál</t>
  </si>
  <si>
    <t xml:space="preserve">Potrubní objímky, závěsy a kotevní prvky z typového montážního </t>
  </si>
  <si>
    <t xml:space="preserve">systému (pozinkované prvky) pro kotvení potrubí DN25-DN40 </t>
  </si>
  <si>
    <t>ke stavebním konstrukcím budovy s umožněním osového pohybu potrubí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</si>
  <si>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</si>
  <si>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</si>
  <si>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</si>
  <si>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</si>
  <si>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</si>
  <si>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</si>
  <si>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</si>
  <si>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</si>
  <si>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</si>
  <si>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</si>
  <si>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</si>
  <si>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</si>
  <si>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</si>
  <si>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</si>
  <si>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</si>
  <si>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73549-4811</t>
  </si>
  <si>
    <t>73443-0821</t>
  </si>
  <si>
    <t>73420-0822</t>
  </si>
  <si>
    <t>73511-1810</t>
  </si>
  <si>
    <t>73515-1831</t>
  </si>
  <si>
    <t>73311-0806</t>
  </si>
  <si>
    <t>73319-1915</t>
  </si>
  <si>
    <t>73541-2227</t>
  </si>
  <si>
    <t xml:space="preserve">Demontáž parapetního fancoilu pro možnost provedení úprav </t>
  </si>
  <si>
    <t xml:space="preserve">stěny za fancoilem - odpojení od potrubí topení, chlazení </t>
  </si>
  <si>
    <t>a kondenzátu, vystěhování z niky</t>
  </si>
  <si>
    <t xml:space="preserve">Zpětná montáž parapetního fancoilu po dokončení úprav </t>
  </si>
  <si>
    <t xml:space="preserve">stěny za fancoilem - osazení do niky, napoojení na potrubí topení, </t>
  </si>
  <si>
    <t>chlazení a kondenzátu</t>
  </si>
  <si>
    <t xml:space="preserve">Kontrola mechanické funkčnosti stávajícího parapetního fancoilu </t>
  </si>
  <si>
    <t xml:space="preserve">(čtyřtrubkové provedení, funkce topení / chlazení) a regulačního </t>
  </si>
  <si>
    <t>ventilu topné a chladící vody</t>
  </si>
  <si>
    <t>Dvojnásobný nátěr článkových otopných těles vč. konzol barvou</t>
  </si>
  <si>
    <t>s teplotní odolností min. 100°C vč. předchozího očištění a odmaštění</t>
  </si>
  <si>
    <t xml:space="preserve"> ( barevné řešení nutno předem odsouhlasit architektem/investorem) </t>
  </si>
  <si>
    <t>78931-2211</t>
  </si>
  <si>
    <t>73511-9140</t>
  </si>
  <si>
    <t>73541-1203</t>
  </si>
  <si>
    <t xml:space="preserve">Podlahový konvektor s ventilátorem, vana z vysokojakostní nerezové </t>
  </si>
  <si>
    <t xml:space="preserve">oceli se stavěcími šrouby pro usazení do niky v podlaze, </t>
  </si>
  <si>
    <t xml:space="preserve">teplovodní výměník (Cu trubky, Al lamely) min. 6bar, vzduchový filtr, </t>
  </si>
  <si>
    <t xml:space="preserve">elektronicky komutovaný (EC) motor 12 V DC, 4 stupně otáček </t>
  </si>
  <si>
    <t xml:space="preserve">ventilátoru (0, min, střed, max) , integrovaná mikroprocesorová </t>
  </si>
  <si>
    <t>řídící jednotka a teplotní čidlo, vytápění i při vypnutém ventilátoru</t>
  </si>
  <si>
    <t>73541-1204</t>
  </si>
  <si>
    <t xml:space="preserve">Digitální prostorový termostat pro ovládání 3ks podlahových </t>
  </si>
  <si>
    <t xml:space="preserve">konvektorů s napájením 12V DC dle prostorové teploty, montáž </t>
  </si>
  <si>
    <t xml:space="preserve">na stěnu, bateriové provedení,  kompatibilní s ovládanými konvektory, </t>
  </si>
  <si>
    <t xml:space="preserve">provozní režimy comfor/economy/off, digitální displej - nastavení </t>
  </si>
  <si>
    <t xml:space="preserve">prostorové teploty, signalizace vybitých baterií, el. krytí IP20 - montáž </t>
  </si>
  <si>
    <t>zajistí profese MaR</t>
  </si>
  <si>
    <t xml:space="preserve">Jednofázový suchý ochranný oddělovací transformátor 100VA v krytu </t>
  </si>
  <si>
    <t xml:space="preserve">pro montáž pod omítku, vstup 230 V/50Hz, výstup 7-9-12V DC, </t>
  </si>
  <si>
    <t xml:space="preserve">pro napájení 3ks podlahových konvektorů, kompatibilní </t>
  </si>
  <si>
    <t>s připojovanými konvektory - montáž zajistí profese elektro</t>
  </si>
  <si>
    <t xml:space="preserve">Nástěnný konvektor pro zavěšení na stěnu, designové provedení </t>
  </si>
  <si>
    <t xml:space="preserve">- ocelová nosná konstrukce opláštěná čelní deskou z ohýbané </t>
  </si>
  <si>
    <t xml:space="preserve">překližky, lakované bočnice, teplovodní lamelový výměník </t>
  </si>
  <si>
    <t xml:space="preserve">min. 6bar řízený vestavěným termostatickým ventilem s hlavicí, </t>
  </si>
  <si>
    <t xml:space="preserve">pomocné axiální ventilátory 12V pro zvýšení tepelného výkonu </t>
  </si>
  <si>
    <t xml:space="preserve">spínané při vstupu topné vody do výměníku,  </t>
  </si>
  <si>
    <t>vestavěná elektroinstalace, horní výdech vzduchu</t>
  </si>
  <si>
    <t xml:space="preserve">Elektrický konvektor s ventilátorem - atypické provedení </t>
  </si>
  <si>
    <t xml:space="preserve">pro podvěšení pod parapetní desku, horizontální výfuk vzduchu, </t>
  </si>
  <si>
    <t xml:space="preserve">opláštění dekorovaným laminem, lakované bočnice, drátěný Cu </t>
  </si>
  <si>
    <t xml:space="preserve">výměník osazený 3x el. topnou tyčí s kabelovou vidlicí, axiální </t>
  </si>
  <si>
    <t xml:space="preserve">ventilátory 12V spouštěné dle vestavěného teplotního čidla </t>
  </si>
  <si>
    <t xml:space="preserve">s možností nastavení otáček ventilátorů servisním technikem, </t>
  </si>
  <si>
    <t>vestavěná elektroinstalace vč. bezpečnostního termostatu</t>
  </si>
  <si>
    <t xml:space="preserve">Radiátorový termostatický ventil DN15 rohový s integrovaným </t>
  </si>
  <si>
    <t xml:space="preserve">plynulým nastavením pro hydronické vyvážení, uspůsobený </t>
  </si>
  <si>
    <t xml:space="preserve">pro osazení termostatické hlavice M30x1,5,min. 90°C, min. PN6, </t>
  </si>
  <si>
    <t xml:space="preserve">vč. svěrného šroubení pro připojení na  trubky 15x1, </t>
  </si>
  <si>
    <t xml:space="preserve">poniklované provedení  </t>
  </si>
  <si>
    <t>73422-1683</t>
  </si>
  <si>
    <t>73422-1536</t>
  </si>
  <si>
    <t xml:space="preserve">Termostatická kapalinová hlavice s vestavěným čidlem pro regulaci </t>
  </si>
  <si>
    <t xml:space="preserve">teploty prostoru. Provedení pro veřejné prostory - zvýšená odolnost                           </t>
  </si>
  <si>
    <t xml:space="preserve">proti mechanickému poškození, zabezpečení proti odcizení,  </t>
  </si>
  <si>
    <t xml:space="preserve">nastavení udržované teploty se provádí speciálním klíčem,      </t>
  </si>
  <si>
    <t xml:space="preserve"> otáčením hlavice se nastavená teplota nemění. Rozsah nastavení            </t>
  </si>
  <si>
    <t xml:space="preserve">teploty 8 -26°C, k montáži na radiátorový termostatický ventil nebo  </t>
  </si>
  <si>
    <t xml:space="preserve">otopné těleso s integrovanou ventilovou vložkou se závitem M30x1,5. </t>
  </si>
  <si>
    <t>73322-4222</t>
  </si>
  <si>
    <t>73322-3102</t>
  </si>
  <si>
    <t>73242-9112</t>
  </si>
  <si>
    <t xml:space="preserve">Mokroběžné oběhové čerpadlo do potrubí pro cirkulaci kapalin </t>
  </si>
  <si>
    <t xml:space="preserve">v otopných systémech, M=1m3/h, H=4,2m+rezerva30%, </t>
  </si>
  <si>
    <t xml:space="preserve">čerpaná kapalina voda max. 90°C, závitové připojení G6/4", PN10, </t>
  </si>
  <si>
    <t xml:space="preserve">230V/50Hz, plynulá elektronická regulace otáček v závislosti na </t>
  </si>
  <si>
    <t xml:space="preserve">režimech provozu (konstantní křivka, konstantní tlak, </t>
  </si>
  <si>
    <t xml:space="preserve">proporcionální tlak), vč. připojovacích šroubení </t>
  </si>
  <si>
    <t>a tepelně-izolačního pouzdra</t>
  </si>
  <si>
    <t xml:space="preserve">pozn: pracovní bod nutno upřesnit v dodavatelské dokumentaci </t>
  </si>
  <si>
    <t>v závislosti na skutečně použitých prvcích otopného systému</t>
  </si>
  <si>
    <t xml:space="preserve">v otopných systémech, M=0,15m3/h, H=1m+rezerva30%, </t>
  </si>
  <si>
    <t xml:space="preserve">čerpaná kapalina voda max. 90°C, závitové připojení G1", PN10, </t>
  </si>
  <si>
    <t xml:space="preserve">230V/50Hz, plynulá elektronická regulace otáček v závislosti </t>
  </si>
  <si>
    <t xml:space="preserve">na režimech provozu (konstantní křivka, konstantní tlak, </t>
  </si>
  <si>
    <t xml:space="preserve">v otopných systémech, M=0,25m3/h, H=2m+rezerva30%, </t>
  </si>
  <si>
    <t xml:space="preserve">v otopných systémech, M=0,55m3/h, H=2m+rezerva30%, </t>
  </si>
  <si>
    <t xml:space="preserve">Ultrazvukový měřič tepla, Qn=1,5m3/h, závitové provedení G3/4",  </t>
  </si>
  <si>
    <t xml:space="preserve">montáž do zpětného potrubí, zobrazení hodnot spotřeby, </t>
  </si>
  <si>
    <t xml:space="preserve">split provedení (propojovací kabel 40 cm), baterie 10 let, </t>
  </si>
  <si>
    <t xml:space="preserve">kabely čidel 1,5 m,
</t>
  </si>
  <si>
    <t xml:space="preserve">kWh, M-Bus komunikace a 2 impulzní vstupy Reed 10 l / impulz </t>
  </si>
  <si>
    <t>nebo 1 l / impulz (měřič obsadí 3 M-Bus adresy)</t>
  </si>
  <si>
    <t>73441-2112</t>
  </si>
  <si>
    <t>- montážní sada - obsahuje 2 kulové ventily, s vnitřním závitem</t>
  </si>
  <si>
    <t xml:space="preserve">a převlečnou maticí před a za měřič, 1 kulový ventil se závitem M10x1 </t>
  </si>
  <si>
    <t>pro teplotní čidlo do přívodního potrubí, těsnicí kroužky</t>
  </si>
  <si>
    <t>73420-9123</t>
  </si>
  <si>
    <t xml:space="preserve">Montáž trojcestného závitového regulačního ventilu DN15 do potrubí </t>
  </si>
  <si>
    <t>(ventil vč. pohonu je dodávkou MaR) vč. dodávky připojovacích šroubení</t>
  </si>
  <si>
    <t xml:space="preserve">Ruční regulační ventil, pracovní látka voda 90°C, min. PN6, </t>
  </si>
  <si>
    <t xml:space="preserve">závitové provedení, s definovanou charakteristikou, </t>
  </si>
  <si>
    <t xml:space="preserve">možností aretace nastavené hodnoty a měřícími nástavci </t>
  </si>
  <si>
    <t>pro možnost připojení přístroje pro měření průtoku</t>
  </si>
  <si>
    <t>73422-1412</t>
  </si>
  <si>
    <t>73422-1413</t>
  </si>
  <si>
    <t>73422-1414</t>
  </si>
  <si>
    <t>73429-2713</t>
  </si>
  <si>
    <t>73429-2714</t>
  </si>
  <si>
    <t>73429-1242</t>
  </si>
  <si>
    <t>73429-1243</t>
  </si>
  <si>
    <t>73424-2412</t>
  </si>
  <si>
    <t>73424-2413</t>
  </si>
  <si>
    <t>73424-2414</t>
  </si>
  <si>
    <t>73429-1123</t>
  </si>
  <si>
    <t>Automatický plovákový odvzdušňovací ventil DN15 pro montáž</t>
  </si>
  <si>
    <t xml:space="preserve">na potrubí, mosazné provedení, min. 90°C, min. PN6, ochrana sedla </t>
  </si>
  <si>
    <t xml:space="preserve">ventilu před kontaminací, speciální těsnění zamezující únik média </t>
  </si>
  <si>
    <t>přes odvzdušňovací ventil vč. návarku</t>
  </si>
  <si>
    <t>73322-3301</t>
  </si>
  <si>
    <t>73322-3302</t>
  </si>
  <si>
    <t>73322-3303</t>
  </si>
  <si>
    <t>73322-3304</t>
  </si>
  <si>
    <t xml:space="preserve">Teploměr bimetalový D100, rozsah 0-120°C, L=100mm </t>
  </si>
  <si>
    <t>vč. jímky a návarku</t>
  </si>
  <si>
    <t xml:space="preserve">Potrubí z uhlíkových trubek - nelegované oceli, materiál č. 1.0034 </t>
  </si>
  <si>
    <t xml:space="preserve">(E 195) dle EN 10305, vně galvanicky pozinkováno vč. tvarovek </t>
  </si>
  <si>
    <t>pro spojování lisováním</t>
  </si>
  <si>
    <t xml:space="preserve">Flexibilní plastové předizolované potrubí PN6, SDR 11 v provedení </t>
  </si>
  <si>
    <t>Flexibilní plastové předizolované potrubí PN6, SDR 11</t>
  </si>
  <si>
    <t xml:space="preserve"> v provedení Twin pro stavbu podzemního tepelného vedení </t>
  </si>
  <si>
    <t xml:space="preserve">uloženého do otevřeného výkopu obsahující dvojici médionosných </t>
  </si>
  <si>
    <t xml:space="preserve">potrubí ze síťovaného polyetylenu (PE-Xa) podle EN 15875 s vrstvou </t>
  </si>
  <si>
    <t xml:space="preserve">EVOH uloženou ve středovém profilu, vrstvy parotěsné tepelné izolace </t>
  </si>
  <si>
    <t>a tepelné izolace z PE a ochrannou korugovanou plášť. trubku PE-HD</t>
  </si>
  <si>
    <t>3.32</t>
  </si>
  <si>
    <t>3.33</t>
  </si>
  <si>
    <t>3.34</t>
  </si>
  <si>
    <t>3.35</t>
  </si>
  <si>
    <t>3.36</t>
  </si>
  <si>
    <t>3.37</t>
  </si>
  <si>
    <t>3.38</t>
  </si>
  <si>
    <t>3.39</t>
  </si>
  <si>
    <t>73332-2106</t>
  </si>
  <si>
    <t xml:space="preserve">Tepelná izolace potrubí vč. tvarovek potrubními tepelně-izolačními </t>
  </si>
  <si>
    <t xml:space="preserve">pouzdry z minerální vlny, povrchová úprava Al folií, souč. tepelné </t>
  </si>
  <si>
    <t>vodivosti izolace (0°C) = max. 0,040 W/mK</t>
  </si>
  <si>
    <t xml:space="preserve">systému (pozinkované prvky) pro kotvení potrubí Ø15 až Ø28 </t>
  </si>
  <si>
    <t xml:space="preserve">ke stavebním kostrukcím budovy s umožněním osového pohybu </t>
  </si>
  <si>
    <t>potrubí</t>
  </si>
  <si>
    <t>3.40</t>
  </si>
  <si>
    <t>3.41</t>
  </si>
  <si>
    <t xml:space="preserve">Detailní prohlídka instalačního kanálu před zahájením montážních </t>
  </si>
  <si>
    <t xml:space="preserve">prací, pasportizace potrubí a kabelů, vyznačení nepoužívaných </t>
  </si>
  <si>
    <t xml:space="preserve">potrubí a kabelů k demontáži  </t>
  </si>
  <si>
    <t xml:space="preserve">Vzduchem chlazený výrobník chladící kapaliny (chiller), </t>
  </si>
  <si>
    <t xml:space="preserve">kompaktní venkovní provedení, jednookruhový chladící okruh </t>
  </si>
  <si>
    <t xml:space="preserve">s dvojicí kompresorů, AC ventilátory, vestavěná autonomní regulace </t>
  </si>
  <si>
    <t xml:space="preserve">s komunikačním rozhraním RS485, vč. kompletního hydraulického </t>
  </si>
  <si>
    <t xml:space="preserve">modulu bez akumulační nádrže, připojovacích protikusů Victaulic, </t>
  </si>
  <si>
    <t xml:space="preserve">snímače průtoku (flowswitch), izolátorů chvění a uvedení do provozu                                  </t>
  </si>
  <si>
    <t xml:space="preserve">autorizovaným servisem výrobce    </t>
  </si>
  <si>
    <t xml:space="preserve">- natvrdo pájený tepelný deskový výměník na vodní straně </t>
  </si>
  <si>
    <t xml:space="preserve">   s rozdílovým tlakovým přepínačem a elektrickým ohřívačem </t>
  </si>
  <si>
    <t xml:space="preserve">  chránícím před zamrznutím</t>
  </si>
  <si>
    <t xml:space="preserve">- ovladač s mikroprocesorem k řízení zapínání a vypínání jednotky, </t>
  </si>
  <si>
    <t xml:space="preserve">  nastavení provozního režimu, nastavení parametrů a zobrazování </t>
  </si>
  <si>
    <t xml:space="preserve">  chybového kódu</t>
  </si>
  <si>
    <t>- jednotka bude dodána v plně provozuschopném stavu s náplní</t>
  </si>
  <si>
    <t xml:space="preserve">  chladiva R410A</t>
  </si>
  <si>
    <t>73233-1618</t>
  </si>
  <si>
    <t>73242-9113</t>
  </si>
  <si>
    <t xml:space="preserve">Membránová expanzní nádoba objem 80l, 6bar, </t>
  </si>
  <si>
    <t>vhodná pro glykolové směsi do 50% obsahu glykolu</t>
  </si>
  <si>
    <t xml:space="preserve">v chladících systémech, M=10,5m3/h, H=5m+rezerva 30%m, </t>
  </si>
  <si>
    <t xml:space="preserve">čerpaná kapalina voda s 35% glykolu, teplota 6°C, přírubové </t>
  </si>
  <si>
    <t xml:space="preserve">připojení DN50, PN10, 230V/50Hz, plynulá elektronická regulace </t>
  </si>
  <si>
    <t xml:space="preserve">otáček v závislosti na režimech provozu (konstantní křivka, </t>
  </si>
  <si>
    <t xml:space="preserve">konstantní tlak, proporcionální tlak), vč. protipřírub, </t>
  </si>
  <si>
    <t>spojovacího materiálu a tepelně-izolačního pouzdra</t>
  </si>
  <si>
    <t>Montáž trojcestného závitového regulačního ventilu do potrubí</t>
  </si>
  <si>
    <t>(ventil vč. pohonu je dodávkou MaR)</t>
  </si>
  <si>
    <t>vč. dodávky připojovacích šroubení</t>
  </si>
  <si>
    <t>73520-9124</t>
  </si>
  <si>
    <t>73520-9125</t>
  </si>
  <si>
    <t xml:space="preserve">Ruční regulační ventil, pracovní látka voda 6/12°C s 35% glykolu, </t>
  </si>
  <si>
    <t>min. PN6, závitové provedení, s definovanou charakteristikou,</t>
  </si>
  <si>
    <t>4.15</t>
  </si>
  <si>
    <t>4.16</t>
  </si>
  <si>
    <t>4.17</t>
  </si>
  <si>
    <t>4.18</t>
  </si>
  <si>
    <t>73422-0105</t>
  </si>
  <si>
    <t>4.19</t>
  </si>
  <si>
    <t>4.20</t>
  </si>
  <si>
    <t>4.21</t>
  </si>
  <si>
    <t>73429-2718</t>
  </si>
  <si>
    <t>73419-3115</t>
  </si>
  <si>
    <t xml:space="preserve">Uzavírací závitový kulový kohout, min. PN6, </t>
  </si>
  <si>
    <t>pracovní látka voda 6/12°C s 35% glykolu</t>
  </si>
  <si>
    <t xml:space="preserve">Mezipřírubová uzavírací klapka DN65, ruční ovládání, min. PN6, </t>
  </si>
  <si>
    <t>pracovní látka voda 6/12°C s 35% glykolu,</t>
  </si>
  <si>
    <t>vč. protipřírub a spojovacího materiálu</t>
  </si>
  <si>
    <t>73429-1244</t>
  </si>
  <si>
    <t>73429-1247</t>
  </si>
  <si>
    <t>73416-3427</t>
  </si>
  <si>
    <t>4.22</t>
  </si>
  <si>
    <t>4.23</t>
  </si>
  <si>
    <t>4.24</t>
  </si>
  <si>
    <t>4.25</t>
  </si>
  <si>
    <t>4.26</t>
  </si>
  <si>
    <t xml:space="preserve">Pryžový kompenzátor pro eliminaci přenosu vibrací, přírubové </t>
  </si>
  <si>
    <t xml:space="preserve">provedení DN65, min. PN6, pracovní látka voda 6/12°C s 35% glykolu, </t>
  </si>
  <si>
    <t xml:space="preserve">pro instalaci do vnějšího prostředí, vč. protipřírub a spojovacího </t>
  </si>
  <si>
    <t>materiálu</t>
  </si>
  <si>
    <t>4.27</t>
  </si>
  <si>
    <t>73425-1133</t>
  </si>
  <si>
    <t xml:space="preserve">Membránový pojistný ventil závitový 3/4" x 1", otevírací přetlak 3,5bar, </t>
  </si>
  <si>
    <t>min. PN6, pracovní látka voda 6/12°C s 35% glykolu</t>
  </si>
  <si>
    <t>4.28</t>
  </si>
  <si>
    <t>4.29</t>
  </si>
  <si>
    <t>4.30</t>
  </si>
  <si>
    <t>73311-1114</t>
  </si>
  <si>
    <t xml:space="preserve">Automatický plovákový odvzdušňovací ventil DN15 pro montáž na </t>
  </si>
  <si>
    <t xml:space="preserve">potrubí, mosazné provedení, min. PN6, pracovní látka voda 6/12°C </t>
  </si>
  <si>
    <t xml:space="preserve">s 35% glykolu, ochrana sedla ventilu před kontaminací, </t>
  </si>
  <si>
    <t xml:space="preserve">speciální těsnění zamezující únik média přes odvzdušňovací ventil </t>
  </si>
  <si>
    <t>vč. návarku</t>
  </si>
  <si>
    <t>4.31</t>
  </si>
  <si>
    <t>4.32</t>
  </si>
  <si>
    <t>4.33</t>
  </si>
  <si>
    <t xml:space="preserve">Vypouštěcí kulový kohout DN15, min. PN6, pracovní látka voda 6/12°C </t>
  </si>
  <si>
    <t>s 35% glykolu, vč. návarku</t>
  </si>
  <si>
    <t xml:space="preserve">Teploměr bimetalový D100 vč. jímky a návarku, rozsah -30 až +50°C, </t>
  </si>
  <si>
    <t xml:space="preserve">L=100mm </t>
  </si>
  <si>
    <t xml:space="preserve">Tlakoměr D100, rozsah 0-600kPa, pracovní látka voda 6/12°C </t>
  </si>
  <si>
    <t xml:space="preserve">s 35% glykolu,  vč. příslušenství </t>
  </si>
  <si>
    <t>23014-0020</t>
  </si>
  <si>
    <t>23014-0025</t>
  </si>
  <si>
    <t>23014-0030</t>
  </si>
  <si>
    <t>23014-0036</t>
  </si>
  <si>
    <t>23014-0041</t>
  </si>
  <si>
    <t>23014-0171</t>
  </si>
  <si>
    <t>23014-0166</t>
  </si>
  <si>
    <t>23014-0268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</si>
  <si>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</si>
  <si>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</si>
  <si>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</si>
  <si>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</si>
  <si>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</si>
  <si>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</si>
  <si>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</si>
  <si>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</si>
  <si>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</si>
  <si>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73332-2107</t>
  </si>
  <si>
    <t>4.43</t>
  </si>
  <si>
    <t xml:space="preserve">Single pro stavbu podzemního tepelného vedení uloženého </t>
  </si>
  <si>
    <t xml:space="preserve">do otevřeného výkopu obsahující jedno médionosné potrubí </t>
  </si>
  <si>
    <t xml:space="preserve">ze síťovaného polyetylenu (PE-Xa) podle EN 15875 s vrstvou EVOH </t>
  </si>
  <si>
    <t xml:space="preserve">uloženou ve středovém profilu, vrstvy parotěsné tepelné izolace </t>
  </si>
  <si>
    <t>4.44</t>
  </si>
  <si>
    <t>4.45</t>
  </si>
  <si>
    <t>4.46</t>
  </si>
  <si>
    <t>4.47</t>
  </si>
  <si>
    <t>73332-2109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</si>
  <si>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</si>
  <si>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</si>
  <si>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</si>
  <si>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</si>
  <si>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</si>
  <si>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</si>
  <si>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</si>
  <si>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</si>
  <si>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</si>
  <si>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</si>
  <si>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</si>
  <si>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</si>
  <si>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</si>
  <si>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</si>
  <si>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Tepelná izolace potrubí chlazené vody vč. tvarovek parotěsnou</t>
  </si>
  <si>
    <t xml:space="preserve">syntetického kaučuku s uzavřenou buněčnou strukturou, </t>
  </si>
  <si>
    <t xml:space="preserve">souč. tepelné vodivosti izolace (0°C) = max. 0,038 W/mK, </t>
  </si>
  <si>
    <t>faktor difuzního odporu min. 7000, lepené spoje</t>
  </si>
  <si>
    <t>4.62</t>
  </si>
  <si>
    <t>4.63</t>
  </si>
  <si>
    <t>4.64</t>
  </si>
  <si>
    <t>4.65</t>
  </si>
  <si>
    <t>4.66</t>
  </si>
  <si>
    <t>4.67</t>
  </si>
  <si>
    <t>4.68</t>
  </si>
  <si>
    <t>71346-3131</t>
  </si>
  <si>
    <t>71346-3135</t>
  </si>
  <si>
    <t xml:space="preserve">tepelnou izolací - potrubními tepelně izolačními pouzdry na bázi </t>
  </si>
  <si>
    <t xml:space="preserve">Tepelná izolace armatur a čerpadel na rozvodu chlazené vody </t>
  </si>
  <si>
    <t xml:space="preserve">parotěsnou deskovou tepelnou izolací tl. 19mm na bázi syntetického </t>
  </si>
  <si>
    <t xml:space="preserve">kaučuku s uzavřenou buněčnou strukturou, </t>
  </si>
  <si>
    <t>71349-1111</t>
  </si>
  <si>
    <t>71349-1112</t>
  </si>
  <si>
    <t>71339-1125</t>
  </si>
  <si>
    <t>4.69</t>
  </si>
  <si>
    <t>4.70</t>
  </si>
  <si>
    <t xml:space="preserve">Oplechování tepelné izolace potrubí vedeného ve venkovním prostředí </t>
  </si>
  <si>
    <t>Al plechem tl. 0,6mm - obvod izolovaného potrubí do 100mm</t>
  </si>
  <si>
    <t xml:space="preserve">Oplechování tepelné izolace potrubních tvarovek umístěných </t>
  </si>
  <si>
    <t>ve venkovním prostředí Al plechem tl. 0,6mm</t>
  </si>
  <si>
    <t xml:space="preserve">Chladírenské potrubní objímky pro zabránění vzniku tepelných mostů </t>
  </si>
  <si>
    <t xml:space="preserve">a rizika kondenzace v místě upevnění potrubních rozvodů chladu </t>
  </si>
  <si>
    <t xml:space="preserve">vč. závěsů a kotevních prvků z typového montážního systému </t>
  </si>
  <si>
    <t xml:space="preserve">(pozinkované prvky) pro kotvení potrubí ke stavebním kostrukcím </t>
  </si>
  <si>
    <t xml:space="preserve">budovy. Objímky jsou tepelně oddělené od potrubí izolační vložkou </t>
  </si>
  <si>
    <t xml:space="preserve">z PET pěny nalepené zevnitř na parotěsnou tepelnou izolaci </t>
  </si>
  <si>
    <t xml:space="preserve">a ke stažení jsou opatřeny samolepíci PVC páskou. </t>
  </si>
  <si>
    <t>4.71</t>
  </si>
  <si>
    <t>4.72</t>
  </si>
  <si>
    <t>4.73</t>
  </si>
  <si>
    <t>4.74</t>
  </si>
  <si>
    <t>4.75</t>
  </si>
  <si>
    <t>4.76</t>
  </si>
  <si>
    <t>4.77</t>
  </si>
  <si>
    <t>4.78</t>
  </si>
  <si>
    <t xml:space="preserve">Potrubní objímky, závěsy, podpory a kotevní prvky z typového </t>
  </si>
  <si>
    <t xml:space="preserve">montážního systému (pozinkované prvky) pro kotvení </t>
  </si>
  <si>
    <t>předizolovaného flexibilního potrubí Di=140mm v instalačním kanálu</t>
  </si>
  <si>
    <t>23017-0002</t>
  </si>
  <si>
    <t>73319-0225</t>
  </si>
  <si>
    <t xml:space="preserve">Napuštění vytápěcího zařízení teplonosnou kapalinou - upravená voda </t>
  </si>
  <si>
    <t xml:space="preserve">dle ČSN 077104, resp. požadavků výrobců jednotlivých komponent </t>
  </si>
  <si>
    <t xml:space="preserve">otopné soustavy vč. odvzdušnění </t>
  </si>
  <si>
    <t xml:space="preserve">Napuštění chladícího zařízení pro VZT jednotky nemrznoucí </t>
  </si>
  <si>
    <t xml:space="preserve">teplonosnou kapalinou vč. odvzdušnění </t>
  </si>
  <si>
    <t xml:space="preserve">Teplonosná kapalina - směs vody a univerzální netoxické nemrznoucí </t>
  </si>
  <si>
    <t xml:space="preserve">kapaliny na glycerinovo-ethylenglykolové bázi určená pro přenos tepla </t>
  </si>
  <si>
    <t xml:space="preserve">(chladu) v systémech tepelných čerpadel, chlazení, klimatizací </t>
  </si>
  <si>
    <t xml:space="preserve">a vytápění, vhodná pro rozsah provozních teplot -15°C až +50°C. </t>
  </si>
  <si>
    <t xml:space="preserve">S obsahem vysoce účinných komplexů inhibitorů koroze pro ochranu </t>
  </si>
  <si>
    <t xml:space="preserve">odborně provozovaných systémů. Životnost média min.10 roků, </t>
  </si>
  <si>
    <t xml:space="preserve">bez klasifikace dle zákona o chemických látkách jako nebezpečná </t>
  </si>
  <si>
    <t xml:space="preserve">látka a dle toxikologických údajů jednotlivých složek směsí bez </t>
  </si>
  <si>
    <t>negativního vlivu na životní prostředí. Nezámrzná teplota -15°C.</t>
  </si>
  <si>
    <t xml:space="preserve">Změření a nastavení průtoků a diferenčních tlaků vyvažovacím </t>
  </si>
  <si>
    <t xml:space="preserve">přístrojem dle požadavků vyhl. 1493/2007Sb a ČSN EN 14336, </t>
  </si>
  <si>
    <t>nastavení na projektované hodnoty, vystavení protokolu o měření</t>
  </si>
  <si>
    <t>58020-1001</t>
  </si>
  <si>
    <t xml:space="preserve">Provozní a funkční zkouška dle ČSN EN 14336 a ČSN 060310 </t>
  </si>
  <si>
    <t>za účasti navazujících profesí, zkušební provoz</t>
  </si>
  <si>
    <t>3.42</t>
  </si>
  <si>
    <t>2.43</t>
  </si>
  <si>
    <t>1.45</t>
  </si>
  <si>
    <t>4.79</t>
  </si>
  <si>
    <t>Vnitřní kanalizace - splašková</t>
  </si>
  <si>
    <t xml:space="preserve">(počty a dimenze tvarovek jsou pouze orientační je nutno je upravit </t>
  </si>
  <si>
    <t>Prostor technického sklepa</t>
  </si>
  <si>
    <t>Potřebný materiál:</t>
  </si>
  <si>
    <t>Odvod kondenzátu od chladiče a rotačního výmění VZT jednotky</t>
  </si>
  <si>
    <t>Potrubí z plastových trub HT - systém (PP)</t>
  </si>
  <si>
    <t xml:space="preserve"> - sifon s protizápachovou uzávěrkou</t>
  </si>
  <si>
    <t>Odvod kondenzátu od zvlhčovačů, parních trysek</t>
  </si>
  <si>
    <t xml:space="preserve">Potrubí z plastových trub HT - systém (PP) - dlouhodobá odolnost 100°C </t>
  </si>
  <si>
    <t>Přečerpávací potrubí</t>
  </si>
  <si>
    <t xml:space="preserve">Potrubí z plastových trub PPr - PN20  dlouhodobá odolnost 90°C </t>
  </si>
  <si>
    <t>ø 50x8,3mm</t>
  </si>
  <si>
    <t xml:space="preserve"> - zpětná klapka 0 - 60 °C </t>
  </si>
  <si>
    <t xml:space="preserve">Ponorné kalové čerpadlo </t>
  </si>
  <si>
    <t xml:space="preserve"> - teplota kapaliny 50 °C - krátkodobě 70°C </t>
  </si>
  <si>
    <t xml:space="preserve"> - délka plováku 70 mm</t>
  </si>
  <si>
    <t xml:space="preserve"> - dopravní výška 10 m - 3,5 m výška/ max. 80 m délka</t>
  </si>
  <si>
    <t xml:space="preserve"> - max. průtok 4 l/s</t>
  </si>
  <si>
    <t xml:space="preserve"> - příkon 250 W/230 V</t>
  </si>
  <si>
    <t xml:space="preserve"> - s plovákem</t>
  </si>
  <si>
    <t xml:space="preserve">Stavební úpravy jímky </t>
  </si>
  <si>
    <t>Stavební prostup pro potrubí - napojení na stávající kanalizaci</t>
  </si>
  <si>
    <t xml:space="preserve"> - možnost 1 - prostup stavební příčkou o tloušťce 1500 mm</t>
  </si>
  <si>
    <t>Prostor strojovny vzduchotechniky</t>
  </si>
  <si>
    <t xml:space="preserve">Potrubí z plastových trub PPr - PN20 dlouhodobá odolnost 90°C </t>
  </si>
  <si>
    <t xml:space="preserve"> - odbočka na stávající potrubí</t>
  </si>
  <si>
    <t>Kompaktní přečerpávací stanice - automatická</t>
  </si>
  <si>
    <t xml:space="preserve"> - 3 volitelné vstupy</t>
  </si>
  <si>
    <t xml:space="preserve"> - teplota splaškové vody 75°C - po dobu  30 min. možno i 90°C</t>
  </si>
  <si>
    <t xml:space="preserve"> - hladinový spínač</t>
  </si>
  <si>
    <t xml:space="preserve"> - odolná proti tlaku</t>
  </si>
  <si>
    <t xml:space="preserve"> - výkon 2 l/s</t>
  </si>
  <si>
    <t xml:space="preserve"> - dopravní výška 5 m</t>
  </si>
  <si>
    <t>Zpětná klapka DN40 - provozní teplota 0 - 60°C</t>
  </si>
  <si>
    <t>Uprava podlahy pro zapuštění přečerpávací stanice</t>
  </si>
  <si>
    <t>Prostor šatny</t>
  </si>
  <si>
    <t>Potrubí z plastových trub HT-systém (PP)</t>
  </si>
  <si>
    <t xml:space="preserve">přípojné potrubí </t>
  </si>
  <si>
    <t xml:space="preserve">Vysazení odbočky na stávající kanalizační potrubí </t>
  </si>
  <si>
    <t>Montáž napojení dřezu</t>
  </si>
  <si>
    <t>Montáž napojení výlevky</t>
  </si>
  <si>
    <t>Mycí stůl s dřezem - nerezový</t>
  </si>
  <si>
    <t>Odtoková a přepadová souprava pro dřez</t>
  </si>
  <si>
    <t>Závěsná půlkulatá výlevka - nerez</t>
  </si>
  <si>
    <t>rozměr 360x390x195 mm</t>
  </si>
  <si>
    <t>Instalační systém pro závěsnou výlevku - pro nástěnnou armaturu</t>
  </si>
  <si>
    <t>Pomocný materiál</t>
  </si>
  <si>
    <t>Uvedení do provozu</t>
  </si>
  <si>
    <t>Kanalizační vpusť spodní s litinovou mřížkou D110</t>
  </si>
  <si>
    <t>s  protizápachovou uzávěrkou, s filtrem, s mřížkou 250x250</t>
  </si>
  <si>
    <t>827-1</t>
  </si>
  <si>
    <t>Potrubí z plastových trub KG-systém (PVC), ležaté, svodné</t>
  </si>
  <si>
    <t>uložené v pískovém loži</t>
  </si>
  <si>
    <t>DN110</t>
  </si>
  <si>
    <t xml:space="preserve">Sejmutí koncové vrstvy (asfalty, betony, dlažby apod.) </t>
  </si>
  <si>
    <t xml:space="preserve">Zhotovení výkopu pro potrubí  </t>
  </si>
  <si>
    <t>šíře 1,5m, hloubka cca 3,5m</t>
  </si>
  <si>
    <t>včetně strojního zařízení, dopravy apod.</t>
  </si>
  <si>
    <t>odvoz výkopového materiálu na mezisklad k dlašímu zpracování</t>
  </si>
  <si>
    <t>Zhotovení podsypu potrubí pískem, výška podsypu 100mm</t>
  </si>
  <si>
    <t xml:space="preserve">Zhotovení obsypu potrubí pískem do výšky 100mm nad vrch </t>
  </si>
  <si>
    <t>potrubí, zhutnění dle podkladů výrobce potrubního systému</t>
  </si>
  <si>
    <t>Zhotovení zásypu materiálem z meziskladu, zhutnění podle pokynů</t>
  </si>
  <si>
    <t>výrobce potrubního systému</t>
  </si>
  <si>
    <t xml:space="preserve">Uvedení terénu do původního stavu </t>
  </si>
  <si>
    <t>Doprava, zdvihací zařízení, manipulace s materiálem apod.</t>
  </si>
  <si>
    <t>Montážní materiál, spojovací materiál apod.</t>
  </si>
  <si>
    <t>Vnitřní rozvod pitné</t>
  </si>
  <si>
    <t xml:space="preserve">Kulový kohout s vypouštěním </t>
  </si>
  <si>
    <t>Filtr šikmý závitový mosazný DN 20</t>
  </si>
  <si>
    <t>Potrubí studené vody PPR PN16</t>
  </si>
  <si>
    <t>ø 32x4,4mm</t>
  </si>
  <si>
    <t>ø 25x3,5mm</t>
  </si>
  <si>
    <t>Izolace potrubí studené vody</t>
  </si>
  <si>
    <t xml:space="preserve">tepelně izolačními trubicemi z pěnového polyetylenu PE </t>
  </si>
  <si>
    <t>ø 25mm - 10mm</t>
  </si>
  <si>
    <t>ø 32mm - 10mm</t>
  </si>
  <si>
    <t xml:space="preserve">Prostor strojovny vzduchotechniky </t>
  </si>
  <si>
    <t>Přechodka na PE se závitem - PE / železo</t>
  </si>
  <si>
    <t>Chránička pro potrubí  ø 25x3,5 mm vedené ve výkopu - korudovaná pevná</t>
  </si>
  <si>
    <t>Potrubí studené vody, teplé vody PPR PN16</t>
  </si>
  <si>
    <t>Baterie dřezová páková</t>
  </si>
  <si>
    <t>včetně rohových ventilů, propojovacích pružných hadic, apod.</t>
  </si>
  <si>
    <t xml:space="preserve">Izolace potrubí teplé vody </t>
  </si>
  <si>
    <t>tepelně izolační trubice z pěnového polyetylenu (součinitel tepelné vodivosti 0,038W/mK)</t>
  </si>
  <si>
    <t>ø 25mm - 20mm</t>
  </si>
  <si>
    <t>Ostatní pro rozvod pitné vody</t>
  </si>
  <si>
    <t>998 72-2</t>
  </si>
  <si>
    <t>Stavební úpravy pro prostor šatny</t>
  </si>
  <si>
    <t xml:space="preserve">Šetrné rozebrání stávající podlahy  </t>
  </si>
  <si>
    <t>Vybrání materiálu zásypu kleneb - uložení v meziskladu</t>
  </si>
  <si>
    <t>Zpětné zasypání uloženého potrubí materiálem z meziskladu</t>
  </si>
  <si>
    <t>Uvedení podlahy do původního stavu</t>
  </si>
  <si>
    <t>Stavební úpravy pro strojovnu vzduchotechniky</t>
  </si>
  <si>
    <t>stavení úpravy pro kanalizaci a vodovod</t>
  </si>
  <si>
    <t>11.01</t>
  </si>
  <si>
    <t>Sejmutí koncové vrstvy (asfalty, betony, dlažby apod.) - nád</t>
  </si>
  <si>
    <t>11.02</t>
  </si>
  <si>
    <t>šíře 1,5m, hloubka cca 1m</t>
  </si>
  <si>
    <t>11.03</t>
  </si>
  <si>
    <t>11.04</t>
  </si>
  <si>
    <t>11.05</t>
  </si>
  <si>
    <t>11.06</t>
  </si>
  <si>
    <t>11.07</t>
  </si>
  <si>
    <t>11.08</t>
  </si>
  <si>
    <t>12.01</t>
  </si>
  <si>
    <t>12.02</t>
  </si>
  <si>
    <t>Tlaková zkouška potrubí ocelového do DN50</t>
  </si>
  <si>
    <t>12.03</t>
  </si>
  <si>
    <t>12.04</t>
  </si>
  <si>
    <t>12.05</t>
  </si>
  <si>
    <t>12.06</t>
  </si>
  <si>
    <r>
      <t xml:space="preserve"> - trubka s hrdlem HTEM - SN4 - </t>
    </r>
    <r>
      <rPr>
        <sz val="10"/>
        <rFont val="Arial"/>
        <family val="2"/>
      </rPr>
      <t>ø40</t>
    </r>
    <r>
      <rPr>
        <sz val="10"/>
        <rFont val="Arial CE"/>
        <family val="0"/>
      </rPr>
      <t>mm včetně tvarovek</t>
    </r>
  </si>
  <si>
    <r>
      <t xml:space="preserve"> - trubka s hrdlem HTEM - SN4 - </t>
    </r>
    <r>
      <rPr>
        <sz val="10"/>
        <rFont val="Arial"/>
        <family val="2"/>
      </rPr>
      <t>ø32</t>
    </r>
    <r>
      <rPr>
        <sz val="10"/>
        <rFont val="Arial CE"/>
        <family val="0"/>
      </rPr>
      <t>mm včetně tvarovek</t>
    </r>
  </si>
  <si>
    <r>
      <t xml:space="preserve"> - trubka s hrdlem HTEM - SN4 - </t>
    </r>
    <r>
      <rPr>
        <sz val="10"/>
        <rFont val="Arial"/>
        <family val="2"/>
      </rPr>
      <t>ø70</t>
    </r>
    <r>
      <rPr>
        <sz val="10"/>
        <rFont val="Arial CE"/>
        <family val="0"/>
      </rPr>
      <t>mm včetně tvarovek</t>
    </r>
  </si>
  <si>
    <r>
      <t xml:space="preserve"> - trubka s hrdlem HTEM - SN4 - </t>
    </r>
    <r>
      <rPr>
        <sz val="10"/>
        <rFont val="Arial"/>
        <family val="2"/>
      </rPr>
      <t>ø50</t>
    </r>
    <r>
      <rPr>
        <sz val="10"/>
        <rFont val="Arial CE"/>
        <family val="0"/>
      </rPr>
      <t>mm včetně tvarovek</t>
    </r>
  </si>
  <si>
    <r>
      <t xml:space="preserve"> - trubka s hrdlem KGEM - SN4 - </t>
    </r>
    <r>
      <rPr>
        <sz val="10"/>
        <rFont val="Arial"/>
        <family val="2"/>
      </rPr>
      <t>ø</t>
    </r>
    <r>
      <rPr>
        <sz val="10"/>
        <rFont val="Arial CE"/>
        <family val="0"/>
      </rPr>
      <t>110mm</t>
    </r>
  </si>
  <si>
    <r>
      <t xml:space="preserve"> - čistící tvarovka KGRE - </t>
    </r>
    <r>
      <rPr>
        <sz val="10"/>
        <rFont val="Arial"/>
        <family val="2"/>
      </rPr>
      <t>ø110</t>
    </r>
    <r>
      <rPr>
        <sz val="10"/>
        <rFont val="Arial CE"/>
        <family val="0"/>
      </rPr>
      <t>mm</t>
    </r>
  </si>
  <si>
    <r>
      <t xml:space="preserve"> -  </t>
    </r>
    <r>
      <rPr>
        <sz val="10"/>
        <rFont val="Calibri"/>
        <family val="2"/>
      </rPr>
      <t>Ø25</t>
    </r>
    <r>
      <rPr>
        <sz val="10"/>
        <rFont val="Arial CE"/>
        <family val="0"/>
      </rPr>
      <t xml:space="preserve">x3,5 / 1" </t>
    </r>
  </si>
  <si>
    <t>72117-4044</t>
  </si>
  <si>
    <t>72217-4026</t>
  </si>
  <si>
    <t>72126-31</t>
  </si>
  <si>
    <t xml:space="preserve"> - odbočka na stávající potrubí kanalizace DN100/DN40</t>
  </si>
  <si>
    <t>72414-1202</t>
  </si>
  <si>
    <t>72126-31xx</t>
  </si>
  <si>
    <t xml:space="preserve"> - provedení rekonstrukce stávající jímky, tak aby mohla sloužit </t>
  </si>
  <si>
    <t xml:space="preserve">   pro zachycení odapních vod o teplotě max. 70 °C </t>
  </si>
  <si>
    <t xml:space="preserve"> - pochozí pokolop jímky, s revizním otvorem a otvorů pro přívodní </t>
  </si>
  <si>
    <t xml:space="preserve">   a odvodní kanalizační potrubí </t>
  </si>
  <si>
    <t xml:space="preserve"> - možnost 2 - prostup stropní klenbou a zásypem nad klenbou </t>
  </si>
  <si>
    <t xml:space="preserve">   ke stávajícímu kanalizačnímu potrubí</t>
  </si>
  <si>
    <t xml:space="preserve"> - lepší varinatu vybrat po zhotovení prostupů pro vzt zařízení </t>
  </si>
  <si>
    <t xml:space="preserve">   a zjištění přesného vedení kanalizačního potrubí nad klenbou</t>
  </si>
  <si>
    <t xml:space="preserve">Stavební úpravy - dozdění a začištění prostupu včetně uvedení </t>
  </si>
  <si>
    <t>povrchu stavební konstrukce do původního stavu</t>
  </si>
  <si>
    <t>72217-4006</t>
  </si>
  <si>
    <t xml:space="preserve">Chránička pro potrubí  ø 50x8,3mm vedené ve výkopu </t>
  </si>
  <si>
    <t>72217-4043</t>
  </si>
  <si>
    <t>72585-1317</t>
  </si>
  <si>
    <t>rozměr 600x600x850 mm</t>
  </si>
  <si>
    <t>72533-xxxx</t>
  </si>
  <si>
    <t xml:space="preserve">Potrubí z plastových trub HT - systém (PP) </t>
  </si>
  <si>
    <t xml:space="preserve"> - dlouhodobá odolnost 100°C </t>
  </si>
  <si>
    <t>Odvodnění vzduchotechnických šachet</t>
  </si>
  <si>
    <t>Vnitřní kanalizace - dešťová</t>
  </si>
  <si>
    <t xml:space="preserve">(skutečné délky potrubí a počty tvarovek jsou pouze orientační </t>
  </si>
  <si>
    <t>a je nutno je upravit dle situace na montáži)</t>
  </si>
  <si>
    <t>72121-1611</t>
  </si>
  <si>
    <t>87126-5211</t>
  </si>
  <si>
    <t>72117-3315</t>
  </si>
  <si>
    <t>72222-4111</t>
  </si>
  <si>
    <t>72223-4264</t>
  </si>
  <si>
    <t>72223-2062</t>
  </si>
  <si>
    <t>72223-9106</t>
  </si>
  <si>
    <t>72229-0226</t>
  </si>
  <si>
    <t>Ostatní pro vodovod</t>
  </si>
  <si>
    <t>13.01</t>
  </si>
  <si>
    <t>14.01</t>
  </si>
  <si>
    <t>14.02</t>
  </si>
  <si>
    <t>14.03</t>
  </si>
  <si>
    <t>14.04</t>
  </si>
  <si>
    <t>14.05</t>
  </si>
  <si>
    <t>14.06</t>
  </si>
  <si>
    <t>14.07</t>
  </si>
  <si>
    <t xml:space="preserve">Zhotovení prostupů stěnami a drážek ve stěnách, po osazení  </t>
  </si>
  <si>
    <t xml:space="preserve">potrubních rozvodů opětné dozdění, zatěsnění a začištění.  </t>
  </si>
  <si>
    <t xml:space="preserve">Technologické postupy provedení prací konzultovat s dodavateli  </t>
  </si>
  <si>
    <t xml:space="preserve">stavebních prací, popřípadě s projektantem stavebního </t>
  </si>
  <si>
    <t xml:space="preserve">prováděcího projektu. </t>
  </si>
  <si>
    <t>D+M</t>
  </si>
  <si>
    <t>Ohřívač zásobníkový pod odběrné místo</t>
  </si>
  <si>
    <t>objem 5 litrů</t>
  </si>
  <si>
    <t>elektrický příkon 1.500W/ 230V</t>
  </si>
  <si>
    <t>Ohřívač zásobníkový nad odběrné místo</t>
  </si>
  <si>
    <t>Hlavní vypínač, 63A, 3 póly, montáž do dveří</t>
  </si>
  <si>
    <t xml:space="preserve">Transformátor 150VA, 230-400V/24V </t>
  </si>
  <si>
    <t>Napájecí zdroj 24V DC, 75W</t>
  </si>
  <si>
    <t>Rázová oddělovací tlumivka 16A</t>
  </si>
  <si>
    <t>Přepěťová ochrana 3.stupeň, 1 fázová, VF filtr. 230V/6A</t>
  </si>
  <si>
    <t>Svodič přepětí 3+1 pól, 2.stupeň, výměnné moduly, komplet</t>
  </si>
  <si>
    <t>Rozbočovací můstek PEN, PE, 15x16mm2</t>
  </si>
  <si>
    <t>Rozbočovací můstek N 15x16mm2</t>
  </si>
  <si>
    <t>Soklová zásuvka AC 230V/16A</t>
  </si>
  <si>
    <t>Souprava řadových pojistkových svorek</t>
  </si>
  <si>
    <t>Jistič v rozmezí hodnot 2A – 25A, 1 pól, charakteristika C, 10kA</t>
  </si>
  <si>
    <t>Jistič v rozmezí hodnot 2A – 25A, 3 póly, charakteristika B, C, 10kA</t>
  </si>
  <si>
    <t>Signální pomocný kontakt s ukazatelem stavu pro jistič</t>
  </si>
  <si>
    <t>Souprava relé včetně patic</t>
  </si>
  <si>
    <t>Stykač, cívka 230V/50Hz, 3x NO 9A</t>
  </si>
  <si>
    <t>Stykač, cívka 230V/50Hz, 3x NO 12A</t>
  </si>
  <si>
    <t>Signálka bílá, IP67, 24V AC/DC</t>
  </si>
  <si>
    <t>Signálka zelená, IP67, 24V AC/DC</t>
  </si>
  <si>
    <t>Signálka červená, IP67, 24V AC/DC</t>
  </si>
  <si>
    <t>Spínač s černou otočnou hlavicí, 3 pevné polohy, 2NO</t>
  </si>
  <si>
    <t>RS485, RS232, Ethernet, webový server</t>
  </si>
  <si>
    <t>18AI,16AO 0-10V, 40DI, 18DO</t>
  </si>
  <si>
    <t>Propojovací kabel mezi podstanici a ovládací panel</t>
  </si>
  <si>
    <t>Ovládací panel 7“, podsvícený LCD dotykový displej</t>
  </si>
  <si>
    <t>Ústředna detekce kouře</t>
  </si>
  <si>
    <t>Výroba rozvaděče, montážní materiál, pojistky</t>
  </si>
  <si>
    <t>Doprava a montáž rozvaděče, zapojení</t>
  </si>
  <si>
    <t>Uživatelský software řídící podstanice</t>
  </si>
  <si>
    <t>Periferní přístroje připojené do rozvaděče MR1</t>
  </si>
  <si>
    <t>Čidlo teploty kanálové l=150mm, NI1000 / Pt1000</t>
  </si>
  <si>
    <t>Čidlo relativní vlhkosti, výstup 0-10V</t>
  </si>
  <si>
    <t xml:space="preserve">Hygrostat havarijní kanálový </t>
  </si>
  <si>
    <t>Servopohon pro trojcestný ventil DN15-20, zdvih 5,5mm, ovl. 0-10V</t>
  </si>
  <si>
    <t>Servopohon klapkový s hav. funkcí, 5Nm, 24V</t>
  </si>
  <si>
    <t>Protimrazový kapilární termostat l=6m, kontaktní výstup</t>
  </si>
  <si>
    <t>Manostat 50-500Pa</t>
  </si>
  <si>
    <t>Čidlo studeného kouře</t>
  </si>
  <si>
    <t>Regulátor tlaku (presostat) 40 – 400kPa</t>
  </si>
  <si>
    <t>Servisní vypínač 3x 400V, 20A v krytu IP54</t>
  </si>
  <si>
    <t>Sada označovacích štítků a pomocného mont. materiálu</t>
  </si>
  <si>
    <t>Doprava a montáž všech periferií</t>
  </si>
  <si>
    <t>Rozvaděč MR2</t>
  </si>
  <si>
    <t>Jistič v rozmezí hodnot 10A – 50A, 3 póly, charakteristika B, C, 10kA</t>
  </si>
  <si>
    <t>8AI,8AO 0-10V, 24DI, 12DO</t>
  </si>
  <si>
    <t>Periferní přístroje připojené do rozvaděče MR2</t>
  </si>
  <si>
    <t>Čidlo teploty kanálové l=150mm, Pt1000</t>
  </si>
  <si>
    <t>Čidlo teploty příložné PT1000</t>
  </si>
  <si>
    <t>Servopohon pro trojcestný ventil DN15-25, zdvih 5,5mm, ovl. 0-10V</t>
  </si>
  <si>
    <t>Kabel instalační 3x1,5 (CYKY)</t>
  </si>
  <si>
    <t>Kabel instalační 5x1,5 (CYKY)</t>
  </si>
  <si>
    <t>Kabel instalační 5x2,5 (CYKY)</t>
  </si>
  <si>
    <t>Kabel instalační 5x4 (CYKY)</t>
  </si>
  <si>
    <t>Kabel instalační 5x16 (CYKY)</t>
  </si>
  <si>
    <t>Kabel stíněný 2x1 (JYTY)</t>
  </si>
  <si>
    <t>Kabel stíněný 4x1 (JYTY)</t>
  </si>
  <si>
    <t>Kabel stíněný 7x1 (JYTY)</t>
  </si>
  <si>
    <t>Žlab 62,5x50mm</t>
  </si>
  <si>
    <t>Víko žlabu šíře 62,5mm</t>
  </si>
  <si>
    <t>Žlab 125x100mm</t>
  </si>
  <si>
    <t>Víko žlabu šíře 125mm</t>
  </si>
  <si>
    <t>Žlab drátěný 50x50mm</t>
  </si>
  <si>
    <t>Sada tvarovek pro instalační žlaby</t>
  </si>
  <si>
    <t>Systém kotvení žlabu (podpěry, výložníky)</t>
  </si>
  <si>
    <t>Konzole, spojovací materiál – sada</t>
  </si>
  <si>
    <t>Pevná kabelová chránička fi=32mm včetně příchytek</t>
  </si>
  <si>
    <t xml:space="preserve">Ohebná kabelová chránička pro zemní uložení fi=40mm </t>
  </si>
  <si>
    <t xml:space="preserve">Ohebná kabelová chránička pod omítku fi=40mm </t>
  </si>
  <si>
    <t xml:space="preserve">Ohebná kabelová chránička fi=16mm </t>
  </si>
  <si>
    <t>Uložení kabelu v chráničce pod omítku</t>
  </si>
  <si>
    <t>Požární ucpávky – sada</t>
  </si>
  <si>
    <t>Montáž a doprava</t>
  </si>
  <si>
    <t>Úprava a kontrola stávajících fancoilů</t>
  </si>
  <si>
    <t>Úprava FC (zaaretování směšovací komory, odpojení servopohonu)</t>
  </si>
  <si>
    <t>Servopohon zdvihový pro ventil fancoilu, ovl. 0-10V, nap. 24V AC</t>
  </si>
  <si>
    <t>Ekologická likvidace demontované kabeláže</t>
  </si>
  <si>
    <t>Propojení regulace 3 ks nových podlahových fancolilů</t>
  </si>
  <si>
    <t>Rozšíření stávajícího vizualizačního software</t>
  </si>
  <si>
    <t>Koordinace s ostatními profesemi</t>
  </si>
  <si>
    <t>Výrobní (dílenská) dokumentace</t>
  </si>
  <si>
    <t>Odzkoušení systému v zimním a letním období</t>
  </si>
  <si>
    <t xml:space="preserve">Revizní zpráva </t>
  </si>
  <si>
    <r>
      <t>Souprava řadových</t>
    </r>
    <r>
      <rPr>
        <sz val="10"/>
        <rFont val="Arial"/>
        <family val="2"/>
      </rPr>
      <t xml:space="preserve"> svorek</t>
    </r>
  </si>
  <si>
    <r>
      <t>Řídící systém volně programovatelný, modulární,</t>
    </r>
    <r>
      <rPr>
        <sz val="10"/>
        <rFont val="Arial"/>
        <family val="2"/>
      </rPr>
      <t xml:space="preserve"> 24V AC / DC,</t>
    </r>
  </si>
  <si>
    <r>
      <t xml:space="preserve">Čidlo teploty příložné </t>
    </r>
    <r>
      <rPr>
        <sz val="10"/>
        <rFont val="Arial"/>
        <family val="2"/>
      </rPr>
      <t>NI1000 / Pt1000</t>
    </r>
  </si>
  <si>
    <r>
      <t>Kabel stíněný (</t>
    </r>
    <r>
      <rPr>
        <sz val="10"/>
        <rFont val="Arial CE"/>
        <family val="2"/>
      </rPr>
      <t xml:space="preserve">EMC) </t>
    </r>
    <r>
      <rPr>
        <sz val="10"/>
        <rFont val="Arial CE"/>
        <family val="2"/>
      </rPr>
      <t>flexibilní 4x1,5</t>
    </r>
  </si>
  <si>
    <t xml:space="preserve">Oceloplechový rozvaděč 2000x800x400mm s mont. deskou, </t>
  </si>
  <si>
    <t>podstavcem 100mm a bočnicemi</t>
  </si>
  <si>
    <t>Rozvaděč MR1</t>
  </si>
  <si>
    <t xml:space="preserve">Oceloplechový rozvaděč 2000x600x400mm s mont. deskou, </t>
  </si>
  <si>
    <t>Kabeláž</t>
  </si>
  <si>
    <t>Demontáž kabeláže z instalačního kanálu</t>
  </si>
  <si>
    <t>5.23</t>
  </si>
  <si>
    <t>5.24</t>
  </si>
  <si>
    <t>5.25</t>
  </si>
  <si>
    <t>7.06</t>
  </si>
  <si>
    <t>7.07</t>
  </si>
  <si>
    <t>7.08</t>
  </si>
  <si>
    <t>7.09</t>
  </si>
  <si>
    <t>7.10</t>
  </si>
  <si>
    <t>7.11</t>
  </si>
  <si>
    <t>7.12</t>
  </si>
  <si>
    <t>CELKEM D.1.4.d - VYTÁPĚNÍ, CHLAZENÍ</t>
  </si>
  <si>
    <t>74131-0561</t>
  </si>
  <si>
    <t>74135-0031</t>
  </si>
  <si>
    <t>74176-1052</t>
  </si>
  <si>
    <t>74132-2161</t>
  </si>
  <si>
    <t>74212-3001</t>
  </si>
  <si>
    <t>74132-2142</t>
  </si>
  <si>
    <t>741xx-xxxx</t>
  </si>
  <si>
    <t>74131-3401</t>
  </si>
  <si>
    <t>74132-0105</t>
  </si>
  <si>
    <t>74132-0165</t>
  </si>
  <si>
    <t>74133-xxxx</t>
  </si>
  <si>
    <t>74133-0041</t>
  </si>
  <si>
    <t>74131-xxxx</t>
  </si>
  <si>
    <t>74136-xxxx</t>
  </si>
  <si>
    <t>74121-0201</t>
  </si>
  <si>
    <t>74121-xxxx</t>
  </si>
  <si>
    <t>75161-4123</t>
  </si>
  <si>
    <t>D</t>
  </si>
  <si>
    <t>75161-4110</t>
  </si>
  <si>
    <t>74133-1075</t>
  </si>
  <si>
    <t>75161-4122</t>
  </si>
  <si>
    <t>734</t>
  </si>
  <si>
    <t>73444-1115</t>
  </si>
  <si>
    <t xml:space="preserve">Frekvenční měnič nap. 1x 230V, 0,75kW, IP20, </t>
  </si>
  <si>
    <t>odrušovací filtr integrovaný</t>
  </si>
  <si>
    <r>
      <t xml:space="preserve">Trojcestný ventil směšovací se zdvihem 5,5mm, </t>
    </r>
    <r>
      <rPr>
        <sz val="10"/>
        <color indexed="8"/>
        <rFont val="Arial"/>
        <family val="2"/>
      </rPr>
      <t xml:space="preserve">DN15, </t>
    </r>
  </si>
  <si>
    <t>kv=0,63m3/h PN10</t>
  </si>
  <si>
    <r>
      <t xml:space="preserve">Trojcestný ventil </t>
    </r>
    <r>
      <rPr>
        <sz val="10"/>
        <rFont val="Arial"/>
        <family val="2"/>
      </rPr>
      <t xml:space="preserve">směšovací </t>
    </r>
    <r>
      <rPr>
        <sz val="10"/>
        <rFont val="Arial"/>
        <family val="2"/>
      </rPr>
      <t xml:space="preserve">se zdvihem 5,5mm, </t>
    </r>
    <r>
      <rPr>
        <sz val="10"/>
        <color indexed="8"/>
        <rFont val="Arial"/>
        <family val="2"/>
      </rPr>
      <t xml:space="preserve">DN15, </t>
    </r>
  </si>
  <si>
    <t>kv=1,0m3/h PN10</t>
  </si>
  <si>
    <r>
      <t xml:space="preserve">Trojcestný ventil rozdělovací se zdvihem 5,5mm, </t>
    </r>
    <r>
      <rPr>
        <sz val="10"/>
        <color indexed="8"/>
        <rFont val="Arial"/>
        <family val="2"/>
      </rPr>
      <t xml:space="preserve">DN15, </t>
    </r>
  </si>
  <si>
    <t>kv=4,0m3/h PN10</t>
  </si>
  <si>
    <r>
      <t xml:space="preserve">Trojcestný ventil </t>
    </r>
    <r>
      <rPr>
        <sz val="10"/>
        <rFont val="Arial"/>
        <family val="2"/>
      </rPr>
      <t>rozdělovací</t>
    </r>
    <r>
      <rPr>
        <sz val="10"/>
        <rFont val="Arial"/>
        <family val="2"/>
      </rPr>
      <t xml:space="preserve"> se zdvihem 5,5mm, </t>
    </r>
    <r>
      <rPr>
        <sz val="10"/>
        <color indexed="8"/>
        <rFont val="Arial"/>
        <family val="2"/>
      </rPr>
      <t xml:space="preserve">DN20, </t>
    </r>
  </si>
  <si>
    <t>kv=6,3m3/h PN10</t>
  </si>
  <si>
    <t>74212-2142</t>
  </si>
  <si>
    <t>742</t>
  </si>
  <si>
    <t>kv=2,5m3/h PN10</t>
  </si>
  <si>
    <r>
      <t xml:space="preserve">Trojcestný ventil rozdělovací se zdvihem 5,5mm, </t>
    </r>
    <r>
      <rPr>
        <sz val="10"/>
        <color indexed="8"/>
        <rFont val="Arial"/>
        <family val="2"/>
      </rPr>
      <t xml:space="preserve">DN25, </t>
    </r>
  </si>
  <si>
    <t>kv=10m3/h PN10</t>
  </si>
  <si>
    <t>74112-2122</t>
  </si>
  <si>
    <t>74112-2142</t>
  </si>
  <si>
    <t>74112-2432</t>
  </si>
  <si>
    <t>74112-2234</t>
  </si>
  <si>
    <t>74112-2232</t>
  </si>
  <si>
    <t>74112-4703</t>
  </si>
  <si>
    <t>74112-47xx</t>
  </si>
  <si>
    <t>74191-0413</t>
  </si>
  <si>
    <t>74191-0412</t>
  </si>
  <si>
    <t>74191-0421</t>
  </si>
  <si>
    <t>74211-0102</t>
  </si>
  <si>
    <t>74192-xxxx</t>
  </si>
  <si>
    <t xml:space="preserve">Kontrola a výměna 2ks servopohonů ventilů ve fancoilu </t>
  </si>
  <si>
    <t>a kontrola motoru</t>
  </si>
  <si>
    <t>Silnoproud</t>
  </si>
  <si>
    <t>Retro keramické TLACITKO 6/0 S N-SVORKOU</t>
  </si>
  <si>
    <t>Retro keramický SPINAC C.6</t>
  </si>
  <si>
    <t xml:space="preserve">Retro keramická zásuvka, bílá, 16A, 250V AC bezšroub. </t>
  </si>
  <si>
    <t xml:space="preserve">Zásuvka jednonásobná s ochranným kolíkem, s víčkem, </t>
  </si>
  <si>
    <t>pro průběžnou montáž, šedá, 16A, 250V AC, IP54</t>
  </si>
  <si>
    <t xml:space="preserve">a s natočenou dutinou, bílá, 16A, 250V AC bezšroub. </t>
  </si>
  <si>
    <t>Krabice lištová na dvojnásnobnou zásuvku</t>
  </si>
  <si>
    <t xml:space="preserve">Zásuvka dvojnásobná, s ochranou před přepětím </t>
  </si>
  <si>
    <t>UT4 45 4 - Univerzální nosič 208x76x40 PA grafitově černá RAL 9011</t>
  </si>
  <si>
    <t>MT R2 1-1 - Montážní nosič PA grafitově černá RAL 9011</t>
  </si>
  <si>
    <t>MT R2 NF - Montážní nosič PA grafitově černá RAL 9011</t>
  </si>
  <si>
    <t>10/16A PC čistě bílá RAL 9010</t>
  </si>
  <si>
    <t xml:space="preserve">STD-F0 RW1 - Zásuvka 1 násobná, přímá s ochranným kolíkem 250V </t>
  </si>
  <si>
    <t xml:space="preserve">STD-F0 ROR1 - Zásuvka 1 násobná, přímá s ochranným kolíkem </t>
  </si>
  <si>
    <t>250V, 10/16A PC oranžová RAL 2004</t>
  </si>
  <si>
    <t xml:space="preserve">STD-F3 ROR2 - Zásuvka 2 násobná, šikmá s ochranným kolíkem </t>
  </si>
  <si>
    <t xml:space="preserve">STD-F3 RW2 - Zásuvka 2 násobná, šikmá s ochranným kolíkem 250V </t>
  </si>
  <si>
    <t xml:space="preserve">ÜSS 45-A-RW - Ochrana před přepětím Modul 45 s akustickým </t>
  </si>
  <si>
    <t>upozorněním 255V čistě bílá RAL 9010</t>
  </si>
  <si>
    <t>GT3 CEE16 - Přístrojová vložka s CEE16 218x75x128 St FS</t>
  </si>
  <si>
    <t>Zásuvka nástěnná 32A 5p 400V IP44 6h</t>
  </si>
  <si>
    <t>Zásuvkový box 1x400V, 2x230V</t>
  </si>
  <si>
    <t>Krabice přístrojová rozvodná pod omítku, hluboká</t>
  </si>
  <si>
    <t>Krabice odbočná, IP54, 7 vývodů x 8-14 mm, plast</t>
  </si>
  <si>
    <t>Oko kabelové lisovací 25mm2/M6</t>
  </si>
  <si>
    <t>Oko kabelové lisovací 6mm2/M6</t>
  </si>
  <si>
    <t>Šroub M6x15 mosaz + Matice M6</t>
  </si>
  <si>
    <t>Elektroinstalační lišta LHD 40x40mm</t>
  </si>
  <si>
    <t>Elektroinstalační trubka, průměr 25mm, PVC</t>
  </si>
  <si>
    <t xml:space="preserve">Zemní ohebná dvouplášťová korugovaná chránička červená </t>
  </si>
  <si>
    <t>průměru 50mm, 50m/ks</t>
  </si>
  <si>
    <t>Výstražná folie do výkopu</t>
  </si>
  <si>
    <t>Kabelová průchodka PG-29</t>
  </si>
  <si>
    <t>Kabelová průchodka PG-36</t>
  </si>
  <si>
    <t>Svorka bezšroubová 2x 0,5-2,5 mm2, transparentní s packou</t>
  </si>
  <si>
    <t>Svorka bezšroubová 3x 0,5-2,5 mm2, transparentní s packou</t>
  </si>
  <si>
    <t>Svorka bezšroubová 5x 0,5-2,5 mm2, transparentní s packou</t>
  </si>
  <si>
    <t xml:space="preserve">Svorka bezšroubová 8x 0,5-2,5 mm2, transparentní </t>
  </si>
  <si>
    <t>Drobný instalační materiál</t>
  </si>
  <si>
    <t>Kabeláž - dodávka</t>
  </si>
  <si>
    <t>Elektroinstalace - dodávka</t>
  </si>
  <si>
    <t>H07-V 50</t>
  </si>
  <si>
    <t>H07-V 70</t>
  </si>
  <si>
    <t>CYKY-4Jx50</t>
  </si>
  <si>
    <t>CYKY-4Jx35</t>
  </si>
  <si>
    <t>CYKY-4Jx25</t>
  </si>
  <si>
    <t>CYKY 5Jx6</t>
  </si>
  <si>
    <t>CYKY 5Jx4</t>
  </si>
  <si>
    <t>CYKY 5Jx2,5</t>
  </si>
  <si>
    <t>CYKY 3Jx2,5</t>
  </si>
  <si>
    <t>CYKY 7Jx1,5</t>
  </si>
  <si>
    <t>CYKY 5Jx1,5</t>
  </si>
  <si>
    <t>CYKY 3Jx1,5</t>
  </si>
  <si>
    <t>CYKY 3Ox1,5</t>
  </si>
  <si>
    <t>CYKY 2Ox1,5</t>
  </si>
  <si>
    <t>JYTY 4x1</t>
  </si>
  <si>
    <t>Kabel FTP Cat.5E</t>
  </si>
  <si>
    <t xml:space="preserve">KABEL PRAFLADUR-J 3X2,5 RE P60-R </t>
  </si>
  <si>
    <t>H07V-K25mm/Zž.</t>
  </si>
  <si>
    <t>H07V-6mm/Zž.</t>
  </si>
  <si>
    <t>CY10</t>
  </si>
  <si>
    <t>CY4</t>
  </si>
  <si>
    <t>CY2,5</t>
  </si>
  <si>
    <t>Spojka  kabelů 1,5-2,5mm</t>
  </si>
  <si>
    <t>Spojka  kabelů 4-6mm</t>
  </si>
  <si>
    <t>Smršťovací trubice s lepidlem na vodič</t>
  </si>
  <si>
    <t>Smršťovací trubice s lepidlem na kabel</t>
  </si>
  <si>
    <t>Ostatní - dodávka</t>
  </si>
  <si>
    <t>Protipožární ucpávky</t>
  </si>
  <si>
    <t>Ostatní - montáže</t>
  </si>
  <si>
    <t>Demontáž stávajících prvků a zařízení</t>
  </si>
  <si>
    <t>Sekání otvorů pro krabice, cihelné zdivo do 10x10cm</t>
  </si>
  <si>
    <t>Práce ve výškách nad  2,5 m výšky</t>
  </si>
  <si>
    <t xml:space="preserve">Pronájem pojízdného lešení nad  2,5 m výšky </t>
  </si>
  <si>
    <t>Manipulace s lešením do 2,5 m výšky</t>
  </si>
  <si>
    <t>Inženýrská činnost řízení</t>
  </si>
  <si>
    <t xml:space="preserve">Vysekání rýh pro montáž trubek a kabelů ve zdivu hloubky do 5cm </t>
  </si>
  <si>
    <t xml:space="preserve">a šířky do 5 cm   </t>
  </si>
  <si>
    <t>Vrtaný průraz betonové zdi do tl.do 300mmm</t>
  </si>
  <si>
    <t>Vrtaný průraz betonové zdi do tl.do 500mmm</t>
  </si>
  <si>
    <t>Vrtaný průraz betonové zdi do tl.do 1.000mmm</t>
  </si>
  <si>
    <t>Vrtaný průraz betonové zdi do tl.nad 1.000mmm</t>
  </si>
  <si>
    <t xml:space="preserve">Jádrové vrtání 100mm </t>
  </si>
  <si>
    <t>Výkopové práce (silnoproud / slaboproud)</t>
  </si>
  <si>
    <t>Pomocné stavební práce</t>
  </si>
  <si>
    <t>Příprava podkladů</t>
  </si>
  <si>
    <t>Označení kabeláže</t>
  </si>
  <si>
    <t>Označení prvku</t>
  </si>
  <si>
    <t>Revize elektro</t>
  </si>
  <si>
    <t xml:space="preserve">Výchozí revize </t>
  </si>
  <si>
    <t>Školení obsluhy</t>
  </si>
  <si>
    <t xml:space="preserve">Zajištění vydání závazného stanoviska TIČR pro stavební úřad </t>
  </si>
  <si>
    <t>Koordinační činnosti</t>
  </si>
  <si>
    <t xml:space="preserve">Ostatní neuvedené činnosti nezbytné k řádnému dokončení </t>
  </si>
  <si>
    <t xml:space="preserve">a zprovoznění instalace dle zadávací dokumentace   </t>
  </si>
  <si>
    <t>Podružené rozpočtové náklady</t>
  </si>
  <si>
    <t>Odvoz a likvidace odpadu 0,5% z dodávky</t>
  </si>
  <si>
    <t>Energie, 0,5% z montážních prací</t>
  </si>
  <si>
    <t>Přesun materiálu, 0,5% z dodávky</t>
  </si>
  <si>
    <t>Doprava</t>
  </si>
  <si>
    <t>Zařízení staveniště, 0,5% ze souhrnu rozpočtového nákladu</t>
  </si>
  <si>
    <t>Světla</t>
  </si>
  <si>
    <t>Svítidla + světelné zdroje - dodávka</t>
  </si>
  <si>
    <t xml:space="preserve">Vestavný LED zdroj bude zabudovaný do stávajících svítidel </t>
  </si>
  <si>
    <t xml:space="preserve">typu „MÍSA“, bude  použito pro nepřímé osvětlení. </t>
  </si>
  <si>
    <t xml:space="preserve">Reflektory lze natáčet o cca 2 x 30°. Napájeni AC 230 V, </t>
  </si>
  <si>
    <t xml:space="preserve">Příkon 2x 37 W, Teplota chromatičnosti 3000 K, </t>
  </si>
  <si>
    <t xml:space="preserve">Barevné podání CRI&gt;80, Stupeň krytí IP 20, Stmívatelné – DALI. </t>
  </si>
  <si>
    <t xml:space="preserve">Připojeno na centrální řídící a diagnostický systém s grafickým </t>
  </si>
  <si>
    <t>rozhraním.</t>
  </si>
  <si>
    <t>"S1"</t>
  </si>
  <si>
    <t xml:space="preserve">typu „MALÁ MÍSA“, bude  použito pro nepřímé osvětlení. </t>
  </si>
  <si>
    <t xml:space="preserve">Reflektory lze natáčet o cca 30°. Napájeni AC 230 V, </t>
  </si>
  <si>
    <t xml:space="preserve">Příkon 37 W, Teplota chromatičnosti 3000 K, </t>
  </si>
  <si>
    <t>"S2"</t>
  </si>
  <si>
    <t>"S3"</t>
  </si>
  <si>
    <t xml:space="preserve">typu „KORNOUT“, bude  použito pro nepřímé osvětlení. </t>
  </si>
  <si>
    <t>"S4"</t>
  </si>
  <si>
    <t xml:space="preserve">LED přisazené, stropní, 32 W, 3000 K, světelný tok svítidla 3830 lm, </t>
  </si>
  <si>
    <t xml:space="preserve">stmívatelné DALI - kompatibilní pro připojení na centrální řídící </t>
  </si>
  <si>
    <t xml:space="preserve">a diagnostický systém s grafickým rozhraním. Bílé provedení, </t>
  </si>
  <si>
    <t xml:space="preserve">stupeň krytí IP 44. Průměr svítidla 260 mm, výška 180 mm.   </t>
  </si>
  <si>
    <t>"S5"</t>
  </si>
  <si>
    <t xml:space="preserve">Vestavné kulaté svítidlo. Konstrukce a chladič z tlakově litého hliníku, </t>
  </si>
  <si>
    <t>slitina EN AB-47100. Vnější rám z nerezové oceli AISI 316L. S</t>
  </si>
  <si>
    <t xml:space="preserve">kleněný difuzor: transparentní. Reflektor lze natáčet o 359° </t>
  </si>
  <si>
    <t xml:space="preserve">naklopit 15° Parametry: Napájení AC 220-240V / 50-60Hz, </t>
  </si>
  <si>
    <t xml:space="preserve">Celkový příkon 9 W, Stupeň krytí IP 67, 3000K, </t>
  </si>
  <si>
    <t xml:space="preserve">světelný tok svítidla 557 lm, CRI 80.   </t>
  </si>
  <si>
    <t>"S6"</t>
  </si>
  <si>
    <t xml:space="preserve">LED přisazené, stropní/nástěnné, 23 W, 3000 K, světelný tok </t>
  </si>
  <si>
    <t xml:space="preserve">svítidla 1832 lm, CRI 90, stmívatelné DALI - kompatibilní pro připojení </t>
  </si>
  <si>
    <t xml:space="preserve">na centrální řídící a diagnostický systém s grafickým rozhraním. </t>
  </si>
  <si>
    <t xml:space="preserve">Stupeň krytí IP 20, nastavitelné 360° / 190°, </t>
  </si>
  <si>
    <t xml:space="preserve">příslušenství proti oslnění.   </t>
  </si>
  <si>
    <t>"S7"</t>
  </si>
  <si>
    <t xml:space="preserve">LED přisazené, 54 W, 3000 K, světelný tok svítidla 7570 lm, </t>
  </si>
  <si>
    <t xml:space="preserve">a diagnostický systém s grafickým rozhraním. Stupeň krytí IP 66.   </t>
  </si>
  <si>
    <t>"S8"</t>
  </si>
  <si>
    <t xml:space="preserve">Zavěšená světelná linka pro přímé/nepřímé osvětlení. </t>
  </si>
  <si>
    <t xml:space="preserve">Materiál je Extrudovaný hliníkový profil, povrchová úprava elox, </t>
  </si>
  <si>
    <t xml:space="preserve">(na přání práškový lak RAL) a Mikroprizmatické stínidlo, </t>
  </si>
  <si>
    <t xml:space="preserve">napájeni AC 230 V. Celkový příkon 183 W, </t>
  </si>
  <si>
    <t xml:space="preserve">celkový tok zdroje 27900 lm, délka 4245 mm, </t>
  </si>
  <si>
    <t>teplota chromatičnosti 3000 K, barevné podání CRI&gt;80,</t>
  </si>
  <si>
    <t xml:space="preserve">stupeň krytí IP 20, stmívatelné DALI.   </t>
  </si>
  <si>
    <t>"S10"</t>
  </si>
  <si>
    <t xml:space="preserve">LED svítidlo do 3-fazové lišty, materiál je slitina hliníku, </t>
  </si>
  <si>
    <t xml:space="preserve">31 barevných kombinací. Parametry: napájení AC 230 V,  </t>
  </si>
  <si>
    <t xml:space="preserve">celkový příkon 27 W, světelný tok svítidla 2500 lm, </t>
  </si>
  <si>
    <t xml:space="preserve">teplota chromatičnosti 3000 K, Barevné podání CRI&gt;90, </t>
  </si>
  <si>
    <t xml:space="preserve">stupeň krytí IP 20, stmívatelné DALI.  </t>
  </si>
  <si>
    <t>3-fazová lišta, bílá, DALI, 13.5m</t>
  </si>
  <si>
    <t>3-fazová lišta, bílá, DALI, 5m</t>
  </si>
  <si>
    <t>3-fazová lišta, bílá, DALI, obdélník 4.4 x 3.5m</t>
  </si>
  <si>
    <t>3-fazová lišta, bílá, DALI, obdélník 4.6 x 4m</t>
  </si>
  <si>
    <t>3-fazová lišta, bílá, DALI, 3.8m</t>
  </si>
  <si>
    <t>"S10b"</t>
  </si>
  <si>
    <t xml:space="preserve">LED reflektor "Zoom Focus stableWhite" s 3-fázovým univerzálním </t>
  </si>
  <si>
    <t xml:space="preserve">adaptérem, s vysoce kvalitním, flexibilním systémem přesných čoček </t>
  </si>
  <si>
    <t xml:space="preserve">pro kompletní tvarování paprsku (kombinace zoomu a zaostření),  </t>
  </si>
  <si>
    <t>optimalizovaný pro osvětlení v muzeích, výstavních síních</t>
  </si>
  <si>
    <t xml:space="preserve"> a galeriích s výškou stropu max. do 5m, bílé.</t>
  </si>
  <si>
    <t xml:space="preserve">Parametry: Jednoduché, intuitivní, plynulé nastavení ohniska zoomu </t>
  </si>
  <si>
    <t xml:space="preserve">pomocí nastavovacího mechanismu, 3000K; Ra &gt; 90, R9 &gt; 80, </t>
  </si>
  <si>
    <t xml:space="preserve">typ 95, tolerance chromatičnosti (počáteční MacAdam): 2; </t>
  </si>
  <si>
    <t xml:space="preserve">spektrální rozsah: 380 až 780um; 550lm, otáčení až 365° </t>
  </si>
  <si>
    <t xml:space="preserve">a vyklápěnní až 90°, 37lm/W; fixace os pohybu, Ø101 x 286mm, </t>
  </si>
  <si>
    <t>stmívání osvětlení 1 až 100% - DALI</t>
  </si>
  <si>
    <t>"S11"</t>
  </si>
  <si>
    <t xml:space="preserve">LED přisazené, 36 W, 3000 K, světelný tok svítidla 4136 lm, </t>
  </si>
  <si>
    <t xml:space="preserve">a diagnostický systém s grafickým rozhraním. Stupeň krytí IP 65.   </t>
  </si>
  <si>
    <t>"S12"</t>
  </si>
  <si>
    <t>Podlahové RBGW svítidlo. Materiál: Nerezová ocel,</t>
  </si>
  <si>
    <t xml:space="preserve">Bezpečnostní sklo. Parametry: Napájení AC 220-240V / 50-60Hz, </t>
  </si>
  <si>
    <t xml:space="preserve">Celkový příkon 28 W, celkový tok zdroje 2040 lm, Stupeň krytí IP 67,   </t>
  </si>
  <si>
    <t>Stmívatelné DMX.</t>
  </si>
  <si>
    <t>"S13"</t>
  </si>
  <si>
    <t xml:space="preserve">slitina EN AB-47100. Vnější rám z nerezové oceli AISI 316L. </t>
  </si>
  <si>
    <t xml:space="preserve">Skleněný difuzor: transparentní. Reflektor lze natáčet o 359° </t>
  </si>
  <si>
    <t xml:space="preserve">naklopit 15°, Optika symetrická. </t>
  </si>
  <si>
    <t xml:space="preserve">Parametry: Napájení AC 220-240V / 50-60Hz, Celkový příkon 21 W, </t>
  </si>
  <si>
    <t xml:space="preserve">Stupeň krytí IP 67, 3000K, světelný tok svítidla 1799 lm, CRI 80, </t>
  </si>
  <si>
    <t xml:space="preserve">Stmívatelné – DALI.  </t>
  </si>
  <si>
    <t>"S14"</t>
  </si>
  <si>
    <t>slitina EN AB-47100. Vnější rám z nerezové oceli AISI 316L.</t>
  </si>
  <si>
    <t xml:space="preserve">naklopit 15°, Optika asymetrická. </t>
  </si>
  <si>
    <t xml:space="preserve">Stupeň krytí IP 67, 3000K, světelný tok svítidla 1521 lm, CRI 80, </t>
  </si>
  <si>
    <t>"S13b"</t>
  </si>
  <si>
    <t xml:space="preserve">Stojací lampa přímá/nepřímá, před výrobou lze upravit výška svítidla. </t>
  </si>
  <si>
    <t>Materiál: nerezová ocel.</t>
  </si>
  <si>
    <t xml:space="preserve">Parametry: napájení AC 230, celkový příkon 52 W, </t>
  </si>
  <si>
    <t xml:space="preserve">světelný tok svítidla 5800 lm, 3000K, stupeň krytí IP 20.   </t>
  </si>
  <si>
    <t>"S15"</t>
  </si>
  <si>
    <t xml:space="preserve">LED reflektor do vitríny nebo niky, Externí předřadník mimo svítidlo, </t>
  </si>
  <si>
    <t xml:space="preserve">Světelný tok svítidla 323 lm, 3000K, Barevné podání CRI&gt;90.   </t>
  </si>
  <si>
    <t xml:space="preserve">Slitina hliníku, </t>
  </si>
  <si>
    <t xml:space="preserve">Parametry: Celkový příkon 5 W, Stupeň krytí IP 20, </t>
  </si>
  <si>
    <t>"N1"</t>
  </si>
  <si>
    <t xml:space="preserve">Nástěnné nouzové svítidlo, asymetrická optika. </t>
  </si>
  <si>
    <t>Materiál: Bílé, šedé nebo černé polykarbonátové tělo.</t>
  </si>
  <si>
    <t xml:space="preserve">Parametry: napájení AC 230, celkový příkon 1 W, stupeň krytí IP 20, </t>
  </si>
  <si>
    <t>Baterie 1h, připojené na diagnostický systém</t>
  </si>
  <si>
    <t>"N2"</t>
  </si>
  <si>
    <t xml:space="preserve">Stropní nouzové svítidlo, optika pro únikové cesty. </t>
  </si>
  <si>
    <t>Materiál: Bílé, šedé nebo černé polykarbonátové tělo</t>
  </si>
  <si>
    <t>Parametry: napájení AC 230, celkový příkon 2 W, stupeň krytí IP 20,</t>
  </si>
  <si>
    <t>"N3"</t>
  </si>
  <si>
    <t>Parametry: napájení AC 230, celkový příkon 1 W, stupeň krytí IP 20,</t>
  </si>
  <si>
    <t>"N"</t>
  </si>
  <si>
    <t xml:space="preserve">nouzový modul 3h - připojeno na centrální řídící a diagnostický </t>
  </si>
  <si>
    <t>systém s grafickým rozhraním, krytí IP40.</t>
  </si>
  <si>
    <t xml:space="preserve">Řídící systém pro řízení a diagnostiku připojených DALI svítidel. </t>
  </si>
  <si>
    <t xml:space="preserve">Grafické rozhraní, propojení pomocí nové nebo stávající LAN sítě, </t>
  </si>
  <si>
    <t xml:space="preserve">Možnost obsluhy přes PC připojené pomocí LAN. </t>
  </si>
  <si>
    <t xml:space="preserve">Obsahuje nutný HW, adresaci, systémovou konfiguraci, </t>
  </si>
  <si>
    <t>zprovoznění,programování, zaškolení obsluhy.</t>
  </si>
  <si>
    <t xml:space="preserve">libovolná rozšiřitelnost (omezena pouze množstvím IP adres dané </t>
  </si>
  <si>
    <t xml:space="preserve">sítě). Na každém podlaží je počítáno s modulem pro bezpotenciálová  </t>
  </si>
  <si>
    <t xml:space="preserve">tlačítka pro autonomní ovládání svítidel. Jednoduchá obsluha. </t>
  </si>
  <si>
    <t xml:space="preserve">Centrální jednotka Diagnostika a automatické testování nouzových </t>
  </si>
  <si>
    <t xml:space="preserve">svítidel, možnost tvorby kontrolních reportů. Obsahuje nutný HW, </t>
  </si>
  <si>
    <t xml:space="preserve">adresaci, systémovou konfiguraci, zprovoznění,programování, </t>
  </si>
  <si>
    <t xml:space="preserve">zaškolení obsluhy. </t>
  </si>
  <si>
    <t>Uvedení systému NO do provozu</t>
  </si>
  <si>
    <t>LV12V</t>
  </si>
  <si>
    <t xml:space="preserve">Sestava nástěnných přisazených napájecích lišt "LV" na malé </t>
  </si>
  <si>
    <t>napětí 48V</t>
  </si>
  <si>
    <t xml:space="preserve">Hliníková slitina / průřez 21 x 20mm / 2 vodiče 48V+DALI / </t>
  </si>
  <si>
    <t xml:space="preserve">L = 131 m / barva bílá včetně příslušenství: montážní nástěnný úchyt, </t>
  </si>
  <si>
    <t xml:space="preserve">napájecí koncovka, záslepka, driver DALI 150W.   </t>
  </si>
  <si>
    <t>pLV</t>
  </si>
  <si>
    <t>Atypický závěsný systém</t>
  </si>
  <si>
    <t xml:space="preserve">Závěs s atyp. uchycením + lanko l=2m + háček pro zavěšení </t>
  </si>
  <si>
    <t>exponátů do lišty LV</t>
  </si>
  <si>
    <t xml:space="preserve">LED 7,2W / 3000 K / 630 lm / CRI 90 / optika WF - 44° / </t>
  </si>
  <si>
    <t xml:space="preserve">délka ramene 400mm / DALI / barva bílá.   </t>
  </si>
  <si>
    <t>Reflektorové svítidlo na ramínku do lišty LV</t>
  </si>
  <si>
    <t>Clona - externí válcová</t>
  </si>
  <si>
    <t>Refraktor - eliptické vyzařování</t>
  </si>
  <si>
    <t>Refraktor - 24°</t>
  </si>
  <si>
    <t>2.5ft PC Al 8000/840 LED svítidlo prachotěsné IP66 ("B5")</t>
  </si>
  <si>
    <t>2.5ft PC Al 8000/840 M1h LED svítidlo prachotěsné IP66 ("B5n")</t>
  </si>
  <si>
    <t>Repas svítidel</t>
  </si>
  <si>
    <t>Protokol o měření umělého a nouzového osvětlení</t>
  </si>
  <si>
    <t>Demontáž stávajících svítidel a spínačů</t>
  </si>
  <si>
    <t>Zaměření rozmístění řad svítidel</t>
  </si>
  <si>
    <t>Programování a oživení systému DALLI</t>
  </si>
  <si>
    <t>Rozvaděče</t>
  </si>
  <si>
    <t>Rozvaděč RS-P1 - Ik10kA v sestavě:</t>
  </si>
  <si>
    <t>sestava</t>
  </si>
  <si>
    <t>Rozvaděčová skříň 1870x900 (do tohoto rozměru se vejít)</t>
  </si>
  <si>
    <t xml:space="preserve">Jistič LZMC1-A80-I </t>
  </si>
  <si>
    <t>B32/3</t>
  </si>
  <si>
    <t>B6/1</t>
  </si>
  <si>
    <t>B10/1</t>
  </si>
  <si>
    <t>B16/1</t>
  </si>
  <si>
    <t>FIA 10A/B</t>
  </si>
  <si>
    <t>FIA 16A/B</t>
  </si>
  <si>
    <t>Stykač 1F 16A</t>
  </si>
  <si>
    <t>Svodič přepětí DehnGuard SLP 275 II:st.</t>
  </si>
  <si>
    <t>DALI jednotka - (6x DIN)</t>
  </si>
  <si>
    <t>Napajání DALI jednotka - (6x DIN)</t>
  </si>
  <si>
    <t>Jednotka pro 3x dali + 3 výstupy na odepínaní osvětlení (12x DIN)</t>
  </si>
  <si>
    <t xml:space="preserve">DALI - Ovládaí panel - display </t>
  </si>
  <si>
    <t>Příslušenství k ovl. Panelu</t>
  </si>
  <si>
    <t>Výstupní jednotka 4polová (6x DIN)</t>
  </si>
  <si>
    <t>Výstupní jednotka 12polová (12x DIN)</t>
  </si>
  <si>
    <t>Vstupní jednotka DALI - suchý kontakty</t>
  </si>
  <si>
    <t>Příslušenství</t>
  </si>
  <si>
    <t>Doprava a manipulace</t>
  </si>
  <si>
    <t>Rozvaděč RS-P2 - Ik10kA v sestavě:</t>
  </si>
  <si>
    <t xml:space="preserve">Jistič LZMC1-A100-I </t>
  </si>
  <si>
    <t>B63/3</t>
  </si>
  <si>
    <t xml:space="preserve">Elektroměr 3F, certifikovaný, 1tarifní, s dálkovým odečtem </t>
  </si>
  <si>
    <t>B16/3</t>
  </si>
  <si>
    <t>Rozvaděč RS-1P3 - Ik10kA - doplnění a přestrojení ovládání světel</t>
  </si>
  <si>
    <t>Klasický tlačítkový spínač černý (náhrada za otočný přepínač)</t>
  </si>
  <si>
    <t>Rozvaděč MS-1S - Ik10kA - doplnění a přestrojení ovládání světel</t>
  </si>
  <si>
    <t>Hlavní rozvodna - dozbrojení pole 1</t>
  </si>
  <si>
    <t xml:space="preserve">Třmenová svorka na fázové vedení v rozvaděči </t>
  </si>
  <si>
    <t xml:space="preserve">Jistič EATON LZMC1-A63-I </t>
  </si>
  <si>
    <t xml:space="preserve">Kryt svorek pro LZMC1 - 3-pólový </t>
  </si>
  <si>
    <t xml:space="preserve">Odpojovač OPV 22/3 </t>
  </si>
  <si>
    <t xml:space="preserve">Válcová pojistka 63A PV22 </t>
  </si>
  <si>
    <t>Svorka řadová 70mm2</t>
  </si>
  <si>
    <t>Vnitřní propoje CYA 70</t>
  </si>
  <si>
    <t>Hlavní rozvodna RH-K - dozbrojení pole 3 a 2</t>
  </si>
  <si>
    <t>Úprava krycích plechů</t>
  </si>
  <si>
    <t xml:space="preserve">Jistič EATON LZMC1-A80-I </t>
  </si>
  <si>
    <t xml:space="preserve">Jistič EATON LZMC1-A100-I </t>
  </si>
  <si>
    <t>Trmenové svorky 4-95mm2 pro LZMC1 3-pólový</t>
  </si>
  <si>
    <t>Jistič 10A jednofázový PL7-B10/1</t>
  </si>
  <si>
    <t xml:space="preserve">Válcová pojistka Gg 80A PV22 </t>
  </si>
  <si>
    <t xml:space="preserve">Válcová pojistka Gg 100A PV22 </t>
  </si>
  <si>
    <t>Svorka řadová 50mm2</t>
  </si>
  <si>
    <t>Vnitřní propoje CYA 50</t>
  </si>
  <si>
    <t>Rozvaděče - dodávka</t>
  </si>
  <si>
    <t>Rozvaděče - ostatní</t>
  </si>
  <si>
    <t>Ekvipotenciální svorkovnice</t>
  </si>
  <si>
    <t>Svorky RSA</t>
  </si>
  <si>
    <t>Pomocné práce technika</t>
  </si>
  <si>
    <t>Demontáž stávajících rozvaděčů</t>
  </si>
  <si>
    <t>Úprava stávajících nik pro nové vestavěné rozvaděče</t>
  </si>
  <si>
    <t>Překlady nad rozvaděče</t>
  </si>
  <si>
    <t>Osazení rozvaděčů</t>
  </si>
  <si>
    <t>Zazdění rozvaděčů</t>
  </si>
  <si>
    <t>Úprava/doplnění v rozvodně RH 2748 - 1.pole</t>
  </si>
  <si>
    <t>Přepojení, dozbrojení, úprava rozvaděče RH-K</t>
  </si>
  <si>
    <t>Úprava/výměna v rozvaděči RS-S1</t>
  </si>
  <si>
    <t>Úprava/výměna v rozvaděči RM-VS</t>
  </si>
  <si>
    <t>Spojkování kabelů (na jeden rozvaděč, stávající kabeláž)</t>
  </si>
  <si>
    <t>Označení rozvaděče</t>
  </si>
  <si>
    <t>Označení jističů</t>
  </si>
  <si>
    <t xml:space="preserve">Vyhledávání kabeláže </t>
  </si>
  <si>
    <t>Popisování kabelů</t>
  </si>
  <si>
    <t>Proměření a kontrola revizním technikem</t>
  </si>
  <si>
    <t>Spuštění elektroinstalce a kontrola správné funkčnosti</t>
  </si>
  <si>
    <t>Revize</t>
  </si>
  <si>
    <t>Kabelové trasy</t>
  </si>
  <si>
    <t>Kabelový žlab EKZS 62/50 2m</t>
  </si>
  <si>
    <t>Závěs 62 - ZA 62</t>
  </si>
  <si>
    <t>Závit.tyč M8 - 1m</t>
  </si>
  <si>
    <t>Matice M8</t>
  </si>
  <si>
    <t>Podložka velkoplošná M8</t>
  </si>
  <si>
    <t>Stropní držák ZT</t>
  </si>
  <si>
    <t>Nosník 62 - N62</t>
  </si>
  <si>
    <t>Spojovací mat. M6 vrat. (100ks/bal.)</t>
  </si>
  <si>
    <t>bal</t>
  </si>
  <si>
    <t>Kabelov žlab 62/50 - ŽZ -žárový zinek</t>
  </si>
  <si>
    <t>Nosník 62 ŽZ - žárový zinek</t>
  </si>
  <si>
    <t>Spojka 50 - ŽZ - žárový zinek</t>
  </si>
  <si>
    <t xml:space="preserve">Spojovací mat.M8 </t>
  </si>
  <si>
    <t>Víko 62 - ŽZ - žárový zinek</t>
  </si>
  <si>
    <t>Upínka víka  - ŽZ - žárový zinek</t>
  </si>
  <si>
    <t>Kotvící materiál pro kabelove žlaby 62/50</t>
  </si>
  <si>
    <t>průměru 50mm</t>
  </si>
  <si>
    <t xml:space="preserve">UZD 350-3 - Protahovací a odbočná krabice </t>
  </si>
  <si>
    <t>pro výšku mazaniny 70-125 mm 510x467x70 St FS</t>
  </si>
  <si>
    <t>DSSL2 105 - Podpěra pro vysoká zatížení 105/140 St FS</t>
  </si>
  <si>
    <t>DUG 350-3 9SL - montážní víko, vysoké zatížení 382x382x59 St FS</t>
  </si>
  <si>
    <t>DUG SL105 - Nivelační šroub, vysoké zatížení 105/140 St G</t>
  </si>
  <si>
    <t xml:space="preserve">RKFN2 9 VMSL1N21 - Čtvercová kazeta SL </t>
  </si>
  <si>
    <t>pro tubus 243x243x100 A2 1.4301</t>
  </si>
  <si>
    <t xml:space="preserve">RKN2 9 VMSL1N 21 - Čtvercová kazeta SL </t>
  </si>
  <si>
    <t>slepé 243x243mm A2 1.4301</t>
  </si>
  <si>
    <t>GES R2B CuZn - Plné víko Zn CuZn</t>
  </si>
  <si>
    <t>S3 35048 - Podlahový kanál 3-tahové 2000x350x48 St FS</t>
  </si>
  <si>
    <t>S2 25048 - Podlahový kanál 2 komorový 2000x250x48 St FS</t>
  </si>
  <si>
    <t>VL 25048E - Spojovací jazýček vodivý 50x250x48 St FS</t>
  </si>
  <si>
    <t>VL 35048E - Spojovací jazýček vodivý 50x350x48 St FS</t>
  </si>
  <si>
    <t>8AWR - Úhlová zástrčka ochr. vodiče St G</t>
  </si>
  <si>
    <t>UD GES R2 - Krabice do mazaniny St FS</t>
  </si>
  <si>
    <t>Kabelové trasy a příslušenství - dodávka</t>
  </si>
  <si>
    <t>Ostatní - montáž</t>
  </si>
  <si>
    <t>Demontáž stávající kabeláže a žlabů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</si>
  <si>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</si>
  <si>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</si>
  <si>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</si>
  <si>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</si>
  <si>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</si>
  <si>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</si>
  <si>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</si>
  <si>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</si>
  <si>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</si>
  <si>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</si>
  <si>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</si>
  <si>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</si>
  <si>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</si>
  <si>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</si>
  <si>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</si>
  <si>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</si>
  <si>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</si>
  <si>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</si>
  <si>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</si>
  <si>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</si>
  <si>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</si>
  <si>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</si>
  <si>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</si>
  <si>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</si>
  <si>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</si>
  <si>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</si>
  <si>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</si>
  <si>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</si>
  <si>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</si>
  <si>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</si>
  <si>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</si>
  <si>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</si>
  <si>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</si>
  <si>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</si>
  <si>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</si>
  <si>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</si>
  <si>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</si>
  <si>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</si>
  <si>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</si>
  <si>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</si>
  <si>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</si>
  <si>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</si>
  <si>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</si>
  <si>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</si>
  <si>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</si>
  <si>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</si>
  <si>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</si>
  <si>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</si>
  <si>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</si>
  <si>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</si>
  <si>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</si>
  <si>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</si>
  <si>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</si>
  <si>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IT systémy</t>
  </si>
  <si>
    <t>Dodávka prvků IT - aktivní prvky</t>
  </si>
  <si>
    <t>Přístupový bod typ 5. viz. TS - Technická specifikace</t>
  </si>
  <si>
    <t xml:space="preserve">Bezpečnostní držák </t>
  </si>
  <si>
    <t xml:space="preserve">WLAN kontroler viz. TS - Technická specifikace LIC-AP Controller </t>
  </si>
  <si>
    <t>per AP Capacity License E-LTU</t>
  </si>
  <si>
    <t xml:space="preserve">WLAN kontroler viz. TS - Technická specifikace 5Y FC 24X7  </t>
  </si>
  <si>
    <t>ED/RCtrlperAPCapELTUSVC</t>
  </si>
  <si>
    <t>Přístupový switch Typ 1. viz. TS - Technická specifikace</t>
  </si>
  <si>
    <t>Přístupový switch Typ 2. viz. TS - Technická specifikace</t>
  </si>
  <si>
    <t>10GBASE, SFP Module, HP</t>
  </si>
  <si>
    <t>Kabeláže a kabelové trasy - dodávka</t>
  </si>
  <si>
    <t xml:space="preserve">Optický kabel univerzální </t>
  </si>
  <si>
    <t>pro zafukování 12 vl. 9/125 OS2 LSOH, 5mm</t>
  </si>
  <si>
    <t xml:space="preserve">Instalační kabel Cat.6A STP LSOH 550MHz, </t>
  </si>
  <si>
    <t>Euroclass B2ca-s1,d1,a1  500m/cívka</t>
  </si>
  <si>
    <t>Skupinový držák kabelů SD 2_S</t>
  </si>
  <si>
    <t>Mikrotrubička Mikrohard 12/10 primární, oranžová</t>
  </si>
  <si>
    <t>Mikrotrubička Mikrohard 12/10 primární, žlutá</t>
  </si>
  <si>
    <t>Spojka mikrotrubičky 10/8 mm, přímá s metalickou vložkou, High-End</t>
  </si>
  <si>
    <t xml:space="preserve">Ohebná dvouplášťová korugovaná bezhalogenová chránička </t>
  </si>
  <si>
    <t>průměr 63mm, červená, délka 50m</t>
  </si>
  <si>
    <t xml:space="preserve">Elektroinstalační trubka, průměr 50mm, PVC, </t>
  </si>
  <si>
    <t>střední mechanická odolnost</t>
  </si>
  <si>
    <t xml:space="preserve">Elektroinstalační trubka, průměr 32mm, PVC, </t>
  </si>
  <si>
    <t xml:space="preserve">Elektroinstalační trubka, průměr 25mm, PVC, </t>
  </si>
  <si>
    <t xml:space="preserve">Elektroinstalační trubka, průměr 20mm, PVC, </t>
  </si>
  <si>
    <t>Krabice odbočná s víčkem KO 68, světle šedá barva</t>
  </si>
  <si>
    <t>Krabice s víčkem V 125/1, světle šedá barva</t>
  </si>
  <si>
    <t>Drátěný žlab 50/50 2,5m</t>
  </si>
  <si>
    <t>Spojka SDž 3 – 2 matice</t>
  </si>
  <si>
    <t>Kotva kovová M8</t>
  </si>
  <si>
    <t>Spojka SDž 2</t>
  </si>
  <si>
    <t>Dodávka rozváděčů a prvků</t>
  </si>
  <si>
    <t>Rack TS IT 800x2000x800, přední a zadní ventilované dveře</t>
  </si>
  <si>
    <t>Bočnice k TS IT  2000x800 nasouv., horizontálně dělená, RAL7035</t>
  </si>
  <si>
    <t>Podstavec k DR šxv 800x800 př+zad.díl, RAL7035, sada</t>
  </si>
  <si>
    <t>Bočnice pro podstavec vxh 100x8000, RAL7035, sada</t>
  </si>
  <si>
    <t>Rozvaděč dvoudílný 19' 18U/600mm celoskleněné dveře</t>
  </si>
  <si>
    <t xml:space="preserve">Optická vana výsuvná s čelem pro 24 x LC Duplex </t>
  </si>
  <si>
    <t>adaptér 19“ 1U černá</t>
  </si>
  <si>
    <t>Optická kazeta pro max. 12 svarů s víkem a držáky svarů</t>
  </si>
  <si>
    <t xml:space="preserve">Pigtail  LC  9/125 OS2 2m </t>
  </si>
  <si>
    <t>Adaptér  LC Duplex  singlemode OS2</t>
  </si>
  <si>
    <t>Ochrana sváru 60</t>
  </si>
  <si>
    <t>Patch kabel  LC - LC  Duplex 9/125 OS2 2m</t>
  </si>
  <si>
    <t>19" rozvodný panel 8x230V-3m s vaničkou 1,5U RAL9005, d</t>
  </si>
  <si>
    <t>ětská a přepěťová ochrana</t>
  </si>
  <si>
    <t>Vyvazovací panel 1U 19"</t>
  </si>
  <si>
    <t>Zařízení</t>
  </si>
  <si>
    <t xml:space="preserve">Patch panel  S/FTP, 24, 1U, příprava pro management  </t>
  </si>
  <si>
    <t xml:space="preserve">Patch panel modulární 24 portů stíněný, - - cat. 6A </t>
  </si>
  <si>
    <t>Patch panel umožňující rozšíření o management fyzické vrstvy.</t>
  </si>
  <si>
    <t>pomocí SNMP modulu, možnost / / čtení informací</t>
  </si>
  <si>
    <t>z integrovaných CPID čipů v patch cordech</t>
  </si>
  <si>
    <t>Keystone modul 1xRJ45 Cat.6A ISO STP - beznástrojový</t>
  </si>
  <si>
    <t>MP R2 2C - Montážní deska A2 1.4301</t>
  </si>
  <si>
    <t>ASM-C6A G - Modulární zásuvka CAT 6A stíněný šedá</t>
  </si>
  <si>
    <t>DTS-2C RW1 - Nosiče datové techniky pro dva připojovací moduly</t>
  </si>
  <si>
    <t xml:space="preserve"> typu 45x45mm PC čistě bílá RAL 9010</t>
  </si>
  <si>
    <t>Dvojzásuvka neosazená pro 2xRJ45 bílá</t>
  </si>
  <si>
    <t>Krabice pro zásuvku na omítku</t>
  </si>
  <si>
    <t>Krabice pro zásuvku pod omítku hluboká</t>
  </si>
  <si>
    <t xml:space="preserve">Zásuvka průmyslová s montáží na DIN lištu, pro RJ45 Cat 6A. </t>
  </si>
  <si>
    <t>Barva šedá.</t>
  </si>
  <si>
    <t>Spojovací box Cat.5E - Cat.6A STP zářez/zářez</t>
  </si>
  <si>
    <t>RJ45 na drát Cat.6A EA/PiMF, stíněný</t>
  </si>
  <si>
    <t>Ochrana konektoru RJ45/PiMF (0.310 bílá)</t>
  </si>
  <si>
    <t xml:space="preserve">Propojovací kabel CAT.6A, RJ45 EA S/FTP LZ SR 1,0m, </t>
  </si>
  <si>
    <t xml:space="preserve"> (QCPC-6ARSZB-OR01M)</t>
  </si>
  <si>
    <t xml:space="preserve">Propojovací kabel CAT.6A, RJ45 EA S/FTP LZ SR 2,0m,  </t>
  </si>
  <si>
    <t>(QCPC-6ARSZB-OR01M)</t>
  </si>
  <si>
    <t xml:space="preserve">Propojovací kabel CAT.6A, RJ45 EA S/FTP LZ SR 3,0m,  </t>
  </si>
  <si>
    <t xml:space="preserve">Propojovací kabel CAT.6A, RJ45 EA S/FTP LZ SR 5,0m, </t>
  </si>
  <si>
    <t>Popis jednoho vlákna kabelu</t>
  </si>
  <si>
    <t>Drobné příslušenství (3% z dodávky rozváděče)</t>
  </si>
  <si>
    <t>Montáž prvků IT</t>
  </si>
  <si>
    <t xml:space="preserve">Vyvázání kabelových svazků po 24 kabelech </t>
  </si>
  <si>
    <t>Ustavení datového rozvaděče</t>
  </si>
  <si>
    <t xml:space="preserve">Stávající zařízení - demontáž a zpětná montáž do rozváděčových </t>
  </si>
  <si>
    <t>skříní</t>
  </si>
  <si>
    <t>Přepojení stávající datové sítě</t>
  </si>
  <si>
    <t xml:space="preserve">Hodinová zúčtovací sazba montér slaboproudých zařízení odborný   </t>
  </si>
  <si>
    <t xml:space="preserve">Měřeni optických kabelů metodou OTDR obousměrně, </t>
  </si>
  <si>
    <t>vyhotovení protokolů</t>
  </si>
  <si>
    <t>Měřeni metalických kabelů, vyhotovení protokolů</t>
  </si>
  <si>
    <t xml:space="preserve">Vysekání rýh pro montáž trubek a kabelů ve zdivu hloubky do 7 cm </t>
  </si>
  <si>
    <t xml:space="preserve">a šířky do 7 cm   </t>
  </si>
  <si>
    <t xml:space="preserve">Vysekání rýh pro montáž trubek a kabelů ve zdivu hloubky do 5 cm </t>
  </si>
  <si>
    <t xml:space="preserve">Jádrové vrtání 150mm </t>
  </si>
  <si>
    <t>Podružné rozpočtové náklady</t>
  </si>
  <si>
    <t>CCTV systémy - kamerový systém</t>
  </si>
  <si>
    <t>Dodávka prvků CCTV</t>
  </si>
  <si>
    <t xml:space="preserve">Vnitřní kamera na sledování vchodů a chodeb- IP dome kamera, </t>
  </si>
  <si>
    <t xml:space="preserve">1/2.8” progressive scan RGB CMOS, Full-HD max. 60fps, </t>
  </si>
  <si>
    <t xml:space="preserve">objektiv 3,4-8,9mm, motor zoom/focus, WDR max. 120dB, den/noc,            </t>
  </si>
  <si>
    <t xml:space="preserve">adaptivní  IR přísvit max. 40m, audio, I/O, MicroSD slot, IP52/IK10, </t>
  </si>
  <si>
    <t xml:space="preserve">PVC Free, zaruka od výrobce 5 let              </t>
  </si>
  <si>
    <t xml:space="preserve">Rozšíření stávajícího SW pro záznam kamer - cena za 1 licence </t>
  </si>
  <si>
    <t>na kameru -  neomezený počet licencí uživatelů, 250 kamer na server</t>
  </si>
  <si>
    <t>Dodávka Vizualizačního a datového systému</t>
  </si>
  <si>
    <t>Monitor 27", FullHD,USB,DisplayPort,DVI,HDMI</t>
  </si>
  <si>
    <t xml:space="preserve">Držák LCD a Plazma TV- černý, 23-37", výklopný                                                                                                                    </t>
  </si>
  <si>
    <t xml:space="preserve">Server pro záznam kamer - RACK provedení, Procesor Xeon, </t>
  </si>
  <si>
    <t xml:space="preserve">Disky 2x500GB RAID 1 systém, 6x4TB RAID 6 pro záznam, </t>
  </si>
  <si>
    <t xml:space="preserve">Záruka 3roky oprava u zákazníka následující pracovní den,                                </t>
  </si>
  <si>
    <t xml:space="preserve">OS Windows server 2019 Minimální konfigurace:  1x MOD, PWA,                          </t>
  </si>
  <si>
    <t xml:space="preserve">PLNR, TRPM, PER530/R430, 1xIntel Xeon Silver 3204 1.92G, 6C/6T,            </t>
  </si>
  <si>
    <t xml:space="preserve">9.6GT/s, 8.25M Cache, No Turbo, No HT (85W), Mem 1600MHz, </t>
  </si>
  <si>
    <t xml:space="preserve">1x MOD,CHAS,8X3.5 HPLGHD,R530, 1x MOD, ASSY, MECH, </t>
  </si>
  <si>
    <t xml:space="preserve">RSR,X2FH,R530, 1x Bezel, 1x Performance Optimized, 1x 2133MT/s </t>
  </si>
  <si>
    <t xml:space="preserve">RDIMMs, 1x 8GB RDIMM, 2133MT/s, Dual Rank, x8 Data Width, </t>
  </si>
  <si>
    <t xml:space="preserve">1x iDRAC8, Basic, 2x 500GB 7.2K RPM SAS 6Gbps 2.5in Hot-plug </t>
  </si>
  <si>
    <t>Hard Drive,3.5in HYB CARR, 6x 4TB 7.2K RPM SATA 6Gbps 3.5in</t>
  </si>
  <si>
    <t xml:space="preserve"> Hot-plug Hard Drive, 1x PERC H730 Integrated RAID Controller, </t>
  </si>
  <si>
    <t xml:space="preserve">1GB Cache, 1x MOD,THRM,HTSNK,1.5U,R530, 1x DVD+/-RW, </t>
  </si>
  <si>
    <t xml:space="preserve">SATA,  Internal, 1x Dual, Hot-plug, Redundant Power Supply (1+1),    </t>
  </si>
  <si>
    <t>750W, Titanium, 200-240VAC, 1x PowerEdge Server TPM 1.2 FIPS,</t>
  </si>
  <si>
    <t xml:space="preserve"> 1x On-Board LOM 1GBE (Dual Port for Towers, Quad Port for </t>
  </si>
  <si>
    <t xml:space="preserve">Racks and Blades), 1x ReadyRails Sliding Rails With Cable </t>
  </si>
  <si>
    <t xml:space="preserve">Management Arm, 1x MOD,INFO,C10,MSS-UNCONFIG,R530, </t>
  </si>
  <si>
    <t xml:space="preserve">Software: 1x Windovs server 2019, služby: 1x Base Warranty, </t>
  </si>
  <si>
    <t xml:space="preserve">1x 3Yr Basic Warranty - Next Business Day - Minimum Warranty, </t>
  </si>
  <si>
    <t xml:space="preserve">1x 39M ProSupport and Next Business Day On-Site Service   </t>
  </si>
  <si>
    <t xml:space="preserve">PC pro dohledové pracoviště s možností připojení  až 4 monitorů, </t>
  </si>
  <si>
    <t>DELL Precision T3620</t>
  </si>
  <si>
    <t xml:space="preserve">Procesor Intel XEON E3-1240 v5, 8GB RAM, Win 10 PRO, </t>
  </si>
  <si>
    <t xml:space="preserve">Záruka 3roky oprava u zákazníka následující pracovní den                                                                                                                            </t>
  </si>
  <si>
    <t>Poznámka k položce:</t>
  </si>
  <si>
    <t>DisplayPort na HDMI kabel 3m M/M</t>
  </si>
  <si>
    <t>10G patch kabel Cat.6A STP LSOH šedý  3 m</t>
  </si>
  <si>
    <t xml:space="preserve">Konektor na silný drát RJ45 Cat.6A EA STP AWG 23/22 </t>
  </si>
  <si>
    <t>s ochranou konektoru</t>
  </si>
  <si>
    <t>10G HD keystone modul 1xRJ45 Cat.6A ISO STP - beznástrojový</t>
  </si>
  <si>
    <t>Krabice odbočná s víčkem, PVC</t>
  </si>
  <si>
    <t xml:space="preserve">Spotřební materiál (příchytky,hmoždinky,vruty,kabelové štítky) </t>
  </si>
  <si>
    <t>15% z dodávky kabelů a kabelových tras</t>
  </si>
  <si>
    <t>Stávající zařízení - Demontáž a zpětná montáž</t>
  </si>
  <si>
    <t>Měřeni metalických kabelů</t>
  </si>
  <si>
    <t xml:space="preserve">Programování a oživení systému   </t>
  </si>
  <si>
    <t>Ostatní neuvedené činnosti nezbytné k řádnému dokončení</t>
  </si>
  <si>
    <t xml:space="preserve"> a zprovoznění instalace dle zadávací dokumentace   </t>
  </si>
  <si>
    <t>ACS systémy - přístupový systém</t>
  </si>
  <si>
    <t>Dodávka prvků ACS</t>
  </si>
  <si>
    <t xml:space="preserve">SW ACS - rozšíření stávajícího SW o jedny deře, jedná se o systém </t>
  </si>
  <si>
    <t xml:space="preserve">plně napojený na UK databáze LDAP a SIS a synchronizující osoby </t>
  </si>
  <si>
    <t>a oprávnění na snímače na základě příslušnosti k jednotlivým</t>
  </si>
  <si>
    <t>fakultám , ročníku, studijních okruzích atd.</t>
  </si>
  <si>
    <t xml:space="preserve">Licence je počítaná per adresný bod </t>
  </si>
  <si>
    <t>IP bezkontaktní snímač 13,56 MHz, možnost napájení PoE</t>
  </si>
  <si>
    <t xml:space="preserve">Kryt snímače šedý (grey) </t>
  </si>
  <si>
    <t>Vzdálené bezpečností relé pro snímač a jedny dveře</t>
  </si>
  <si>
    <t xml:space="preserve">Spínaný zdroj 13,8V/8x1A, montáž 2U do racku 19", AKU max.1A, </t>
  </si>
  <si>
    <t>PTC pojistky</t>
  </si>
  <si>
    <t>AKU 12V/26Ah (166x175x125)</t>
  </si>
  <si>
    <t xml:space="preserve">Elektromechanický samozamykací zámek ABLOY, rozteč 72mm, </t>
  </si>
  <si>
    <t>backset 55 mm</t>
  </si>
  <si>
    <t>Vložka pro jednotný klíč</t>
  </si>
  <si>
    <t>EA218 kabel s konektorem  6m</t>
  </si>
  <si>
    <r>
      <t>10314-20 Kab. Průchodka rozebiratelná, možnost oevření  180</t>
    </r>
    <r>
      <rPr>
        <sz val="10"/>
        <rFont val="Calibri"/>
        <family val="2"/>
      </rPr>
      <t>°</t>
    </r>
  </si>
  <si>
    <t>EA 330 Protiplech</t>
  </si>
  <si>
    <t xml:space="preserve">Bezpečnostní kování IKON, klika/klika, rozteč 72mm vnitřní klika </t>
  </si>
  <si>
    <t>paniková tvaru U, včetně čtyřhranu 9mm</t>
  </si>
  <si>
    <t>Samozavírač do 1600mm, 180kg</t>
  </si>
  <si>
    <t>Router POE pro bezdrátovou síť zámků</t>
  </si>
  <si>
    <t>Node POE most mezi routrem a bezdrátovou síť zámků</t>
  </si>
  <si>
    <t xml:space="preserve">Geocylindrická vložka double (oboustraná) kompatabilní </t>
  </si>
  <si>
    <t>se systémem SALTO</t>
  </si>
  <si>
    <t>Geocylindrická vložka standart kompatabilní se systémem SALTO</t>
  </si>
  <si>
    <t>Elektronický visací zámek na čip kompatabilní se systémem SALTO</t>
  </si>
  <si>
    <t>Vario audio panel pro Pbú, 3x2 tlač., klávesnice, povrchová instalace</t>
  </si>
  <si>
    <t>Koordinace s výrobcem dveří - příprava pro montáž zámků</t>
  </si>
  <si>
    <t>ÚPRAVA ÚNIKOVÝCH DVEŘÍ</t>
  </si>
  <si>
    <t>Universal 1970/45 PED Stribrná</t>
  </si>
  <si>
    <t xml:space="preserve">Elektromechanický samozamykací zámek ABLOY, rozteč 92mm, </t>
  </si>
  <si>
    <t>backset 30 mm</t>
  </si>
  <si>
    <t>Bezpečnostní kování IKON, klika/klika, rozteč 92mm v</t>
  </si>
  <si>
    <t>nitřní klika paniková tvaru U, včetně čtyřhranu 9mm</t>
  </si>
  <si>
    <t>Odblokování dveří společně s tlačítkovým hlásičem</t>
  </si>
  <si>
    <t>Kabel Sykfy 5x2x0,5</t>
  </si>
  <si>
    <t>Svazkový držák, ocel</t>
  </si>
  <si>
    <t>Patch panel neosazený</t>
  </si>
  <si>
    <t>Drobný montážní materiál, 0,5% z dodávky materiálu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</si>
  <si>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</si>
  <si>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</si>
  <si>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</si>
  <si>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</si>
  <si>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</si>
  <si>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</si>
  <si>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</si>
  <si>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</si>
  <si>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</si>
  <si>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</si>
  <si>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</si>
  <si>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</si>
  <si>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</si>
  <si>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</si>
  <si>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</si>
  <si>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</si>
  <si>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</si>
  <si>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</si>
  <si>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</si>
  <si>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</si>
  <si>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</si>
  <si>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</si>
  <si>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PZTS systémy - zabezpečovací a tísňový systém</t>
  </si>
  <si>
    <t>Dodávka prvků PZTS</t>
  </si>
  <si>
    <t xml:space="preserve">Ústředna PZTS - v objektech je již instalována </t>
  </si>
  <si>
    <t>PCB - základní deska bez FW</t>
  </si>
  <si>
    <t>Viewguard detektor DUAL AM BUS2/BUS1, optika 90°</t>
  </si>
  <si>
    <t>Detektor tříštění skla s dosahem až 7,6m i pro skla s fóliemi</t>
  </si>
  <si>
    <t>Zápustný MG kontakt s přírubami, kabelem 6m v bílé barvě</t>
  </si>
  <si>
    <t>IB2 Koncentrátor 16in/16out, PCB bez krytu, BUS2/IB2</t>
  </si>
  <si>
    <t>Kryt ZG20 pro MB-Secure nebo RIO</t>
  </si>
  <si>
    <t>Kovový 2-dílný kryt pro IB2 koncentrátor</t>
  </si>
  <si>
    <t>IB2 modul sběrnic - 4x sběrnice BUS2, 256 adres</t>
  </si>
  <si>
    <t>Systémový napájecí zdroj do ústředny 12V DC/26Ah, AUX 1,5A</t>
  </si>
  <si>
    <t>Zásuvná svorkovnice, 3pólová, šroub., zelená</t>
  </si>
  <si>
    <t>Zásuvná svorkovnice, 2pólová, šroub., zelená</t>
  </si>
  <si>
    <t>AKU 17Ah/12V</t>
  </si>
  <si>
    <t>Rádiový linkový modul  RML systému - až 60 detektorů</t>
  </si>
  <si>
    <t>Výst. jedn.pro bezdrátová čidla</t>
  </si>
  <si>
    <t>Licence - 50 maker</t>
  </si>
  <si>
    <t>Licence - 16 oblastí/podsystémů</t>
  </si>
  <si>
    <t>Licence - 64 detektorových skupin</t>
  </si>
  <si>
    <t>Přenos licence ze zákládní desky na novou</t>
  </si>
  <si>
    <t>Elektroinstalační trubka, průměr 20mm, PVC</t>
  </si>
  <si>
    <t>GN systémy - grafické nástavby</t>
  </si>
  <si>
    <t>Grafická nástavba osvětlení - dodávka</t>
  </si>
  <si>
    <t>Zpracování mapových podkladů do grafické nádstavby</t>
  </si>
  <si>
    <t>Počet světelných prvků přidanných do grafické nádstavby</t>
  </si>
  <si>
    <t>Grafická nástavba ACS - dodávka</t>
  </si>
  <si>
    <t>Počet adres pro grafickou nástavbu</t>
  </si>
  <si>
    <t>Instalace a oživení</t>
  </si>
  <si>
    <t>Ovladač ACS Action</t>
  </si>
  <si>
    <t>Grafická nástavba EPS - dodávka</t>
  </si>
  <si>
    <t>Ovladač EPS</t>
  </si>
  <si>
    <t>Grafická nástavba PZTS - dodávka</t>
  </si>
  <si>
    <t>Ovladač PZTS</t>
  </si>
  <si>
    <t>EPS systémy - elektronická požární signalizace</t>
  </si>
  <si>
    <t>Dodávka prvků EPS</t>
  </si>
  <si>
    <t>Multisenzor interaktivní 830PH</t>
  </si>
  <si>
    <t>s programovacím přístrojem 850EMT, PŘÍMÁ NÁHRADA 801PH.</t>
  </si>
  <si>
    <t xml:space="preserve">tepelného senzoru, dálkové servisní funkce pomocí IR komunikace </t>
  </si>
  <si>
    <t>Adresovatelný interaktivní multisenzor, kombinace optického a</t>
  </si>
  <si>
    <t>Zásuvka 4B</t>
  </si>
  <si>
    <t xml:space="preserve">Zásuvka pro senzory řady 830 systému ZETTLER Expert, </t>
  </si>
  <si>
    <t>použitelná i pro řady 801 a 601.</t>
  </si>
  <si>
    <t>Tlačítkový hlásič DIN820 s izolátorem, vnitř. - červený</t>
  </si>
  <si>
    <t xml:space="preserve">Adresovatelný tlačítkový hlásič požáru vnitřní s izolátorem, </t>
  </si>
  <si>
    <t>červený, 135x135x32mm.</t>
  </si>
  <si>
    <t>Vstupně výstupní prvek QIO850</t>
  </si>
  <si>
    <t xml:space="preserve">Vstupně výstupní modul Quad - 4 vstupy a 4 výstupy </t>
  </si>
  <si>
    <t>(jednotlivé adresy)</t>
  </si>
  <si>
    <t>Adresovatelná siréna s majákem LPAV800-R/W</t>
  </si>
  <si>
    <t xml:space="preserve">Pro montáž na omítku, 24V, dvě úrovně hlasitosti 90/103dB, </t>
  </si>
  <si>
    <t>červená, IP22, 16 různých tónů</t>
  </si>
  <si>
    <t>Montážní krabice pro Q moduly</t>
  </si>
  <si>
    <t xml:space="preserve">Krabice s víkem pro Q moduly, šedý plast s průhledným víkem </t>
  </si>
  <si>
    <t xml:space="preserve">pro IR komunikaci, montáž na omítku, IP66.  </t>
  </si>
  <si>
    <t>Samolepky s čísly adres - bílé</t>
  </si>
  <si>
    <t xml:space="preserve">Samolepky s čísly adres 1 až 250 na bílém pozadí </t>
  </si>
  <si>
    <t>(kruhové vedení A).</t>
  </si>
  <si>
    <t>Zdroj 24V/2A EN54</t>
  </si>
  <si>
    <t>Drobné příslušenství (10% z dodávky rozváděče)</t>
  </si>
  <si>
    <t>Dodávka Komory pro VZT potrubí</t>
  </si>
  <si>
    <t>DPK6 Duct Probe with 4B-C 4” Continuity Base</t>
  </si>
  <si>
    <t>Komora do vzduchotechnických kanálů</t>
  </si>
  <si>
    <t>DPK6-60 - Duct Probe Tube 60 cm</t>
  </si>
  <si>
    <t xml:space="preserve">Vstupní trubka pro komory do vzduchotechnických kanálů, </t>
  </si>
  <si>
    <t>délka 600mm</t>
  </si>
  <si>
    <t xml:space="preserve">DPK6-MB - Duct Pobe Mounting bracket </t>
  </si>
  <si>
    <t>Montážní konzole pro montáž na izolované vzduchotechnické kanály</t>
  </si>
  <si>
    <t>DPKF – Filter</t>
  </si>
  <si>
    <t>Náhradní filtry do komory DPK6 (balení 10ks filtrů).</t>
  </si>
  <si>
    <t>Multisenzor 830PH</t>
  </si>
  <si>
    <t>optický a tepelný hlásič</t>
  </si>
  <si>
    <t>Krabice pod zásuvku na omítku 4B-DHM</t>
  </si>
  <si>
    <t xml:space="preserve">Pro 4" zásuvky 4B, 4B-I a 4B-C při povrchové kabeláži v lištách </t>
  </si>
  <si>
    <t>a pro zvýšení krytí</t>
  </si>
  <si>
    <t>Elektroinstalační trubka tuhá, průměr 20mm, PVC</t>
  </si>
  <si>
    <t>Příchytka pro trubky průměr 20mm, PVC</t>
  </si>
  <si>
    <t xml:space="preserve">Spojka trubky 20mm </t>
  </si>
  <si>
    <t xml:space="preserve">Jednoduchá kabelová příchytka , průměr 12 mm, P90-R, </t>
  </si>
  <si>
    <t>galvanicky pozinkováno</t>
  </si>
  <si>
    <t xml:space="preserve">Dvojitá kabelová příchytka , průměr 10 mm, P90-R, </t>
  </si>
  <si>
    <t>Požární elektroinstlační krabice KSK 125_DPO</t>
  </si>
  <si>
    <t>Cu kabel 2x1,5 RE, P30-R, B2ca s1 d0</t>
  </si>
  <si>
    <t>Cu kabel 2x2x0,8, P30-R, B2ca s1 d0</t>
  </si>
  <si>
    <t xml:space="preserve">Trubka ocelová závitová 025 ZNM S /3M/, lakovaná,  </t>
  </si>
  <si>
    <t>Spojka ocelová celolakovaná 325/1 ECZ, galvanicky pozinkováno</t>
  </si>
  <si>
    <t>Testovací sada</t>
  </si>
  <si>
    <t>Proměření hlásičové linky</t>
  </si>
  <si>
    <t>Výchozí revize EPS</t>
  </si>
  <si>
    <t>Funkční zkoušky EPS včetně vypracování protokolů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</si>
  <si>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</si>
  <si>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</si>
  <si>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</si>
  <si>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</si>
  <si>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</si>
  <si>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</si>
  <si>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</si>
  <si>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</si>
  <si>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</si>
  <si>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</si>
  <si>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</si>
  <si>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</si>
  <si>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</si>
  <si>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</si>
  <si>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</si>
  <si>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</si>
  <si>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</si>
  <si>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</si>
  <si>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</si>
  <si>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</si>
  <si>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</si>
  <si>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</si>
  <si>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</si>
  <si>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</si>
  <si>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</si>
  <si>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</si>
  <si>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</si>
  <si>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</si>
  <si>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</si>
  <si>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</si>
  <si>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6.07</t>
  </si>
  <si>
    <t>6.05</t>
  </si>
  <si>
    <t>6.06</t>
  </si>
  <si>
    <t>6.08</t>
  </si>
  <si>
    <t>6.09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</si>
  <si>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</si>
  <si>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</si>
  <si>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</si>
  <si>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</si>
  <si>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</si>
  <si>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</si>
  <si>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</si>
  <si>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</si>
  <si>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</si>
  <si>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AUDIO systémy - ozvučení</t>
  </si>
  <si>
    <t>Dodávka prvků EVR</t>
  </si>
  <si>
    <t xml:space="preserve">Audio procesor. Digitální zpracování signálu. </t>
  </si>
  <si>
    <t>12 symetrických mic/line analogových vstupů. 8 symetrických</t>
  </si>
  <si>
    <t xml:space="preserve"> linkových analogových výstupů. 64x64 Dante in/out. 8 kanálový </t>
  </si>
  <si>
    <t xml:space="preserve">digitální výstup AmpLink kompatibilní se zesilovači s AmpLink. </t>
  </si>
  <si>
    <t xml:space="preserve">5 in/5 out GPIO kontaktů. Nastavení parametrů datové sítě a </t>
  </si>
  <si>
    <t xml:space="preserve">monitoring aktivity kanálů na čelním panelu. </t>
  </si>
  <si>
    <t xml:space="preserve">Frekvenční odezva 20 Hz - 20 kHz (+0,3/-0,1 dB). </t>
  </si>
  <si>
    <t xml:space="preserve">Dynamický rozsah &gt;115 dB dle křivky "A" 20 Hz - 20 kHz, analog in </t>
  </si>
  <si>
    <t>na analog out. Nastavení zisku: 0/ +14/ +24/ +32/ +44/ +54/ +64 dB.</t>
  </si>
  <si>
    <t xml:space="preserve"> PEQ pro reproduktory v projektu. Výcenásobný maticový přepínač </t>
  </si>
  <si>
    <t>a selector. Pro každý vstup (výstup): výcenásobné nastavení úrovně,</t>
  </si>
  <si>
    <t>31 pásmový 1/3 Okt. grafický EQ, 9 pásmový parametrický EQ, delay</t>
  </si>
  <si>
    <t xml:space="preserve">ducker, gate, limiter, HPF, LPF. Ovládání volby vstupů, hlasitosti, </t>
  </si>
  <si>
    <t xml:space="preserve">ekvalizace, atd... nezávisle pro každou zóu prostředníctvím </t>
  </si>
  <si>
    <t xml:space="preserve">nástěnného panelu s dispejem a prostředníctvím na míru </t>
  </si>
  <si>
    <t xml:space="preserve">programované aplikace pro iOS, Android, PC a MAC. </t>
  </si>
  <si>
    <t>Montáž do 19" racku. Provoz 24/7.</t>
  </si>
  <si>
    <t>Poznámka:</t>
  </si>
  <si>
    <t>BOSE ControlSpace EX-1280</t>
  </si>
  <si>
    <t xml:space="preserve">Výkonový zesilovač. 4 x 300 W (THD+N &lt; 0.04%, 1 kHz, 4-8 Ω, </t>
  </si>
  <si>
    <t xml:space="preserve">70/100V. LZ/HZ provoz volitelný nezávisle pro každý kanál. </t>
  </si>
  <si>
    <t xml:space="preserve">4 symetrické analogové vstupy. 8 kanálový digitální in/out AmpLink. </t>
  </si>
  <si>
    <t xml:space="preserve">Auto Standby/WakeUp. Montáž do 19" racku. Aktivní chlazení. </t>
  </si>
  <si>
    <t>Provoz 24/7.</t>
  </si>
  <si>
    <t>BOSE PowerSpace P-4300A</t>
  </si>
  <si>
    <t xml:space="preserve">4 symetrické analogové vstupy. DSP procesor a limiter. </t>
  </si>
  <si>
    <t>BOSE PowerSpace P-4300+</t>
  </si>
  <si>
    <t xml:space="preserve">Plně programovatelný, nástěnný ovládací panel pro audio systém. </t>
  </si>
  <si>
    <t xml:space="preserve">Podsvětlený displej. Možnost ovládání parametru, skupiny, hlasitosti, </t>
  </si>
  <si>
    <t xml:space="preserve">volby zdroje apod, dle nastavení v audio procesoru. </t>
  </si>
  <si>
    <t>BOSE ControlCenter CC-64</t>
  </si>
  <si>
    <t xml:space="preserve">Programovatelný, nástěnný ovládací panel bez displeje. </t>
  </si>
  <si>
    <t xml:space="preserve">Ovládání hlasitosti, Mute/Unmute, volba zdroje. </t>
  </si>
  <si>
    <t>Max. rozměry: 86 x 86 mm. Bílá barva.</t>
  </si>
  <si>
    <t>BOSE ControlCenter CC-3D</t>
  </si>
  <si>
    <t xml:space="preserve">Přisazený reproduktor. 2 pásma, koaxiální uspořádání měničů </t>
  </si>
  <si>
    <t>s Dispersion Alignment systémem.</t>
  </si>
  <si>
    <t>Frekvenční rozsah (-10dB) 75 Hz - 20 kHz. Citlivost 86 dB / 1W@1m.</t>
  </si>
  <si>
    <t>Dlouhodobý příkon 25 W. Špičkový příkon 100 W. Max. akustický tlak</t>
  </si>
  <si>
    <t xml:space="preserve">100 dB@1 m. Vestavěný transformátor pro 100V instalaci, 25W, </t>
  </si>
  <si>
    <t xml:space="preserve">Max. rozměry bez držáku: Š 154 x V 235 x H 155 mm. </t>
  </si>
  <si>
    <t xml:space="preserve">Jemně perforovaná krycí mřížka. Bez loga. Bílá barva. </t>
  </si>
  <si>
    <t>UV rezistentní. Bez loga.</t>
  </si>
  <si>
    <t xml:space="preserve">Přípojný 12W, in/out konektor typu Euroblock na zadní straně. </t>
  </si>
  <si>
    <t>6W, bypass 8ohm. Kónický úhel pokrytí (1 - 10 kHz) 135°.</t>
  </si>
  <si>
    <t>BOSE DesignMax DM-3SE</t>
  </si>
  <si>
    <t>Polohovací držák reproduktoru na zeď. +/- 30°, horizontálně</t>
  </si>
  <si>
    <t>Možnost přebarvení do odstínu omítky.</t>
  </si>
  <si>
    <t xml:space="preserve">polohovací část držáku odnést a na zdi zůstane iba základna držáku. </t>
  </si>
  <si>
    <t>a vertikálně. Rozebíratelný, aby bylo možné reproduktor a</t>
  </si>
  <si>
    <t>BOSE DesignMax Pan &amp; Tilt Bracket Small</t>
  </si>
  <si>
    <t xml:space="preserve">Přisazený basový reproduktor. </t>
  </si>
  <si>
    <t xml:space="preserve">Frekvenční rozsah (-10dB) 40 Hz - 315 Hz. </t>
  </si>
  <si>
    <t xml:space="preserve">Citlivost 79 dB / 1W @ 1 m. Dlouhodobý příkon 100 W. </t>
  </si>
  <si>
    <t xml:space="preserve">Špičkový příkon 400 W. Max. akustický tlak 102 dB@1 m. </t>
  </si>
  <si>
    <t xml:space="preserve">Vestavěný transformátor pro 100V instalaci, 200W, 100W, 50W, </t>
  </si>
  <si>
    <t xml:space="preserve">25W, bypass 8ohm. Úhel pokrytí: všesměrový pod 200 Hz. </t>
  </si>
  <si>
    <t xml:space="preserve">Max. rozměry bez držáku: Š 200 x V 360 x H 345 mm. </t>
  </si>
  <si>
    <t>Možnosti instalace: podlaha, zeď, strop.  Černá barva.</t>
  </si>
  <si>
    <t xml:space="preserve">BOSE FreeSpace-3B </t>
  </si>
  <si>
    <t xml:space="preserve">Síťový audio přehrávač - streamer. </t>
  </si>
  <si>
    <t xml:space="preserve">Platformy a služby: AirPlay, Chromecast, Spotify, Tidal, Deezer, </t>
  </si>
  <si>
    <t xml:space="preserve">DLNA, USB. Podporované formáty: MP3, AAC, WMA. Hi-Res Audio </t>
  </si>
  <si>
    <t xml:space="preserve">Playback: DSD (DSF/DIFF) do 11,2 MHz, FLAC, WAV, Apple </t>
  </si>
  <si>
    <t xml:space="preserve">Lossless, AIFF to 192 kHz/24-bit. Ovládání prostředníctvím aplikace </t>
  </si>
  <si>
    <t>pro iOS a Android.</t>
  </si>
  <si>
    <t>Onkyo NS-6170</t>
  </si>
  <si>
    <t>Ekvalizér: Low ±15 dB @ 80 Hz, shelving.</t>
  </si>
  <si>
    <t>Monitor Out: Type 2 x ¼" TRS connector, balanced, Impedance 240 O balanced, 120 O unbalanced.</t>
  </si>
  <si>
    <t>Max. Main Mix System Noise:</t>
  </si>
  <si>
    <t>Max. rozměry: Š 440 x V 95 x H 370 mm.</t>
  </si>
  <si>
    <t xml:space="preserve">Mixážní pult. 16 vstupních kanálů. </t>
  </si>
  <si>
    <t xml:space="preserve">12 mono vstupů s mikrofonními předzesilovači, 48V Phantom power, </t>
  </si>
  <si>
    <t xml:space="preserve">2 elektronicky vyvážené stereo vstupy (jack), 3 pásmový EQ s </t>
  </si>
  <si>
    <t xml:space="preserve">laditelnými středy, 2 AUX s přepínačem pre / post fader, </t>
  </si>
  <si>
    <t xml:space="preserve">60 mm fadery s dlouhou životností. </t>
  </si>
  <si>
    <t xml:space="preserve">Mikrofonní vstupy: 12 XLR balanced, Mic EIN @ 60 dB gain, 50 ? </t>
  </si>
  <si>
    <t xml:space="preserve">Frekvenční odezva na výstupu 20Hz-20kHz (-1dB), </t>
  </si>
  <si>
    <t xml:space="preserve">Mic gain rozsah +10 až +60 dB, </t>
  </si>
  <si>
    <t xml:space="preserve">max. vstupní úroveň +11 dBu@+10 dB gain. Zkrelení (THD+N)  </t>
  </si>
  <si>
    <t>při 0 dBu max. 0.005% @ 1kHz. Impedance 2 kO balanced.</t>
  </si>
  <si>
    <t xml:space="preserve">source at insert send -131 dBu, 20 Hz až 20 kHz. </t>
  </si>
  <si>
    <t xml:space="preserve">Linkové vstupy: 12 TRS 6,3mm balanced, </t>
  </si>
  <si>
    <t xml:space="preserve">Line Gain rozsah -10 dB až +40 dB, Max. input level +30 dBu. </t>
  </si>
  <si>
    <t>Impedance 20 kO balanced/unbalanced.</t>
  </si>
  <si>
    <t xml:space="preserve">Stereo vstupy: 4 TRS balanced, Gain rozsah -20 dB až +20 dB, </t>
  </si>
  <si>
    <t>Max. input level +21 dBu. Impedance 20 kO balanced/ubalanced.</t>
  </si>
  <si>
    <t xml:space="preserve">Mid (mono inputs only) ±15 dB @ 150 Hz až 3.5 kHz, </t>
  </si>
  <si>
    <t xml:space="preserve">Hlavní výstup: Impedance 100 O balanced, 50 O unbalanced, </t>
  </si>
  <si>
    <t>Record Out: Type 2 x RCA, unbalanced, Impedance 1 kO,</t>
  </si>
  <si>
    <t>variabilní semi-parametric. High ±15 dB @ 12 kHz, shelving.</t>
  </si>
  <si>
    <t>Max. output level +21 dBu.</t>
  </si>
  <si>
    <t xml:space="preserve">Main mix @ 0 dB, channel fader @ 0 dB -84 dBu, unweighted, </t>
  </si>
  <si>
    <t>20 Hz to 20 kHz.</t>
  </si>
  <si>
    <t>Midas DM-16</t>
  </si>
  <si>
    <t>Konektor Speakon na kabel, 4 pólový.</t>
  </si>
  <si>
    <t>MTG-SON S RW1 - Multimediaträger Speakon Buchse</t>
  </si>
  <si>
    <t>mit Schraubanschluss 45x45mm PC čistě bílá RAL 9010</t>
  </si>
  <si>
    <t xml:space="preserve">MTG-X3F L RW1 - multimed.nosič XLR 3-pólový konektor </t>
  </si>
  <si>
    <t>s kontakt.připojením 45x45mm PC čistě bílá RAL 9010</t>
  </si>
  <si>
    <r>
      <t>Reproduktorový kabel. 2 x 4 mm</t>
    </r>
    <r>
      <rPr>
        <vertAlign val="superscript"/>
        <sz val="10"/>
        <rFont val="Arial CE"/>
        <family val="0"/>
      </rPr>
      <t>2</t>
    </r>
    <r>
      <rPr>
        <sz val="10"/>
        <rFont val="Arial"/>
        <family val="2"/>
      </rPr>
      <t xml:space="preserve">, vhodný pro 100V instalace. </t>
    </r>
  </si>
  <si>
    <t>OFC, čistá měď. Transparentmí.</t>
  </si>
  <si>
    <r>
      <t>Reproduktorový kabel. 2 x 1,5 mm</t>
    </r>
    <r>
      <rPr>
        <vertAlign val="superscript"/>
        <sz val="10"/>
        <rFont val="Arial CE"/>
        <family val="0"/>
      </rPr>
      <t>2</t>
    </r>
    <r>
      <rPr>
        <sz val="10"/>
        <rFont val="Arial"/>
        <family val="2"/>
      </rPr>
      <t xml:space="preserve">, vhodný pro 100V instalace. </t>
    </r>
  </si>
  <si>
    <t>OFC, čistá měď. Bílý.</t>
  </si>
  <si>
    <t xml:space="preserve">Stíněný symetrický mikrofonní audio kabel. </t>
  </si>
  <si>
    <t>Složení jádra: 16 x 0,2 mm, 0,5 mm2, čistá měď.</t>
  </si>
  <si>
    <t>UTP CAT6. Kabel 4x2, drát, čistá měď, AWG23.</t>
  </si>
  <si>
    <t xml:space="preserve">19" stojanový rozvaděč, hloubka 60 cm s krytím IP20. </t>
  </si>
  <si>
    <t>Uzamykatelné odnímatelné bočnice. Uzamykatelné perforované dveře,</t>
  </si>
  <si>
    <t>propustnost min. 80%. 2 kolečka s brzdou, 2 kolečka bez brzdy,</t>
  </si>
  <si>
    <t>nosnost 800 kg.  Posouvatelné vertikální lišty. 19“ rozvodný panel 1U,</t>
  </si>
  <si>
    <t>8 x zásuvka podle ČSN, max. 16 A, kabel 3 x 1,5 mm, 2 m + zástrčka</t>
  </si>
  <si>
    <t>univerzál CZ-DE max. 16 A, podsvícený vypínač s bezpečnostním</t>
  </si>
  <si>
    <t>krytem. 5 ks police, hloubka 450 mm. Záslepka 3U.</t>
  </si>
  <si>
    <t>7.13</t>
  </si>
  <si>
    <t>7.14</t>
  </si>
  <si>
    <t>7.15</t>
  </si>
  <si>
    <t>7.16</t>
  </si>
  <si>
    <t>7.17</t>
  </si>
  <si>
    <t>7.18</t>
  </si>
  <si>
    <t>Nespecifikovaný instalační materiál.</t>
  </si>
  <si>
    <t>7.19</t>
  </si>
  <si>
    <t>Instalace komponent.</t>
  </si>
  <si>
    <t>Programování audio procesoru a ladění zvuku.</t>
  </si>
  <si>
    <t>Programování ovládací aplikace.</t>
  </si>
  <si>
    <t>Technologický dohled a koordinace ostatních zúčastněných profesí.</t>
  </si>
  <si>
    <t>Práce a dodávky HSV</t>
  </si>
  <si>
    <t>Zemní práce</t>
  </si>
  <si>
    <t>13111-3101</t>
  </si>
  <si>
    <t xml:space="preserve">Hloubení jam v soudržných horninách třídy těžitelnosti I skupiny 1 a 2   </t>
  </si>
  <si>
    <t>13311-2011</t>
  </si>
  <si>
    <t xml:space="preserve">Hloubení šachet, rýh v hornině třídy těžitelnosti I skupiny 1 a 2   </t>
  </si>
  <si>
    <t>16111-1502</t>
  </si>
  <si>
    <t xml:space="preserve">Svislé přemístění výkopku z horniny třídy těžitelnosti I </t>
  </si>
  <si>
    <t xml:space="preserve">skupiny 1 až 3 hl výkopu   </t>
  </si>
  <si>
    <t>16221-1201</t>
  </si>
  <si>
    <t>Vodorovné přemístění do 10 m výkopku z horniny třídy</t>
  </si>
  <si>
    <t xml:space="preserve"> těžitelnosti I skupiny 1 až 3   </t>
  </si>
  <si>
    <t>16225-1102</t>
  </si>
  <si>
    <t xml:space="preserve">Vodorovné přemístění přes 20 do 50 m výkopku/sypaniny </t>
  </si>
  <si>
    <t xml:space="preserve">z horniny třídy těžitelnosti I skupiny 1 až 3   </t>
  </si>
  <si>
    <t>16611-1101</t>
  </si>
  <si>
    <t xml:space="preserve">Přehození neulehlého výkopku z horniny třídy těžitelnosti I </t>
  </si>
  <si>
    <t xml:space="preserve">skupiny 1 až 3   </t>
  </si>
  <si>
    <t>16711-1101</t>
  </si>
  <si>
    <t xml:space="preserve">Nakládání výkopku z hornin třídy těžitelnosti I skupiny 1 až 3 ručně   </t>
  </si>
  <si>
    <t>17120-1231</t>
  </si>
  <si>
    <t xml:space="preserve">Poplatek za uložení zeminy a kamení na recyklační skládce    </t>
  </si>
  <si>
    <t>(skládkovné) kód odpadu 17 05 04</t>
  </si>
  <si>
    <t>17411-1101</t>
  </si>
  <si>
    <t xml:space="preserve">Zásyp jam, šachet rýh nebo kolem objektů sypaninou </t>
  </si>
  <si>
    <t xml:space="preserve">se zhutněním ručně   </t>
  </si>
  <si>
    <t>Zakládání</t>
  </si>
  <si>
    <t>27332-1511</t>
  </si>
  <si>
    <t xml:space="preserve">Základové desky ze ŽB bez zvýšených nároků na prostředí   </t>
  </si>
  <si>
    <t xml:space="preserve"> tř. C 25/30</t>
  </si>
  <si>
    <t>27336-2021</t>
  </si>
  <si>
    <t xml:space="preserve">Výztuž základových desek svařovanými sítěmi Kari   </t>
  </si>
  <si>
    <t xml:space="preserve">Základové pásy z betonu tř. C 16/20   </t>
  </si>
  <si>
    <t>27431-3611</t>
  </si>
  <si>
    <t xml:space="preserve">Základové patky z betonu tř. C 16/20   </t>
  </si>
  <si>
    <t>27531-3611</t>
  </si>
  <si>
    <t xml:space="preserve">Zřízení bednění základových patek   </t>
  </si>
  <si>
    <t xml:space="preserve">Odstranění bednění základových patek   </t>
  </si>
  <si>
    <t>27535-1122</t>
  </si>
  <si>
    <t>27535-1121</t>
  </si>
  <si>
    <t>Svislé a kompletní konstrukce</t>
  </si>
  <si>
    <t xml:space="preserve">Zdivo obkladové z cihel vápenopískových plných nebarvených </t>
  </si>
  <si>
    <t xml:space="preserve">dl 290 mm na M5 tl 140 mm   </t>
  </si>
  <si>
    <t>31327-8052</t>
  </si>
  <si>
    <t xml:space="preserve">Osazování ocelových válcovaných nosníků na zdivu </t>
  </si>
  <si>
    <t xml:space="preserve">I, IE, U, UE nebo L do č. 12 nebo výšky do 120 mm   </t>
  </si>
  <si>
    <t>31794-1121</t>
  </si>
  <si>
    <t xml:space="preserve">Ocel profilová jakost S235JR (11 375) průřez U (UPN) 100   </t>
  </si>
  <si>
    <t xml:space="preserve">Hmotnost: 10,60 kg/m   </t>
  </si>
  <si>
    <t xml:space="preserve">Zazdívka otvorů v příčkách nebo stěnách pórobetonovými tl 100 mm   </t>
  </si>
  <si>
    <t>Úpravy povrchů, podlahy a osazování výplní</t>
  </si>
  <si>
    <t xml:space="preserve">Vyrovnání podkladu vnitřních stěn   </t>
  </si>
  <si>
    <t>61213-5001</t>
  </si>
  <si>
    <t>34027-1021</t>
  </si>
  <si>
    <t xml:space="preserve">Vnitřní omítka mramor. nanášená ručně   </t>
  </si>
  <si>
    <t>61232-1145</t>
  </si>
  <si>
    <t xml:space="preserve">Oprava vnitřní omítky stěn v rozsahu plochy přes 30 do 50 %   </t>
  </si>
  <si>
    <t>61232-5413</t>
  </si>
  <si>
    <t xml:space="preserve">Vnitřní sanační štuková omítka   </t>
  </si>
  <si>
    <t>61282-1002</t>
  </si>
  <si>
    <t xml:space="preserve">Stěrka z těsnící malty dvouvrstvá vnějších stěn   </t>
  </si>
  <si>
    <t>62763-3111</t>
  </si>
  <si>
    <t xml:space="preserve">Násyp pod podlahy   </t>
  </si>
  <si>
    <t>63511-1115</t>
  </si>
  <si>
    <t>kus</t>
  </si>
  <si>
    <t>Trubní vedení</t>
  </si>
  <si>
    <t xml:space="preserve">Stěny šachet ze ŽB bez zvýšených nároků na prostředí tř. C 25/30   </t>
  </si>
  <si>
    <t>89430-2161</t>
  </si>
  <si>
    <t xml:space="preserve">Bednění stěn šachet   </t>
  </si>
  <si>
    <t>89450-2101</t>
  </si>
  <si>
    <t xml:space="preserve">Výztuž šachet z betonářské oceli 10 505   </t>
  </si>
  <si>
    <t>89460-8112</t>
  </si>
  <si>
    <t>Ostatní konstrukce a práce, bourání</t>
  </si>
  <si>
    <t xml:space="preserve">Vyčištění budov bytové a občanské výstavby   </t>
  </si>
  <si>
    <t>95290-1111</t>
  </si>
  <si>
    <t xml:space="preserve">Bourání základů ze zdiva smíšeného   </t>
  </si>
  <si>
    <t>96102-2311</t>
  </si>
  <si>
    <t xml:space="preserve">Bourání základů ze ŽB   </t>
  </si>
  <si>
    <t>96105-5111</t>
  </si>
  <si>
    <t xml:space="preserve">Bourání podkladů pod dlažby   </t>
  </si>
  <si>
    <t>96504-2241</t>
  </si>
  <si>
    <t>96508-1215</t>
  </si>
  <si>
    <t xml:space="preserve">Bourání stávajících podlah z dlaždic na opětovné použití </t>
  </si>
  <si>
    <t xml:space="preserve">včetně uložení   </t>
  </si>
  <si>
    <t xml:space="preserve">Odstranění násypů/navážky pod podlahami   </t>
  </si>
  <si>
    <t>96508-2923</t>
  </si>
  <si>
    <t xml:space="preserve">Demontáž sochy a uložení   </t>
  </si>
  <si>
    <t>96608-4001</t>
  </si>
  <si>
    <t>soubor</t>
  </si>
  <si>
    <t xml:space="preserve">Demontáž drobných předmětů   </t>
  </si>
  <si>
    <t>96608-4002</t>
  </si>
  <si>
    <t xml:space="preserve">Vybourání otvorů/prostupů ve zdivu kamenném   </t>
  </si>
  <si>
    <t>97102-4591</t>
  </si>
  <si>
    <t xml:space="preserve">Vybourání otvorů/prostupů ve zdivu cihelném   </t>
  </si>
  <si>
    <t>97103-3541</t>
  </si>
  <si>
    <t xml:space="preserve">Vybourání otvorů/prostupů v stropech nebo klenbách   </t>
  </si>
  <si>
    <t>97205-4491</t>
  </si>
  <si>
    <t xml:space="preserve">Vrty do stavebních materiálů D do 150 mm   </t>
  </si>
  <si>
    <t>97715-1130</t>
  </si>
  <si>
    <t xml:space="preserve">Řezání žulových desek  včetně vyčištění a uložení   </t>
  </si>
  <si>
    <t>97721-1140</t>
  </si>
  <si>
    <t xml:space="preserve">Zakrývací a ochranné práce na významné prvky v prostoru   </t>
  </si>
  <si>
    <t>97721-1150</t>
  </si>
  <si>
    <t xml:space="preserve">Frézování drážek v podlahách   </t>
  </si>
  <si>
    <t>97734-3211</t>
  </si>
  <si>
    <t>Přesun sutě</t>
  </si>
  <si>
    <t>997</t>
  </si>
  <si>
    <t>8</t>
  </si>
  <si>
    <t>3</t>
  </si>
  <si>
    <t>2</t>
  </si>
  <si>
    <t xml:space="preserve">Vnitrostaveništní doprava suti a vybouraných hmot   </t>
  </si>
  <si>
    <t>99701-3111</t>
  </si>
  <si>
    <t>99701-3220</t>
  </si>
  <si>
    <t>Příplatek k vnitrostaveništní dopravě suti a vybouraných hmot</t>
  </si>
  <si>
    <t xml:space="preserve"> za ztíženou manipulaci   </t>
  </si>
  <si>
    <t xml:space="preserve">Odvoz suti a vybouraných hmot na skládku nebo meziskládku </t>
  </si>
  <si>
    <t xml:space="preserve">do 1 km se složením   </t>
  </si>
  <si>
    <t>99701-3501</t>
  </si>
  <si>
    <t>99701-3509</t>
  </si>
  <si>
    <t>Příplatek k odvozu suti a vybouraných hmot na skládku ZKD 1 km</t>
  </si>
  <si>
    <t xml:space="preserve"> přes 1 km (do 25 km)   </t>
  </si>
  <si>
    <t>99701-3631</t>
  </si>
  <si>
    <t xml:space="preserve">Poplatek za uložení na skládce (skládkovné) stavebního odpadu </t>
  </si>
  <si>
    <t xml:space="preserve">směsného kód odpadu 17 09 04   </t>
  </si>
  <si>
    <t>Práce a dodávky PSV</t>
  </si>
  <si>
    <t>727</t>
  </si>
  <si>
    <t>Zdravotechnika - požární ochrana</t>
  </si>
  <si>
    <t xml:space="preserve">Protipožární ucpávky   </t>
  </si>
  <si>
    <t>72711-1000</t>
  </si>
  <si>
    <t>763</t>
  </si>
  <si>
    <t>Konstrukce suché výstavby</t>
  </si>
  <si>
    <t>76313-1431</t>
  </si>
  <si>
    <t xml:space="preserve">SDK podhled deska 1xDF 12,5 bez izolace dvouvrstvá spodní kce </t>
  </si>
  <si>
    <t xml:space="preserve">profil CD+UD REI do 90   </t>
  </si>
  <si>
    <t xml:space="preserve">Demontáž SDK podhledu   </t>
  </si>
  <si>
    <t>76313-1831</t>
  </si>
  <si>
    <t xml:space="preserve">Montáž dvířek revizních jednoplášťových SDK kcí   </t>
  </si>
  <si>
    <t>76317-2321</t>
  </si>
  <si>
    <t>59030711R</t>
  </si>
  <si>
    <t xml:space="preserve">Dvířka revizní kruhová prům. 250 mm   </t>
  </si>
  <si>
    <t xml:space="preserve">Přesun hmot tonážní pro sádrokartonové konstrukce   </t>
  </si>
  <si>
    <t>99876-3301</t>
  </si>
  <si>
    <t>766</t>
  </si>
  <si>
    <t>Konstrukce truhlářské</t>
  </si>
  <si>
    <t xml:space="preserve">Úprava šatnového pultu - prodloužení   </t>
  </si>
  <si>
    <t>76649-2190</t>
  </si>
  <si>
    <t xml:space="preserve">Ostatní práce - přestěhování věšáků, zrcadel   </t>
  </si>
  <si>
    <t>76649-2191</t>
  </si>
  <si>
    <t xml:space="preserve">Úprava dveřních křídel, ventilační mřížka   </t>
  </si>
  <si>
    <t>76666-1915</t>
  </si>
  <si>
    <t xml:space="preserve">Přesun hmot tonážní pro kce truhlářské   </t>
  </si>
  <si>
    <t>99876-6101</t>
  </si>
  <si>
    <t>767</t>
  </si>
  <si>
    <t>Konstrukce zámečnické</t>
  </si>
  <si>
    <t xml:space="preserve">Montáž dveří ocelových vnitřních jednokřídlových   </t>
  </si>
  <si>
    <t>76764-0311</t>
  </si>
  <si>
    <t>55341155</t>
  </si>
  <si>
    <t xml:space="preserve">Dveře jednokřídlé ocelové 800x1970mm   </t>
  </si>
  <si>
    <t xml:space="preserve">rám/zárubeň, kování a zámek v ceně   </t>
  </si>
  <si>
    <t>55341156</t>
  </si>
  <si>
    <t xml:space="preserve">Dveře jednokřídlé ocelové 900x1970mm   </t>
  </si>
  <si>
    <t>76766-2130</t>
  </si>
  <si>
    <t xml:space="preserve">Dělící příčka ocelový rám z jackl profilů </t>
  </si>
  <si>
    <t xml:space="preserve">výplň mřížová - oboustranné pletivo   </t>
  </si>
  <si>
    <t xml:space="preserve">Mříž z tahokovu včetně kotvení (VZT lavice)   </t>
  </si>
  <si>
    <t>76766-2131</t>
  </si>
  <si>
    <t>76766-2132</t>
  </si>
  <si>
    <t>Mříž z tahokovu včetně kotvení (podstavec sochy)</t>
  </si>
  <si>
    <t xml:space="preserve">Úprava dveří, elektr. zámek   </t>
  </si>
  <si>
    <t>76766-2140</t>
  </si>
  <si>
    <t>76766-2150</t>
  </si>
  <si>
    <t xml:space="preserve">Zakrytí radiátoru (ozn. 9a) - konstrukce z jacklu 30/30, </t>
  </si>
  <si>
    <t xml:space="preserve">Zakrytí fancoilů (ozn. 9b) - doplnění z jacklu 20/20, </t>
  </si>
  <si>
    <t xml:space="preserve">obklad HPL PER 16/8, délka 1810 mm, VZT mřížky, přísl.   </t>
  </si>
  <si>
    <t xml:space="preserve">kotveno k bokům zdiva a k podlaze, obklad HPL PER 16/8, </t>
  </si>
  <si>
    <t xml:space="preserve">délky 4700 mm, přísl.   </t>
  </si>
  <si>
    <t>76766-2151</t>
  </si>
  <si>
    <t>76766-2152</t>
  </si>
  <si>
    <t xml:space="preserve">Zakrytí fancoilů (ozn. 9c) - doplnění z jacklu 20/20, </t>
  </si>
  <si>
    <t xml:space="preserve">obklad HPL PER 16/8, délka 2100 mm, VZT mřížky, přísl.   </t>
  </si>
  <si>
    <t>76766-2153</t>
  </si>
  <si>
    <t xml:space="preserve">Zakrytí fancoilů (ozn. 9d) - doplnění z jacklu 30/30, </t>
  </si>
  <si>
    <t xml:space="preserve">obklad HPL PER 16/8, délka 6250 mm, přísl.   </t>
  </si>
  <si>
    <t>76766-2154</t>
  </si>
  <si>
    <t xml:space="preserve">Zakrytí fancoilů (ozn. 9e) - původní kce  z jacklu , </t>
  </si>
  <si>
    <t xml:space="preserve">obklad HPL PER 16/8, délka 3240 mm, přísl.   </t>
  </si>
  <si>
    <t xml:space="preserve">Přesun hmot tonážní pro zámečnické konstrukce   </t>
  </si>
  <si>
    <t>99876-7102</t>
  </si>
  <si>
    <t>771</t>
  </si>
  <si>
    <t>Podlahy z dlaždic</t>
  </si>
  <si>
    <t xml:space="preserve">Montáž podlah z dlaždic (původních)   </t>
  </si>
  <si>
    <t>77157-1120</t>
  </si>
  <si>
    <t xml:space="preserve">Přesun hmot tonážní pro podlahy z dlaždic   </t>
  </si>
  <si>
    <t>99877-1102</t>
  </si>
  <si>
    <t>772</t>
  </si>
  <si>
    <t>Podlahy z kamene</t>
  </si>
  <si>
    <t xml:space="preserve">Montáž obkladu soklů kladenými do malty z kamene   </t>
  </si>
  <si>
    <t>77242-1125</t>
  </si>
  <si>
    <t>58386160R</t>
  </si>
  <si>
    <t xml:space="preserve">- viz specifikace v PD)   </t>
  </si>
  <si>
    <t xml:space="preserve">Sokl rovný kamenný v 100mm (výr. Brispol Kadaň </t>
  </si>
  <si>
    <t xml:space="preserve">Kladení dlažby z kamene z pravoúhlých desek a dlaždic do malty   </t>
  </si>
  <si>
    <t>77252-1150</t>
  </si>
  <si>
    <t>58381091R</t>
  </si>
  <si>
    <t>Kameninová dlažba šestiúhelníková (výr. Brispol Kadaň</t>
  </si>
  <si>
    <t xml:space="preserve"> - viz specifikace v PD)   </t>
  </si>
  <si>
    <t xml:space="preserve">Kladení dlažby (původní)   </t>
  </si>
  <si>
    <t xml:space="preserve">Přesun hmot tonážní pro podlahy z kamene   </t>
  </si>
  <si>
    <t>99877-2102</t>
  </si>
  <si>
    <t>781</t>
  </si>
  <si>
    <t>Dokončovací práce - obklady</t>
  </si>
  <si>
    <t xml:space="preserve">Montáž vanových plastových dvířek lepených s uchycením na magnet   </t>
  </si>
  <si>
    <t>78149-3610</t>
  </si>
  <si>
    <t>782</t>
  </si>
  <si>
    <t>Dokončovací práce - obklady z kamene</t>
  </si>
  <si>
    <t xml:space="preserve">Montáž obkladu stěn z měkkého kamene do malty   </t>
  </si>
  <si>
    <t>78211-1111</t>
  </si>
  <si>
    <t>58384671R</t>
  </si>
  <si>
    <t xml:space="preserve">Kámen pískovec obklad/dlažba   </t>
  </si>
  <si>
    <t xml:space="preserve">Revizní otvor s uchycením na magnet   </t>
  </si>
  <si>
    <t>78211-1130</t>
  </si>
  <si>
    <t xml:space="preserve">Montáž obkladu stěn z pravoúhlých desek z  kamene do malty   </t>
  </si>
  <si>
    <t>78213-1111</t>
  </si>
  <si>
    <t>58382165R</t>
  </si>
  <si>
    <t xml:space="preserve">Deska obkladová z kamene   </t>
  </si>
  <si>
    <t xml:space="preserve">Kryt z desky žulové (Lavice exteriér)   </t>
  </si>
  <si>
    <t>78213-1201</t>
  </si>
  <si>
    <t xml:space="preserve">Kryt z desky mramorové (Podstavec sochy)   </t>
  </si>
  <si>
    <t>78213-1202</t>
  </si>
  <si>
    <t xml:space="preserve">Kryt z desky žulové (Lavice VZT, výr. Mrákotínská žula))   </t>
  </si>
  <si>
    <t>78213-1203</t>
  </si>
  <si>
    <t xml:space="preserve">Přesun hmot tonážní pro obklady kamenné   </t>
  </si>
  <si>
    <t>99878-2101</t>
  </si>
  <si>
    <t>784</t>
  </si>
  <si>
    <t>Dokončovací práce - malby a tapety</t>
  </si>
  <si>
    <t xml:space="preserve">Dvojnásobné bílé malby ze směsí za sucha dobře otěruvzdorných   </t>
  </si>
  <si>
    <t>78422-1101</t>
  </si>
  <si>
    <t>786</t>
  </si>
  <si>
    <t>Dokončovací práce - čalounické úpravy</t>
  </si>
  <si>
    <t>Vedlejší rozpočtové náklady</t>
  </si>
  <si>
    <t>VRN3</t>
  </si>
  <si>
    <t xml:space="preserve">Zařízení staveniště   </t>
  </si>
  <si>
    <t>VRN7</t>
  </si>
  <si>
    <t>Provozní vlivy</t>
  </si>
  <si>
    <t xml:space="preserve">Provozní vlivy   </t>
  </si>
  <si>
    <t>03000-1000</t>
  </si>
  <si>
    <t>07000-1000</t>
  </si>
  <si>
    <t>VRN9</t>
  </si>
  <si>
    <t>Ostatní náklady</t>
  </si>
  <si>
    <t xml:space="preserve">Ostatní náklady   </t>
  </si>
  <si>
    <t>09000-1000</t>
  </si>
  <si>
    <t>Celkem             za 1 jed.</t>
  </si>
  <si>
    <t>"N1-N"</t>
  </si>
  <si>
    <t>Nástěnné nouzové svítidlo, asymetrická optika.</t>
  </si>
  <si>
    <t xml:space="preserve">Parametry: napájení AC 230, celkový příkon 2 W, stupeň krytí IP 20, </t>
  </si>
  <si>
    <t xml:space="preserve">LED nouzové, stropní, pro protipanické osvětlení, 1W,  </t>
  </si>
  <si>
    <t xml:space="preserve">LED nouzové, nástěnné, pro protipanické osvětlení, 3W,  </t>
  </si>
  <si>
    <t>2.54</t>
  </si>
  <si>
    <t>2.55</t>
  </si>
  <si>
    <t xml:space="preserve"> - administrativní práce</t>
  </si>
  <si>
    <t xml:space="preserve"> - montážní práce (borání, kopání atd.)</t>
  </si>
  <si>
    <t>NEOBSZAENO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</si>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</sst>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_-;\-* #,##0_-;_-* &quot;-&quot;_-;_-@_-"/>
    <numFmt numFmtId="169" formatCode="_-* #,##0.00_-;\-* #,##0.00_-;_-* &quot;-&quot;??_-;_-@_-"/>
    <numFmt numFmtId="170" formatCode="###0;\-###0"/>
    <numFmt numFmtId="171" formatCode="0.00%;\-0.00%"/>
    <numFmt numFmtId="172" formatCode="###0.0;\-###0.0"/>
    <numFmt numFmtId="173" formatCode="#,##0.000;\-#,##0.000"/>
  </numFmts>
  <fonts count="86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sz val="7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8"/>
      <name val="Arial"/>
      <family val="2"/>
    </font>
    <font>
      <u val="single"/>
      <sz val="10.6"/>
      <color indexed="12"/>
      <name val="Arial CE"/>
      <family val="0"/>
    </font>
    <font>
      <u val="single"/>
      <sz val="10.6"/>
      <color indexed="36"/>
      <name val="Arial CE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u val="single"/>
      <sz val="8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vertAlign val="superscript"/>
      <sz val="10"/>
      <name val="Arial CE"/>
      <family val="0"/>
    </font>
    <font>
      <sz val="10"/>
      <color indexed="8"/>
      <name val="Calibri"/>
      <family val="2"/>
    </font>
    <font>
      <u val="single"/>
      <sz val="10"/>
      <name val="Arial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2"/>
    </font>
    <font>
      <sz val="10"/>
      <color indexed="55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i/>
      <sz val="10"/>
      <color indexed="10"/>
      <name val="Arial"/>
      <family val="2"/>
    </font>
    <font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 CE"/>
      <family val="2"/>
    </font>
    <font>
      <sz val="10"/>
      <color rgb="FF00B05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 CE"/>
      <family val="0"/>
    </font>
    <font>
      <sz val="8"/>
      <color theme="1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58" fillId="0" borderId="0">
      <alignment/>
      <protection/>
    </xf>
    <xf numFmtId="0" fontId="32" fillId="0" borderId="0" applyAlignment="0">
      <protection locked="0"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horizontal="right" vertical="top"/>
      <protection/>
    </xf>
    <xf numFmtId="4" fontId="2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top"/>
    </xf>
    <xf numFmtId="4" fontId="0" fillId="33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vertical="top" wrapText="1"/>
    </xf>
    <xf numFmtId="4" fontId="75" fillId="0" borderId="14" xfId="0" applyNumberFormat="1" applyFont="1" applyFill="1" applyBorder="1" applyAlignment="1">
      <alignment horizontal="center" vertical="top"/>
    </xf>
    <xf numFmtId="4" fontId="75" fillId="0" borderId="14" xfId="0" applyNumberFormat="1" applyFont="1" applyFill="1" applyBorder="1" applyAlignment="1">
      <alignment horizontal="right" vertical="top"/>
    </xf>
    <xf numFmtId="49" fontId="1" fillId="0" borderId="15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4" fontId="1" fillId="34" borderId="14" xfId="0" applyNumberFormat="1" applyFont="1" applyFill="1" applyBorder="1" applyAlignment="1">
      <alignment horizontal="right" vertical="top" wrapText="1"/>
    </xf>
    <xf numFmtId="4" fontId="1" fillId="34" borderId="23" xfId="0" applyNumberFormat="1" applyFont="1" applyFill="1" applyBorder="1" applyAlignment="1">
      <alignment horizontal="right" vertical="top" wrapText="1"/>
    </xf>
    <xf numFmtId="4" fontId="0" fillId="35" borderId="23" xfId="0" applyNumberFormat="1" applyFont="1" applyFill="1" applyBorder="1" applyAlignment="1">
      <alignment horizontal="right" vertical="top" wrapText="1"/>
    </xf>
    <xf numFmtId="4" fontId="0" fillId="34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/>
    </xf>
    <xf numFmtId="4" fontId="0" fillId="34" borderId="14" xfId="0" applyNumberFormat="1" applyFont="1" applyFill="1" applyBorder="1" applyAlignment="1">
      <alignment horizontal="right" vertical="top" wrapText="1"/>
    </xf>
    <xf numFmtId="4" fontId="0" fillId="34" borderId="23" xfId="0" applyNumberFormat="1" applyFont="1" applyFill="1" applyBorder="1" applyAlignment="1">
      <alignment horizontal="right" vertical="top" wrapText="1"/>
    </xf>
    <xf numFmtId="4" fontId="1" fillId="34" borderId="14" xfId="0" applyNumberFormat="1" applyFont="1" applyFill="1" applyBorder="1" applyAlignment="1">
      <alignment vertical="top" wrapText="1"/>
    </xf>
    <xf numFmtId="4" fontId="1" fillId="35" borderId="23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0" fillId="0" borderId="11" xfId="0" applyFont="1" applyBorder="1" applyAlignment="1" applyProtection="1">
      <alignment vertical="top"/>
      <protection locked="0"/>
    </xf>
    <xf numFmtId="49" fontId="13" fillId="0" borderId="10" xfId="0" applyNumberFormat="1" applyFont="1" applyBorder="1" applyAlignment="1" applyProtection="1">
      <alignment horizontal="left" vertical="top"/>
      <protection locked="0"/>
    </xf>
    <xf numFmtId="49" fontId="13" fillId="0" borderId="0" xfId="0" applyNumberFormat="1" applyFont="1" applyBorder="1" applyAlignment="1" applyProtection="1">
      <alignment horizontal="left" vertical="top"/>
      <protection locked="0"/>
    </xf>
    <xf numFmtId="49" fontId="5" fillId="33" borderId="0" xfId="0" applyNumberFormat="1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right" vertical="top"/>
      <protection/>
    </xf>
    <xf numFmtId="0" fontId="5" fillId="33" borderId="11" xfId="0" applyFont="1" applyFill="1" applyBorder="1" applyAlignment="1" applyProtection="1">
      <alignment horizontal="right" vertical="top"/>
      <protection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vertical="top" wrapText="1" shrinkToFit="1"/>
      <protection locked="0"/>
    </xf>
    <xf numFmtId="0" fontId="21" fillId="0" borderId="11" xfId="0" applyFont="1" applyBorder="1" applyAlignment="1" applyProtection="1">
      <alignment vertical="top" wrapText="1" shrinkToFi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right" vertical="top" wrapText="1" shrinkToFit="1"/>
      <protection locked="0"/>
    </xf>
    <xf numFmtId="0" fontId="21" fillId="0" borderId="10" xfId="0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 vertical="top" wrapText="1" shrinkToFit="1"/>
      <protection locked="0"/>
    </xf>
    <xf numFmtId="49" fontId="21" fillId="0" borderId="0" xfId="0" applyNumberFormat="1" applyFont="1" applyBorder="1" applyAlignment="1" applyProtection="1">
      <alignment vertical="top" wrapText="1" shrinkToFit="1"/>
      <protection locked="0"/>
    </xf>
    <xf numFmtId="0" fontId="21" fillId="0" borderId="0" xfId="0" applyFont="1" applyBorder="1" applyAlignment="1" applyProtection="1">
      <alignment horizontal="righ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vertical="top" wrapText="1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49" fontId="21" fillId="0" borderId="10" xfId="0" applyNumberFormat="1" applyFont="1" applyBorder="1" applyAlignment="1" applyProtection="1">
      <alignment horizontal="left" vertical="top"/>
      <protection locked="0"/>
    </xf>
    <xf numFmtId="49" fontId="21" fillId="0" borderId="24" xfId="0" applyNumberFormat="1" applyFont="1" applyBorder="1" applyAlignment="1" applyProtection="1">
      <alignment horizontal="left" vertical="top"/>
      <protection locked="0"/>
    </xf>
    <xf numFmtId="49" fontId="21" fillId="0" borderId="25" xfId="0" applyNumberFormat="1" applyFont="1" applyBorder="1" applyAlignment="1" applyProtection="1">
      <alignment horizontal="left" vertical="top" wrapText="1"/>
      <protection locked="0"/>
    </xf>
    <xf numFmtId="49" fontId="21" fillId="0" borderId="26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right" vertical="center" wrapText="1"/>
    </xf>
    <xf numFmtId="4" fontId="1" fillId="34" borderId="23" xfId="0" applyNumberFormat="1" applyFont="1" applyFill="1" applyBorder="1" applyAlignment="1">
      <alignment horizontal="right" vertical="center" wrapText="1"/>
    </xf>
    <xf numFmtId="4" fontId="75" fillId="34" borderId="23" xfId="0" applyNumberFormat="1" applyFont="1" applyFill="1" applyBorder="1" applyAlignment="1">
      <alignment vertical="top" wrapText="1"/>
    </xf>
    <xf numFmtId="4" fontId="0" fillId="34" borderId="23" xfId="0" applyNumberFormat="1" applyFont="1" applyFill="1" applyBorder="1" applyAlignment="1">
      <alignment vertical="top" wrapText="1"/>
    </xf>
    <xf numFmtId="4" fontId="0" fillId="34" borderId="14" xfId="0" applyNumberFormat="1" applyFill="1" applyBorder="1" applyAlignment="1">
      <alignment horizontal="right" vertical="center" wrapText="1"/>
    </xf>
    <xf numFmtId="4" fontId="0" fillId="34" borderId="23" xfId="0" applyNumberFormat="1" applyFill="1" applyBorder="1" applyAlignment="1">
      <alignment horizontal="right" vertical="center" wrapText="1"/>
    </xf>
    <xf numFmtId="4" fontId="0" fillId="34" borderId="14" xfId="0" applyNumberFormat="1" applyFill="1" applyBorder="1" applyAlignment="1">
      <alignment horizontal="right" vertical="top" wrapText="1"/>
    </xf>
    <xf numFmtId="4" fontId="0" fillId="34" borderId="23" xfId="0" applyNumberFormat="1" applyFill="1" applyBorder="1" applyAlignment="1">
      <alignment horizontal="right" vertical="top" wrapText="1"/>
    </xf>
    <xf numFmtId="49" fontId="13" fillId="0" borderId="15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center" vertical="top"/>
    </xf>
    <xf numFmtId="4" fontId="0" fillId="0" borderId="14" xfId="0" applyNumberFormat="1" applyFon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27" xfId="0" applyNumberFormat="1" applyBorder="1" applyAlignment="1">
      <alignment vertical="top"/>
    </xf>
    <xf numFmtId="0" fontId="0" fillId="33" borderId="14" xfId="0" applyFont="1" applyFill="1" applyBorder="1" applyAlignment="1">
      <alignment horizontal="center" vertical="top"/>
    </xf>
    <xf numFmtId="4" fontId="0" fillId="34" borderId="14" xfId="0" applyNumberFormat="1" applyFont="1" applyFill="1" applyBorder="1" applyAlignment="1">
      <alignment vertical="top" wrapText="1"/>
    </xf>
    <xf numFmtId="4" fontId="0" fillId="34" borderId="23" xfId="0" applyNumberFormat="1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/>
    </xf>
    <xf numFmtId="49" fontId="2" fillId="36" borderId="29" xfId="0" applyNumberFormat="1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 wrapText="1"/>
    </xf>
    <xf numFmtId="4" fontId="2" fillId="36" borderId="29" xfId="0" applyNumberFormat="1" applyFont="1" applyFill="1" applyBorder="1" applyAlignment="1">
      <alignment horizontal="center" vertical="center" wrapText="1"/>
    </xf>
    <xf numFmtId="2" fontId="2" fillId="36" borderId="29" xfId="0" applyNumberFormat="1" applyFont="1" applyFill="1" applyBorder="1" applyAlignment="1">
      <alignment horizontal="center" vertical="center" wrapText="1"/>
    </xf>
    <xf numFmtId="4" fontId="2" fillId="36" borderId="29" xfId="0" applyNumberFormat="1" applyFont="1" applyFill="1" applyBorder="1" applyAlignment="1">
      <alignment vertical="center" wrapText="1"/>
    </xf>
    <xf numFmtId="4" fontId="2" fillId="36" borderId="30" xfId="0" applyNumberFormat="1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right" vertical="top"/>
    </xf>
    <xf numFmtId="4" fontId="1" fillId="34" borderId="31" xfId="0" applyNumberFormat="1" applyFont="1" applyFill="1" applyBorder="1" applyAlignment="1">
      <alignment horizontal="right" vertical="top" wrapText="1"/>
    </xf>
    <xf numFmtId="4" fontId="1" fillId="34" borderId="32" xfId="0" applyNumberFormat="1" applyFont="1" applyFill="1" applyBorder="1" applyAlignment="1">
      <alignment horizontal="right" vertical="top" wrapText="1"/>
    </xf>
    <xf numFmtId="49" fontId="4" fillId="37" borderId="28" xfId="0" applyNumberFormat="1" applyFont="1" applyFill="1" applyBorder="1" applyAlignment="1">
      <alignment horizontal="center" vertical="center"/>
    </xf>
    <xf numFmtId="49" fontId="2" fillId="37" borderId="29" xfId="0" applyNumberFormat="1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4" fontId="2" fillId="37" borderId="29" xfId="0" applyNumberFormat="1" applyFont="1" applyFill="1" applyBorder="1" applyAlignment="1">
      <alignment horizontal="center" vertical="center" wrapText="1"/>
    </xf>
    <xf numFmtId="2" fontId="2" fillId="37" borderId="29" xfId="0" applyNumberFormat="1" applyFont="1" applyFill="1" applyBorder="1" applyAlignment="1">
      <alignment horizontal="center" vertical="center" wrapText="1"/>
    </xf>
    <xf numFmtId="4" fontId="2" fillId="37" borderId="29" xfId="0" applyNumberFormat="1" applyFont="1" applyFill="1" applyBorder="1" applyAlignment="1">
      <alignment vertical="center" wrapText="1"/>
    </xf>
    <xf numFmtId="4" fontId="2" fillId="37" borderId="30" xfId="0" applyNumberFormat="1" applyFont="1" applyFill="1" applyBorder="1" applyAlignment="1">
      <alignment vertical="center" wrapText="1"/>
    </xf>
    <xf numFmtId="49" fontId="0" fillId="37" borderId="28" xfId="0" applyNumberFormat="1" applyFont="1" applyFill="1" applyBorder="1" applyAlignment="1">
      <alignment horizontal="center" vertical="top"/>
    </xf>
    <xf numFmtId="49" fontId="0" fillId="37" borderId="29" xfId="0" applyNumberFormat="1" applyFont="1" applyFill="1" applyBorder="1" applyAlignment="1">
      <alignment horizontal="center" vertical="top"/>
    </xf>
    <xf numFmtId="0" fontId="5" fillId="37" borderId="29" xfId="0" applyFont="1" applyFill="1" applyBorder="1" applyAlignment="1">
      <alignment vertical="center"/>
    </xf>
    <xf numFmtId="0" fontId="0" fillId="37" borderId="29" xfId="0" applyFont="1" applyFill="1" applyBorder="1" applyAlignment="1">
      <alignment vertical="top"/>
    </xf>
    <xf numFmtId="0" fontId="0" fillId="37" borderId="33" xfId="0" applyFont="1" applyFill="1" applyBorder="1" applyAlignment="1">
      <alignment vertical="top"/>
    </xf>
    <xf numFmtId="4" fontId="0" fillId="37" borderId="33" xfId="0" applyNumberFormat="1" applyFont="1" applyFill="1" applyBorder="1" applyAlignment="1">
      <alignment vertical="top"/>
    </xf>
    <xf numFmtId="4" fontId="0" fillId="37" borderId="29" xfId="0" applyNumberFormat="1" applyFont="1" applyFill="1" applyBorder="1" applyAlignment="1">
      <alignment vertical="top"/>
    </xf>
    <xf numFmtId="4" fontId="5" fillId="37" borderId="34" xfId="0" applyNumberFormat="1" applyFont="1" applyFill="1" applyBorder="1" applyAlignment="1">
      <alignment horizontal="right" vertical="center"/>
    </xf>
    <xf numFmtId="49" fontId="10" fillId="8" borderId="35" xfId="0" applyNumberFormat="1" applyFont="1" applyFill="1" applyBorder="1" applyAlignment="1">
      <alignment horizontal="center" vertical="center"/>
    </xf>
    <xf numFmtId="49" fontId="4" fillId="8" borderId="36" xfId="0" applyNumberFormat="1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8" fillId="8" borderId="36" xfId="0" applyFont="1" applyFill="1" applyBorder="1" applyAlignment="1">
      <alignment horizontal="center" vertical="center" wrapText="1"/>
    </xf>
    <xf numFmtId="4" fontId="23" fillId="8" borderId="36" xfId="0" applyNumberFormat="1" applyFont="1" applyFill="1" applyBorder="1" applyAlignment="1">
      <alignment horizontal="center" vertical="center" wrapText="1"/>
    </xf>
    <xf numFmtId="4" fontId="0" fillId="38" borderId="36" xfId="0" applyNumberFormat="1" applyFont="1" applyFill="1" applyBorder="1" applyAlignment="1">
      <alignment horizontal="center" vertical="center" wrapText="1"/>
    </xf>
    <xf numFmtId="4" fontId="0" fillId="38" borderId="34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/>
    </xf>
    <xf numFmtId="49" fontId="4" fillId="35" borderId="36" xfId="0" applyNumberFormat="1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vertical="center" wrapText="1"/>
    </xf>
    <xf numFmtId="0" fontId="8" fillId="35" borderId="36" xfId="0" applyFont="1" applyFill="1" applyBorder="1" applyAlignment="1">
      <alignment horizontal="center" vertical="center" wrapText="1"/>
    </xf>
    <xf numFmtId="4" fontId="23" fillId="35" borderId="36" xfId="0" applyNumberFormat="1" applyFont="1" applyFill="1" applyBorder="1" applyAlignment="1">
      <alignment horizontal="center" vertical="center" wrapText="1"/>
    </xf>
    <xf numFmtId="4" fontId="0" fillId="34" borderId="36" xfId="0" applyNumberFormat="1" applyFont="1" applyFill="1" applyBorder="1" applyAlignment="1">
      <alignment horizontal="center" vertical="center" wrapText="1"/>
    </xf>
    <xf numFmtId="4" fontId="0" fillId="34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34" borderId="38" xfId="0" applyNumberFormat="1" applyFill="1" applyBorder="1" applyAlignment="1">
      <alignment horizontal="right" vertical="center" wrapText="1"/>
    </xf>
    <xf numFmtId="4" fontId="0" fillId="34" borderId="39" xfId="0" applyNumberForma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horizontal="right" vertical="center" wrapText="1"/>
    </xf>
    <xf numFmtId="4" fontId="1" fillId="35" borderId="23" xfId="0" applyNumberFormat="1" applyFont="1" applyFill="1" applyBorder="1" applyAlignment="1">
      <alignment horizontal="right" vertical="center" wrapText="1"/>
    </xf>
    <xf numFmtId="49" fontId="76" fillId="0" borderId="15" xfId="0" applyNumberFormat="1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horizontal="center" vertical="center" wrapText="1"/>
    </xf>
    <xf numFmtId="4" fontId="76" fillId="0" borderId="14" xfId="0" applyNumberFormat="1" applyFont="1" applyFill="1" applyBorder="1" applyAlignment="1">
      <alignment horizontal="center" vertical="center" wrapText="1"/>
    </xf>
    <xf numFmtId="2" fontId="76" fillId="0" borderId="14" xfId="0" applyNumberFormat="1" applyFont="1" applyFill="1" applyBorder="1" applyAlignment="1">
      <alignment horizontal="right" vertical="center" wrapText="1"/>
    </xf>
    <xf numFmtId="4" fontId="76" fillId="35" borderId="14" xfId="0" applyNumberFormat="1" applyFont="1" applyFill="1" applyBorder="1" applyAlignment="1">
      <alignment horizontal="right" vertical="center" wrapText="1"/>
    </xf>
    <xf numFmtId="4" fontId="76" fillId="35" borderId="23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0" fontId="76" fillId="0" borderId="14" xfId="0" applyFont="1" applyBorder="1" applyAlignment="1">
      <alignment vertical="center" wrapText="1"/>
    </xf>
    <xf numFmtId="4" fontId="76" fillId="0" borderId="14" xfId="0" applyNumberFormat="1" applyFont="1" applyBorder="1" applyAlignment="1">
      <alignment horizontal="center" vertical="center" wrapText="1"/>
    </xf>
    <xf numFmtId="2" fontId="76" fillId="0" borderId="14" xfId="0" applyNumberFormat="1" applyFont="1" applyBorder="1" applyAlignment="1">
      <alignment horizontal="right" vertical="center" wrapText="1"/>
    </xf>
    <xf numFmtId="4" fontId="76" fillId="34" borderId="14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top"/>
    </xf>
    <xf numFmtId="49" fontId="0" fillId="0" borderId="31" xfId="0" applyNumberFormat="1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center" vertical="top"/>
    </xf>
    <xf numFmtId="4" fontId="0" fillId="33" borderId="40" xfId="0" applyNumberFormat="1" applyFont="1" applyFill="1" applyBorder="1" applyAlignment="1">
      <alignment horizontal="center" vertical="top"/>
    </xf>
    <xf numFmtId="49" fontId="1" fillId="33" borderId="41" xfId="0" applyNumberFormat="1" applyFont="1" applyFill="1" applyBorder="1" applyAlignment="1">
      <alignment horizontal="center" vertical="top"/>
    </xf>
    <xf numFmtId="0" fontId="1" fillId="33" borderId="42" xfId="0" applyFont="1" applyFill="1" applyBorder="1" applyAlignment="1">
      <alignment vertical="top" wrapText="1"/>
    </xf>
    <xf numFmtId="0" fontId="0" fillId="33" borderId="42" xfId="0" applyFont="1" applyFill="1" applyBorder="1" applyAlignment="1">
      <alignment horizontal="center" vertical="top"/>
    </xf>
    <xf numFmtId="4" fontId="0" fillId="33" borderId="42" xfId="0" applyNumberFormat="1" applyFont="1" applyFill="1" applyBorder="1" applyAlignment="1">
      <alignment horizontal="center" vertical="top"/>
    </xf>
    <xf numFmtId="4" fontId="0" fillId="0" borderId="42" xfId="0" applyNumberFormat="1" applyBorder="1" applyAlignment="1">
      <alignment vertical="top"/>
    </xf>
    <xf numFmtId="49" fontId="0" fillId="35" borderId="28" xfId="0" applyNumberFormat="1" applyFont="1" applyFill="1" applyBorder="1" applyAlignment="1">
      <alignment horizontal="center" vertical="top"/>
    </xf>
    <xf numFmtId="0" fontId="5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vertical="top"/>
    </xf>
    <xf numFmtId="0" fontId="0" fillId="35" borderId="33" xfId="0" applyFont="1" applyFill="1" applyBorder="1" applyAlignment="1">
      <alignment vertical="top"/>
    </xf>
    <xf numFmtId="4" fontId="0" fillId="35" borderId="33" xfId="0" applyNumberFormat="1" applyFont="1" applyFill="1" applyBorder="1" applyAlignment="1">
      <alignment vertical="top"/>
    </xf>
    <xf numFmtId="4" fontId="0" fillId="35" borderId="29" xfId="0" applyNumberFormat="1" applyFont="1" applyFill="1" applyBorder="1" applyAlignment="1">
      <alignment vertical="top"/>
    </xf>
    <xf numFmtId="4" fontId="5" fillId="35" borderId="34" xfId="0" applyNumberFormat="1" applyFont="1" applyFill="1" applyBorder="1" applyAlignment="1">
      <alignment horizontal="right" vertical="center"/>
    </xf>
    <xf numFmtId="4" fontId="0" fillId="34" borderId="42" xfId="0" applyNumberFormat="1" applyFont="1" applyFill="1" applyBorder="1" applyAlignment="1">
      <alignment vertical="top" wrapText="1"/>
    </xf>
    <xf numFmtId="4" fontId="0" fillId="34" borderId="43" xfId="0" applyNumberFormat="1" applyFont="1" applyFill="1" applyBorder="1" applyAlignment="1">
      <alignment vertical="top" wrapText="1"/>
    </xf>
    <xf numFmtId="49" fontId="10" fillId="33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4" fontId="0" fillId="33" borderId="14" xfId="0" applyNumberFormat="1" applyFont="1" applyFill="1" applyBorder="1" applyAlignment="1">
      <alignment horizontal="center" vertical="top"/>
    </xf>
    <xf numFmtId="4" fontId="0" fillId="33" borderId="14" xfId="0" applyNumberFormat="1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right" vertical="top"/>
    </xf>
    <xf numFmtId="4" fontId="75" fillId="0" borderId="14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9" fontId="77" fillId="33" borderId="15" xfId="0" applyNumberFormat="1" applyFont="1" applyFill="1" applyBorder="1" applyAlignment="1">
      <alignment horizontal="center" vertical="top"/>
    </xf>
    <xf numFmtId="0" fontId="75" fillId="33" borderId="14" xfId="0" applyFont="1" applyFill="1" applyBorder="1" applyAlignment="1">
      <alignment horizontal="center" vertical="top"/>
    </xf>
    <xf numFmtId="0" fontId="16" fillId="33" borderId="14" xfId="0" applyFont="1" applyFill="1" applyBorder="1" applyAlignment="1">
      <alignment vertical="top" wrapText="1"/>
    </xf>
    <xf numFmtId="0" fontId="77" fillId="33" borderId="14" xfId="0" applyFont="1" applyFill="1" applyBorder="1" applyAlignment="1">
      <alignment horizontal="left" vertical="top" wrapText="1"/>
    </xf>
    <xf numFmtId="49" fontId="1" fillId="33" borderId="37" xfId="0" applyNumberFormat="1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left" vertical="top" wrapText="1"/>
    </xf>
    <xf numFmtId="0" fontId="0" fillId="33" borderId="38" xfId="0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center" vertical="top"/>
    </xf>
    <xf numFmtId="4" fontId="0" fillId="0" borderId="38" xfId="0" applyNumberFormat="1" applyBorder="1" applyAlignment="1">
      <alignment vertical="top"/>
    </xf>
    <xf numFmtId="4" fontId="0" fillId="34" borderId="38" xfId="0" applyNumberFormat="1" applyFont="1" applyFill="1" applyBorder="1" applyAlignment="1">
      <alignment vertical="top" wrapText="1"/>
    </xf>
    <xf numFmtId="4" fontId="0" fillId="34" borderId="39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4" fontId="75" fillId="33" borderId="14" xfId="0" applyNumberFormat="1" applyFont="1" applyFill="1" applyBorder="1" applyAlignment="1">
      <alignment horizontal="center" vertical="top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34" borderId="23" xfId="0" applyNumberFormat="1" applyFont="1" applyFill="1" applyBorder="1" applyAlignment="1">
      <alignment horizontal="right" vertical="center" wrapText="1"/>
    </xf>
    <xf numFmtId="4" fontId="75" fillId="34" borderId="14" xfId="0" applyNumberFormat="1" applyFont="1" applyFill="1" applyBorder="1" applyAlignment="1">
      <alignment vertical="top" wrapText="1"/>
    </xf>
    <xf numFmtId="4" fontId="75" fillId="35" borderId="14" xfId="0" applyNumberFormat="1" applyFont="1" applyFill="1" applyBorder="1" applyAlignment="1">
      <alignment horizontal="right" vertical="top" wrapText="1"/>
    </xf>
    <xf numFmtId="4" fontId="75" fillId="35" borderId="23" xfId="0" applyNumberFormat="1" applyFont="1" applyFill="1" applyBorder="1" applyAlignment="1">
      <alignment horizontal="right" vertical="top" wrapText="1"/>
    </xf>
    <xf numFmtId="4" fontId="75" fillId="34" borderId="14" xfId="0" applyNumberFormat="1" applyFont="1" applyFill="1" applyBorder="1" applyAlignment="1">
      <alignment vertical="top" wrapText="1"/>
    </xf>
    <xf numFmtId="49" fontId="13" fillId="33" borderId="15" xfId="0" applyNumberFormat="1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/>
    </xf>
    <xf numFmtId="4" fontId="13" fillId="33" borderId="14" xfId="0" applyNumberFormat="1" applyFont="1" applyFill="1" applyBorder="1" applyAlignment="1">
      <alignment horizontal="center" vertical="top"/>
    </xf>
    <xf numFmtId="4" fontId="13" fillId="33" borderId="14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0" fontId="19" fillId="33" borderId="14" xfId="0" applyFont="1" applyFill="1" applyBorder="1" applyAlignment="1">
      <alignment vertical="top" wrapText="1"/>
    </xf>
    <xf numFmtId="0" fontId="1" fillId="33" borderId="44" xfId="0" applyFont="1" applyFill="1" applyBorder="1" applyAlignment="1">
      <alignment vertical="top" wrapText="1"/>
    </xf>
    <xf numFmtId="0" fontId="1" fillId="0" borderId="14" xfId="0" applyFont="1" applyBorder="1" applyAlignment="1" applyProtection="1">
      <alignment horizontal="left" wrapText="1"/>
      <protection/>
    </xf>
    <xf numFmtId="49" fontId="0" fillId="36" borderId="45" xfId="0" applyNumberFormat="1" applyFont="1" applyFill="1" applyBorder="1" applyAlignment="1">
      <alignment horizontal="center" vertical="center"/>
    </xf>
    <xf numFmtId="49" fontId="0" fillId="36" borderId="46" xfId="0" applyNumberFormat="1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4" fontId="0" fillId="36" borderId="46" xfId="0" applyNumberFormat="1" applyFont="1" applyFill="1" applyBorder="1" applyAlignment="1">
      <alignment horizontal="right" vertical="center"/>
    </xf>
    <xf numFmtId="4" fontId="5" fillId="36" borderId="47" xfId="0" applyNumberFormat="1" applyFont="1" applyFill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37" borderId="29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35" borderId="29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31" xfId="0" applyNumberFormat="1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vertical="top" wrapText="1"/>
    </xf>
    <xf numFmtId="0" fontId="18" fillId="35" borderId="36" xfId="0" applyFont="1" applyFill="1" applyBorder="1" applyAlignment="1">
      <alignment vertical="center"/>
    </xf>
    <xf numFmtId="0" fontId="5" fillId="37" borderId="29" xfId="0" applyFont="1" applyFill="1" applyBorder="1" applyAlignment="1">
      <alignment vertical="center" wrapText="1"/>
    </xf>
    <xf numFmtId="0" fontId="18" fillId="35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vertical="center"/>
    </xf>
    <xf numFmtId="4" fontId="0" fillId="0" borderId="14" xfId="0" applyNumberFormat="1" applyBorder="1" applyAlignment="1">
      <alignment horizontal="center" vertical="top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justify" vertical="top" wrapText="1"/>
    </xf>
    <xf numFmtId="0" fontId="1" fillId="0" borderId="44" xfId="0" applyFont="1" applyFill="1" applyBorder="1" applyAlignment="1">
      <alignment horizontal="justify" vertical="top" wrapText="1"/>
    </xf>
    <xf numFmtId="49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3" borderId="31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2" fontId="0" fillId="35" borderId="14" xfId="0" applyNumberFormat="1" applyFont="1" applyFill="1" applyBorder="1" applyAlignment="1">
      <alignment horizontal="right"/>
    </xf>
    <xf numFmtId="2" fontId="0" fillId="35" borderId="23" xfId="0" applyNumberFormat="1" applyFont="1" applyFill="1" applyBorder="1" applyAlignment="1">
      <alignment horizontal="right" vertical="top"/>
    </xf>
    <xf numFmtId="2" fontId="0" fillId="35" borderId="44" xfId="0" applyNumberFormat="1" applyFont="1" applyFill="1" applyBorder="1" applyAlignment="1">
      <alignment horizontal="right"/>
    </xf>
    <xf numFmtId="2" fontId="0" fillId="35" borderId="48" xfId="0" applyNumberFormat="1" applyFont="1" applyFill="1" applyBorder="1" applyAlignment="1">
      <alignment horizontal="right" vertical="top"/>
    </xf>
    <xf numFmtId="2" fontId="0" fillId="0" borderId="14" xfId="0" applyNumberFormat="1" applyFill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35" borderId="23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justify" vertical="top" wrapText="1"/>
    </xf>
    <xf numFmtId="0" fontId="0" fillId="0" borderId="14" xfId="0" applyBorder="1" applyAlignment="1">
      <alignment horizontal="center"/>
    </xf>
    <xf numFmtId="49" fontId="79" fillId="0" borderId="14" xfId="0" applyNumberFormat="1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right"/>
    </xf>
    <xf numFmtId="2" fontId="79" fillId="0" borderId="14" xfId="0" applyNumberFormat="1" applyFont="1" applyFill="1" applyBorder="1" applyAlignment="1">
      <alignment horizontal="right"/>
    </xf>
    <xf numFmtId="2" fontId="79" fillId="0" borderId="14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1" fontId="0" fillId="35" borderId="14" xfId="0" applyNumberFormat="1" applyFont="1" applyFill="1" applyBorder="1" applyAlignment="1">
      <alignment horizontal="right"/>
    </xf>
    <xf numFmtId="0" fontId="0" fillId="35" borderId="23" xfId="0" applyFont="1" applyFill="1" applyBorder="1" applyAlignment="1">
      <alignment horizontal="right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49" fontId="80" fillId="0" borderId="14" xfId="0" applyNumberFormat="1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81" fillId="0" borderId="14" xfId="0" applyFont="1" applyFill="1" applyBorder="1" applyAlignment="1">
      <alignment horizontal="justify" vertical="top" wrapText="1"/>
    </xf>
    <xf numFmtId="0" fontId="80" fillId="0" borderId="0" xfId="0" applyFont="1" applyFill="1" applyBorder="1" applyAlignment="1">
      <alignment/>
    </xf>
    <xf numFmtId="0" fontId="82" fillId="0" borderId="14" xfId="0" applyFont="1" applyBorder="1" applyAlignment="1">
      <alignment horizontal="justify" vertical="top" wrapText="1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49" fontId="81" fillId="0" borderId="14" xfId="0" applyNumberFormat="1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2" fontId="8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0" fontId="80" fillId="0" borderId="14" xfId="0" applyFont="1" applyBorder="1" applyAlignment="1">
      <alignment/>
    </xf>
    <xf numFmtId="49" fontId="0" fillId="0" borderId="31" xfId="0" applyNumberFormat="1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top"/>
    </xf>
    <xf numFmtId="4" fontId="0" fillId="33" borderId="31" xfId="0" applyNumberFormat="1" applyFont="1" applyFill="1" applyBorder="1" applyAlignment="1">
      <alignment horizontal="center" vertical="top"/>
    </xf>
    <xf numFmtId="4" fontId="0" fillId="0" borderId="31" xfId="0" applyNumberFormat="1" applyFont="1" applyBorder="1" applyAlignment="1">
      <alignment vertical="top"/>
    </xf>
    <xf numFmtId="4" fontId="0" fillId="34" borderId="31" xfId="0" applyNumberFormat="1" applyFont="1" applyFill="1" applyBorder="1" applyAlignment="1">
      <alignment vertical="top" wrapText="1"/>
    </xf>
    <xf numFmtId="4" fontId="0" fillId="34" borderId="32" xfId="0" applyNumberFormat="1" applyFont="1" applyFill="1" applyBorder="1" applyAlignment="1">
      <alignment vertical="top" wrapText="1"/>
    </xf>
    <xf numFmtId="49" fontId="0" fillId="0" borderId="31" xfId="0" applyNumberFormat="1" applyFont="1" applyFill="1" applyBorder="1" applyAlignment="1">
      <alignment horizontal="center" vertical="top" wrapText="1"/>
    </xf>
    <xf numFmtId="49" fontId="16" fillId="33" borderId="50" xfId="0" applyNumberFormat="1" applyFont="1" applyFill="1" applyBorder="1" applyAlignment="1">
      <alignment horizontal="left" vertical="top" wrapText="1"/>
    </xf>
    <xf numFmtId="4" fontId="23" fillId="0" borderId="31" xfId="0" applyNumberFormat="1" applyFont="1" applyBorder="1" applyAlignment="1">
      <alignment horizontal="center" vertical="top" wrapText="1"/>
    </xf>
    <xf numFmtId="4" fontId="80" fillId="0" borderId="31" xfId="0" applyNumberFormat="1" applyFont="1" applyFill="1" applyBorder="1" applyAlignment="1">
      <alignment horizontal="right" vertical="top" wrapText="1"/>
    </xf>
    <xf numFmtId="0" fontId="8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0" fontId="0" fillId="0" borderId="31" xfId="0" applyFont="1" applyFill="1" applyBorder="1" applyAlignment="1">
      <alignment horizontal="center" vertical="top" wrapText="1"/>
    </xf>
    <xf numFmtId="4" fontId="0" fillId="0" borderId="31" xfId="0" applyNumberFormat="1" applyFont="1" applyBorder="1" applyAlignment="1">
      <alignment horizontal="center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49" fontId="29" fillId="0" borderId="14" xfId="0" applyNumberFormat="1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right" vertical="top"/>
    </xf>
    <xf numFmtId="49" fontId="1" fillId="0" borderId="50" xfId="0" applyNumberFormat="1" applyFont="1" applyFill="1" applyBorder="1" applyAlignment="1">
      <alignment horizontal="left" vertical="top" wrapText="1"/>
    </xf>
    <xf numFmtId="4" fontId="80" fillId="0" borderId="14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33" borderId="51" xfId="0" applyNumberFormat="1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center" vertical="top"/>
    </xf>
    <xf numFmtId="4" fontId="0" fillId="0" borderId="52" xfId="0" applyNumberFormat="1" applyFont="1" applyFill="1" applyBorder="1" applyAlignment="1">
      <alignment horizontal="right" vertical="top"/>
    </xf>
    <xf numFmtId="49" fontId="1" fillId="33" borderId="53" xfId="0" applyNumberFormat="1" applyFont="1" applyFill="1" applyBorder="1" applyAlignment="1">
      <alignment horizontal="left" vertical="top" wrapText="1"/>
    </xf>
    <xf numFmtId="0" fontId="0" fillId="33" borderId="40" xfId="0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right" vertical="top"/>
    </xf>
    <xf numFmtId="4" fontId="0" fillId="0" borderId="54" xfId="0" applyNumberFormat="1" applyFont="1" applyFill="1" applyBorder="1" applyAlignment="1">
      <alignment horizontal="right" vertical="top"/>
    </xf>
    <xf numFmtId="4" fontId="0" fillId="0" borderId="31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0" fillId="0" borderId="51" xfId="0" applyFont="1" applyBorder="1" applyAlignment="1">
      <alignment horizontal="center" vertical="top"/>
    </xf>
    <xf numFmtId="49" fontId="1" fillId="33" borderId="14" xfId="0" applyNumberFormat="1" applyFont="1" applyFill="1" applyBorder="1" applyAlignment="1">
      <alignment vertical="top" wrapText="1"/>
    </xf>
    <xf numFmtId="49" fontId="80" fillId="0" borderId="14" xfId="0" applyNumberFormat="1" applyFont="1" applyBorder="1" applyAlignment="1">
      <alignment vertical="top" wrapText="1"/>
    </xf>
    <xf numFmtId="4" fontId="23" fillId="0" borderId="31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vertical="top" wrapText="1"/>
    </xf>
    <xf numFmtId="4" fontId="0" fillId="0" borderId="31" xfId="0" applyNumberFormat="1" applyFont="1" applyFill="1" applyBorder="1" applyAlignment="1">
      <alignment horizontal="center" vertical="top"/>
    </xf>
    <xf numFmtId="49" fontId="0" fillId="0" borderId="44" xfId="0" applyNumberFormat="1" applyFont="1" applyBorder="1" applyAlignment="1">
      <alignment vertical="top" wrapText="1"/>
    </xf>
    <xf numFmtId="49" fontId="19" fillId="33" borderId="50" xfId="0" applyNumberFormat="1" applyFont="1" applyFill="1" applyBorder="1" applyAlignment="1">
      <alignment horizontal="left" vertical="top" wrapText="1"/>
    </xf>
    <xf numFmtId="49" fontId="1" fillId="33" borderId="50" xfId="0" applyNumberFormat="1" applyFont="1" applyFill="1" applyBorder="1" applyAlignment="1">
      <alignment horizontal="left" vertical="top" wrapText="1"/>
    </xf>
    <xf numFmtId="49" fontId="1" fillId="33" borderId="55" xfId="0" applyNumberFormat="1" applyFont="1" applyFill="1" applyBorder="1" applyAlignment="1">
      <alignment horizontal="left" vertical="top" wrapText="1"/>
    </xf>
    <xf numFmtId="49" fontId="1" fillId="33" borderId="31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49" fontId="16" fillId="0" borderId="55" xfId="0" applyNumberFormat="1" applyFont="1" applyFill="1" applyBorder="1" applyAlignment="1">
      <alignment horizontal="left" vertical="top" wrapText="1"/>
    </xf>
    <xf numFmtId="49" fontId="19" fillId="0" borderId="50" xfId="0" applyNumberFormat="1" applyFont="1" applyFill="1" applyBorder="1" applyAlignment="1">
      <alignment horizontal="left" vertical="top" wrapText="1"/>
    </xf>
    <xf numFmtId="49" fontId="19" fillId="0" borderId="55" xfId="0" applyNumberFormat="1" applyFont="1" applyFill="1" applyBorder="1" applyAlignment="1">
      <alignment horizontal="left" vertical="top" wrapText="1"/>
    </xf>
    <xf numFmtId="49" fontId="83" fillId="0" borderId="14" xfId="0" applyNumberFormat="1" applyFont="1" applyFill="1" applyBorder="1" applyAlignment="1">
      <alignment horizontal="left" vertical="top" wrapText="1"/>
    </xf>
    <xf numFmtId="49" fontId="1" fillId="0" borderId="51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vertical="top" wrapText="1"/>
    </xf>
    <xf numFmtId="49" fontId="28" fillId="0" borderId="14" xfId="0" applyNumberFormat="1" applyFont="1" applyFill="1" applyBorder="1" applyAlignment="1">
      <alignment vertical="top" wrapText="1"/>
    </xf>
    <xf numFmtId="49" fontId="29" fillId="0" borderId="14" xfId="0" applyNumberFormat="1" applyFont="1" applyFill="1" applyBorder="1" applyAlignment="1">
      <alignment vertical="top" wrapText="1"/>
    </xf>
    <xf numFmtId="4" fontId="84" fillId="0" borderId="14" xfId="0" applyNumberFormat="1" applyFont="1" applyFill="1" applyBorder="1" applyAlignment="1">
      <alignment horizontal="right" vertical="top"/>
    </xf>
    <xf numFmtId="49" fontId="78" fillId="33" borderId="15" xfId="0" applyNumberFormat="1" applyFont="1" applyFill="1" applyBorder="1" applyAlignment="1">
      <alignment horizontal="center" vertical="top"/>
    </xf>
    <xf numFmtId="49" fontId="79" fillId="0" borderId="14" xfId="0" applyNumberFormat="1" applyFont="1" applyBorder="1" applyAlignment="1">
      <alignment horizontal="center" vertical="top" wrapText="1"/>
    </xf>
    <xf numFmtId="49" fontId="79" fillId="0" borderId="14" xfId="0" applyNumberFormat="1" applyFont="1" applyFill="1" applyBorder="1" applyAlignment="1">
      <alignment horizontal="center" vertical="top" wrapText="1"/>
    </xf>
    <xf numFmtId="49" fontId="78" fillId="33" borderId="14" xfId="0" applyNumberFormat="1" applyFont="1" applyFill="1" applyBorder="1" applyAlignment="1">
      <alignment horizontal="left" vertical="top" wrapText="1"/>
    </xf>
    <xf numFmtId="0" fontId="79" fillId="33" borderId="14" xfId="0" applyFont="1" applyFill="1" applyBorder="1" applyAlignment="1">
      <alignment horizontal="center" vertical="top"/>
    </xf>
    <xf numFmtId="4" fontId="79" fillId="33" borderId="14" xfId="0" applyNumberFormat="1" applyFont="1" applyFill="1" applyBorder="1" applyAlignment="1">
      <alignment horizontal="center" vertical="top"/>
    </xf>
    <xf numFmtId="4" fontId="79" fillId="0" borderId="14" xfId="0" applyNumberFormat="1" applyFont="1" applyFill="1" applyBorder="1" applyAlignment="1">
      <alignment horizontal="right" vertical="top"/>
    </xf>
    <xf numFmtId="0" fontId="8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49" fontId="81" fillId="0" borderId="14" xfId="0" applyNumberFormat="1" applyFont="1" applyFill="1" applyBorder="1" applyAlignment="1">
      <alignment horizontal="left" vertical="top" wrapText="1"/>
    </xf>
    <xf numFmtId="0" fontId="80" fillId="0" borderId="14" xfId="0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4" fontId="0" fillId="35" borderId="23" xfId="0" applyNumberFormat="1" applyFont="1" applyFill="1" applyBorder="1" applyAlignment="1">
      <alignment horizontal="right" vertical="top" wrapText="1"/>
    </xf>
    <xf numFmtId="4" fontId="0" fillId="35" borderId="31" xfId="0" applyNumberFormat="1" applyFont="1" applyFill="1" applyBorder="1" applyAlignment="1">
      <alignment horizontal="right" vertical="top" wrapText="1"/>
    </xf>
    <xf numFmtId="4" fontId="0" fillId="35" borderId="32" xfId="0" applyNumberFormat="1" applyFont="1" applyFill="1" applyBorder="1" applyAlignment="1">
      <alignment horizontal="right" vertical="top" wrapText="1"/>
    </xf>
    <xf numFmtId="4" fontId="80" fillId="35" borderId="31" xfId="0" applyNumberFormat="1" applyFont="1" applyFill="1" applyBorder="1" applyAlignment="1">
      <alignment horizontal="right" vertical="top" wrapText="1"/>
    </xf>
    <xf numFmtId="4" fontId="80" fillId="35" borderId="32" xfId="0" applyNumberFormat="1" applyFont="1" applyFill="1" applyBorder="1" applyAlignment="1">
      <alignment horizontal="right" vertical="top" wrapText="1"/>
    </xf>
    <xf numFmtId="4" fontId="80" fillId="35" borderId="14" xfId="0" applyNumberFormat="1" applyFont="1" applyFill="1" applyBorder="1" applyAlignment="1">
      <alignment horizontal="right" vertical="top" wrapText="1"/>
    </xf>
    <xf numFmtId="4" fontId="80" fillId="35" borderId="23" xfId="0" applyNumberFormat="1" applyFont="1" applyFill="1" applyBorder="1" applyAlignment="1">
      <alignment horizontal="right" vertical="top" wrapText="1"/>
    </xf>
    <xf numFmtId="4" fontId="0" fillId="35" borderId="31" xfId="0" applyNumberFormat="1" applyFont="1" applyFill="1" applyBorder="1" applyAlignment="1">
      <alignment horizontal="right" vertical="top" wrapText="1"/>
    </xf>
    <xf numFmtId="4" fontId="0" fillId="35" borderId="32" xfId="0" applyNumberFormat="1" applyFont="1" applyFill="1" applyBorder="1" applyAlignment="1">
      <alignment horizontal="right"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4" fontId="79" fillId="35" borderId="14" xfId="0" applyNumberFormat="1" applyFont="1" applyFill="1" applyBorder="1" applyAlignment="1">
      <alignment horizontal="right" vertical="top" wrapText="1"/>
    </xf>
    <xf numFmtId="4" fontId="79" fillId="35" borderId="23" xfId="0" applyNumberFormat="1" applyFont="1" applyFill="1" applyBorder="1" applyAlignment="1">
      <alignment horizontal="right" vertical="top" wrapText="1"/>
    </xf>
    <xf numFmtId="49" fontId="0" fillId="0" borderId="15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4" fontId="0" fillId="34" borderId="38" xfId="0" applyNumberFormat="1" applyFont="1" applyFill="1" applyBorder="1" applyAlignment="1">
      <alignment horizontal="right" vertical="center" wrapText="1"/>
    </xf>
    <xf numFmtId="4" fontId="0" fillId="34" borderId="39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4" fontId="0" fillId="35" borderId="14" xfId="0" applyNumberFormat="1" applyFont="1" applyFill="1" applyBorder="1" applyAlignment="1">
      <alignment vertical="center" wrapText="1"/>
    </xf>
    <xf numFmtId="4" fontId="0" fillId="35" borderId="23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4" fontId="0" fillId="35" borderId="2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" fontId="79" fillId="39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79" fillId="0" borderId="15" xfId="0" applyNumberFormat="1" applyFont="1" applyFill="1" applyBorder="1" applyAlignment="1">
      <alignment horizontal="center" vertical="center"/>
    </xf>
    <xf numFmtId="49" fontId="8" fillId="39" borderId="14" xfId="0" applyNumberFormat="1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vertical="center" wrapText="1"/>
    </xf>
    <xf numFmtId="0" fontId="8" fillId="39" borderId="14" xfId="0" applyFont="1" applyFill="1" applyBorder="1" applyAlignment="1">
      <alignment horizontal="center" vertical="center" wrapText="1"/>
    </xf>
    <xf numFmtId="4" fontId="0" fillId="39" borderId="14" xfId="0" applyNumberFormat="1" applyFont="1" applyFill="1" applyBorder="1" applyAlignment="1">
      <alignment horizontal="center" vertical="center" wrapText="1"/>
    </xf>
    <xf numFmtId="4" fontId="0" fillId="39" borderId="14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0" fontId="30" fillId="39" borderId="14" xfId="0" applyFont="1" applyFill="1" applyBorder="1" applyAlignment="1">
      <alignment vertical="center" wrapText="1"/>
    </xf>
    <xf numFmtId="49" fontId="0" fillId="39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76" fillId="0" borderId="15" xfId="0" applyNumberFormat="1" applyFont="1" applyBorder="1" applyAlignment="1">
      <alignment horizontal="center" vertical="center"/>
    </xf>
    <xf numFmtId="4" fontId="76" fillId="34" borderId="2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0" fillId="40" borderId="50" xfId="0" applyNumberFormat="1" applyFont="1" applyFill="1" applyBorder="1" applyAlignment="1">
      <alignment horizontal="center" vertical="center" wrapText="1"/>
    </xf>
    <xf numFmtId="49" fontId="1" fillId="40" borderId="50" xfId="0" applyNumberFormat="1" applyFont="1" applyFill="1" applyBorder="1" applyAlignment="1">
      <alignment horizontal="center" vertical="center" wrapText="1"/>
    </xf>
    <xf numFmtId="0" fontId="1" fillId="40" borderId="50" xfId="0" applyFont="1" applyFill="1" applyBorder="1" applyAlignment="1">
      <alignment vertical="center" wrapText="1"/>
    </xf>
    <xf numFmtId="0" fontId="1" fillId="40" borderId="50" xfId="0" applyFont="1" applyFill="1" applyBorder="1" applyAlignment="1">
      <alignment horizontal="center" vertical="center" wrapText="1"/>
    </xf>
    <xf numFmtId="4" fontId="24" fillId="40" borderId="50" xfId="0" applyNumberFormat="1" applyFont="1" applyFill="1" applyBorder="1" applyAlignment="1">
      <alignment horizontal="center" vertical="center" wrapText="1"/>
    </xf>
    <xf numFmtId="4" fontId="23" fillId="40" borderId="50" xfId="0" applyNumberFormat="1" applyFont="1" applyFill="1" applyBorder="1" applyAlignment="1">
      <alignment horizontal="right" vertical="center" wrapText="1"/>
    </xf>
    <xf numFmtId="4" fontId="0" fillId="40" borderId="50" xfId="0" applyNumberFormat="1" applyFont="1" applyFill="1" applyBorder="1" applyAlignment="1">
      <alignment horizontal="right" vertical="center" wrapText="1"/>
    </xf>
    <xf numFmtId="0" fontId="0" fillId="40" borderId="0" xfId="0" applyFont="1" applyFill="1" applyBorder="1" applyAlignment="1">
      <alignment vertical="center"/>
    </xf>
    <xf numFmtId="49" fontId="1" fillId="40" borderId="50" xfId="0" applyNumberFormat="1" applyFont="1" applyFill="1" applyBorder="1" applyAlignment="1">
      <alignment horizontal="center" vertical="top" wrapText="1"/>
    </xf>
    <xf numFmtId="0" fontId="1" fillId="40" borderId="50" xfId="0" applyFont="1" applyFill="1" applyBorder="1" applyAlignment="1">
      <alignment horizontal="center" vertical="top"/>
    </xf>
    <xf numFmtId="4" fontId="1" fillId="40" borderId="50" xfId="0" applyNumberFormat="1" applyFont="1" applyFill="1" applyBorder="1" applyAlignment="1">
      <alignment horizontal="center" vertical="top"/>
    </xf>
    <xf numFmtId="4" fontId="0" fillId="40" borderId="50" xfId="0" applyNumberFormat="1" applyFont="1" applyFill="1" applyBorder="1" applyAlignment="1">
      <alignment horizontal="right" vertical="top"/>
    </xf>
    <xf numFmtId="0" fontId="1" fillId="40" borderId="50" xfId="0" applyFont="1" applyFill="1" applyBorder="1" applyAlignment="1">
      <alignment horizontal="center" vertical="center"/>
    </xf>
    <xf numFmtId="4" fontId="1" fillId="40" borderId="50" xfId="0" applyNumberFormat="1" applyFont="1" applyFill="1" applyBorder="1" applyAlignment="1">
      <alignment horizontal="center" vertical="center"/>
    </xf>
    <xf numFmtId="4" fontId="0" fillId="40" borderId="50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/>
    </xf>
    <xf numFmtId="49" fontId="24" fillId="0" borderId="50" xfId="0" applyNumberFormat="1" applyFont="1" applyFill="1" applyBorder="1" applyAlignment="1">
      <alignment horizontal="center" vertical="top" wrapText="1"/>
    </xf>
    <xf numFmtId="49" fontId="24" fillId="0" borderId="50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wrapText="1"/>
    </xf>
    <xf numFmtId="0" fontId="24" fillId="0" borderId="50" xfId="0" applyFont="1" applyFill="1" applyBorder="1" applyAlignment="1">
      <alignment horizontal="center" vertical="center" wrapText="1"/>
    </xf>
    <xf numFmtId="4" fontId="24" fillId="0" borderId="50" xfId="0" applyNumberFormat="1" applyFont="1" applyFill="1" applyBorder="1" applyAlignment="1">
      <alignment horizontal="center" vertical="center" wrapText="1"/>
    </xf>
    <xf numFmtId="4" fontId="23" fillId="0" borderId="5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49" fontId="1" fillId="0" borderId="50" xfId="0" applyNumberFormat="1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" fillId="40" borderId="50" xfId="0" applyFont="1" applyFill="1" applyBorder="1" applyAlignment="1">
      <alignment/>
    </xf>
    <xf numFmtId="0" fontId="1" fillId="40" borderId="50" xfId="0" applyFont="1" applyFill="1" applyBorder="1" applyAlignment="1">
      <alignment horizontal="left" vertical="center" wrapText="1"/>
    </xf>
    <xf numFmtId="49" fontId="1" fillId="40" borderId="50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Border="1" applyAlignment="1">
      <alignment vertical="center" wrapText="1"/>
    </xf>
    <xf numFmtId="49" fontId="21" fillId="0" borderId="50" xfId="0" applyNumberFormat="1" applyFont="1" applyFill="1" applyBorder="1" applyAlignment="1" applyProtection="1">
      <alignment horizontal="left" vertical="top" wrapText="1"/>
      <protection locked="0"/>
    </xf>
    <xf numFmtId="0" fontId="0" fillId="40" borderId="50" xfId="0" applyFont="1" applyFill="1" applyBorder="1" applyAlignment="1">
      <alignment vertical="center"/>
    </xf>
    <xf numFmtId="0" fontId="1" fillId="40" borderId="50" xfId="0" applyFont="1" applyFill="1" applyBorder="1" applyAlignment="1">
      <alignment vertical="center"/>
    </xf>
    <xf numFmtId="4" fontId="1" fillId="40" borderId="50" xfId="0" applyNumberFormat="1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/>
    </xf>
    <xf numFmtId="0" fontId="0" fillId="40" borderId="0" xfId="0" applyFont="1" applyFill="1" applyAlignment="1">
      <alignment vertical="center"/>
    </xf>
    <xf numFmtId="49" fontId="1" fillId="0" borderId="50" xfId="0" applyNumberFormat="1" applyFont="1" applyFill="1" applyBorder="1" applyAlignment="1" applyProtection="1">
      <alignment vertical="top" wrapText="1"/>
      <protection locked="0"/>
    </xf>
    <xf numFmtId="49" fontId="1" fillId="0" borderId="50" xfId="0" applyNumberFormat="1" applyFont="1" applyFill="1" applyBorder="1" applyAlignment="1" applyProtection="1">
      <alignment horizontal="left" vertical="top" wrapText="1"/>
      <protection locked="0"/>
    </xf>
    <xf numFmtId="4" fontId="0" fillId="41" borderId="50" xfId="0" applyNumberFormat="1" applyFont="1" applyFill="1" applyBorder="1" applyAlignment="1">
      <alignment horizontal="right" vertical="center" wrapText="1"/>
    </xf>
    <xf numFmtId="49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0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0" borderId="50" xfId="0" applyFont="1" applyBorder="1" applyAlignment="1">
      <alignment/>
    </xf>
    <xf numFmtId="0" fontId="30" fillId="40" borderId="50" xfId="0" applyFont="1" applyFill="1" applyBorder="1" applyAlignment="1">
      <alignment vertical="center"/>
    </xf>
    <xf numFmtId="49" fontId="16" fillId="0" borderId="50" xfId="0" applyNumberFormat="1" applyFont="1" applyFill="1" applyBorder="1" applyAlignment="1" applyProtection="1">
      <alignment vertical="top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50" xfId="0" applyFont="1" applyFill="1" applyBorder="1" applyAlignment="1">
      <alignment vertical="center"/>
    </xf>
    <xf numFmtId="0" fontId="1" fillId="0" borderId="0" xfId="0" applyFont="1" applyBorder="1" applyAlignment="1" applyProtection="1">
      <alignment wrapText="1"/>
      <protection/>
    </xf>
    <xf numFmtId="0" fontId="1" fillId="0" borderId="0" xfId="47" applyNumberFormat="1" applyFont="1" applyBorder="1" applyAlignment="1">
      <alignment horizontal="left" wrapText="1"/>
      <protection/>
    </xf>
    <xf numFmtId="0" fontId="1" fillId="0" borderId="0" xfId="47" applyNumberFormat="1" applyFont="1" applyFill="1" applyBorder="1" applyAlignment="1">
      <alignment horizontal="left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/>
      <protection/>
    </xf>
    <xf numFmtId="0" fontId="78" fillId="0" borderId="14" xfId="0" applyFont="1" applyBorder="1" applyAlignment="1" applyProtection="1">
      <alignment/>
      <protection/>
    </xf>
    <xf numFmtId="4" fontId="0" fillId="34" borderId="14" xfId="0" applyNumberFormat="1" applyFont="1" applyFill="1" applyBorder="1" applyAlignment="1">
      <alignment vertical="center" wrapText="1"/>
    </xf>
    <xf numFmtId="4" fontId="0" fillId="34" borderId="23" xfId="0" applyNumberFormat="1" applyFont="1" applyFill="1" applyBorder="1" applyAlignment="1">
      <alignment vertical="center" wrapText="1"/>
    </xf>
    <xf numFmtId="4" fontId="0" fillId="34" borderId="14" xfId="0" applyNumberFormat="1" applyFont="1" applyFill="1" applyBorder="1" applyAlignment="1">
      <alignment vertical="center" wrapText="1"/>
    </xf>
    <xf numFmtId="4" fontId="0" fillId="34" borderId="23" xfId="0" applyNumberFormat="1" applyFont="1" applyFill="1" applyBorder="1" applyAlignment="1">
      <alignment vertical="center" wrapText="1"/>
    </xf>
    <xf numFmtId="0" fontId="1" fillId="0" borderId="0" xfId="0" applyFont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4" xfId="48" applyFont="1" applyBorder="1" applyAlignment="1">
      <alignment horizontal="left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57" xfId="0" applyFont="1" applyBorder="1" applyAlignment="1" applyProtection="1">
      <alignment horizontal="left" wrapText="1"/>
      <protection locked="0"/>
    </xf>
    <xf numFmtId="0" fontId="1" fillId="0" borderId="58" xfId="0" applyFont="1" applyBorder="1" applyAlignment="1" applyProtection="1">
      <alignment horizontal="left" wrapText="1"/>
      <protection locked="0"/>
    </xf>
    <xf numFmtId="0" fontId="1" fillId="0" borderId="59" xfId="0" applyFont="1" applyBorder="1" applyAlignment="1" applyProtection="1">
      <alignment horizontal="left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>
      <alignment vertical="top" wrapText="1"/>
    </xf>
    <xf numFmtId="3" fontId="1" fillId="0" borderId="57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Fill="1" applyBorder="1" applyAlignment="1">
      <alignment horizontal="center" vertical="top"/>
    </xf>
    <xf numFmtId="4" fontId="5" fillId="37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49" fontId="1" fillId="40" borderId="60" xfId="0" applyNumberFormat="1" applyFont="1" applyFill="1" applyBorder="1" applyAlignment="1">
      <alignment horizontal="center" vertical="center" wrapText="1"/>
    </xf>
    <xf numFmtId="4" fontId="0" fillId="41" borderId="61" xfId="0" applyNumberFormat="1" applyFont="1" applyFill="1" applyBorder="1" applyAlignment="1">
      <alignment horizontal="right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center" vertical="center" wrapText="1"/>
    </xf>
    <xf numFmtId="49" fontId="0" fillId="40" borderId="60" xfId="0" applyNumberFormat="1" applyFont="1" applyFill="1" applyBorder="1" applyAlignment="1">
      <alignment horizontal="center" vertical="center" wrapText="1"/>
    </xf>
    <xf numFmtId="49" fontId="1" fillId="40" borderId="60" xfId="0" applyNumberFormat="1" applyFont="1" applyFill="1" applyBorder="1" applyAlignment="1">
      <alignment horizontal="center" vertical="center"/>
    </xf>
    <xf numFmtId="49" fontId="13" fillId="40" borderId="60" xfId="0" applyNumberFormat="1" applyFont="1" applyFill="1" applyBorder="1" applyAlignment="1">
      <alignment horizontal="center" vertical="center"/>
    </xf>
    <xf numFmtId="4" fontId="0" fillId="34" borderId="32" xfId="0" applyNumberFormat="1" applyFill="1" applyBorder="1" applyAlignment="1">
      <alignment horizontal="right" vertical="center" wrapText="1"/>
    </xf>
    <xf numFmtId="4" fontId="5" fillId="37" borderId="30" xfId="0" applyNumberFormat="1" applyFont="1" applyFill="1" applyBorder="1" applyAlignment="1">
      <alignment horizontal="right" vertical="center"/>
    </xf>
    <xf numFmtId="4" fontId="80" fillId="42" borderId="42" xfId="0" applyNumberFormat="1" applyFont="1" applyFill="1" applyBorder="1" applyAlignment="1">
      <alignment vertical="top" wrapText="1"/>
    </xf>
    <xf numFmtId="4" fontId="80" fillId="42" borderId="43" xfId="0" applyNumberFormat="1" applyFont="1" applyFill="1" applyBorder="1" applyAlignment="1">
      <alignment vertical="top" wrapText="1"/>
    </xf>
    <xf numFmtId="4" fontId="0" fillId="42" borderId="42" xfId="0" applyNumberFormat="1" applyFont="1" applyFill="1" applyBorder="1" applyAlignment="1">
      <alignment vertical="top" wrapText="1"/>
    </xf>
    <xf numFmtId="4" fontId="0" fillId="42" borderId="43" xfId="0" applyNumberFormat="1" applyFont="1" applyFill="1" applyBorder="1" applyAlignment="1">
      <alignment vertical="top" wrapText="1"/>
    </xf>
    <xf numFmtId="4" fontId="0" fillId="42" borderId="14" xfId="0" applyNumberFormat="1" applyFill="1" applyBorder="1" applyAlignment="1">
      <alignment horizontal="right" vertical="top" wrapText="1"/>
    </xf>
    <xf numFmtId="4" fontId="0" fillId="42" borderId="23" xfId="0" applyNumberFormat="1" applyFill="1" applyBorder="1" applyAlignment="1">
      <alignment horizontal="right" vertical="top" wrapText="1"/>
    </xf>
    <xf numFmtId="4" fontId="0" fillId="42" borderId="31" xfId="0" applyNumberFormat="1" applyFont="1" applyFill="1" applyBorder="1" applyAlignment="1">
      <alignment vertical="top" wrapText="1"/>
    </xf>
    <xf numFmtId="4" fontId="0" fillId="42" borderId="32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 applyProtection="1">
      <alignment horizontal="left" vertical="top" wrapText="1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wrapText="1"/>
    </xf>
    <xf numFmtId="49" fontId="9" fillId="0" borderId="6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 2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42"/>
  <sheetViews>
    <sheetView showGridLines="0" tabSelected="1" view="pageBreakPreview" zoomScale="88" zoomScaleNormal="85" zoomScaleSheetLayoutView="88" zoomScalePageLayoutView="85" workbookViewId="0" topLeftCell="A92">
      <selection activeCell="K121" sqref="K121"/>
    </sheetView>
  </sheetViews>
  <sheetFormatPr defaultColWidth="9.125" defaultRowHeight="12.75"/>
  <cols>
    <col min="1" max="1" width="6.25390625" style="4" customWidth="1"/>
    <col min="2" max="2" width="6.50390625" style="4" customWidth="1"/>
    <col min="3" max="3" width="10.875" style="4" customWidth="1"/>
    <col min="4" max="4" width="57.75390625" style="5" customWidth="1"/>
    <col min="5" max="5" width="6.875" style="5" customWidth="1"/>
    <col min="6" max="6" width="9.375" style="5" customWidth="1"/>
    <col min="7" max="7" width="10.25390625" style="5" customWidth="1"/>
    <col min="8" max="8" width="10.75390625" style="5" customWidth="1"/>
    <col min="9" max="9" width="10.50390625" style="5" customWidth="1"/>
    <col min="10" max="10" width="12.75390625" style="5" customWidth="1"/>
    <col min="11" max="11" width="9.125" style="333" customWidth="1"/>
    <col min="12" max="29" width="9.125" style="334" customWidth="1"/>
    <col min="30" max="16384" width="9.125" style="1" customWidth="1"/>
  </cols>
  <sheetData>
    <row r="1" spans="1:29" s="3" customFormat="1" ht="16.5" customHeight="1">
      <c r="A1" s="634" t="s">
        <v>4</v>
      </c>
      <c r="B1" s="630" t="s">
        <v>13</v>
      </c>
      <c r="C1" s="632" t="s">
        <v>14</v>
      </c>
      <c r="D1" s="636" t="s">
        <v>0</v>
      </c>
      <c r="E1" s="636" t="s">
        <v>17</v>
      </c>
      <c r="F1" s="637" t="s">
        <v>16</v>
      </c>
      <c r="G1" s="625" t="s">
        <v>18</v>
      </c>
      <c r="H1" s="625" t="s">
        <v>19</v>
      </c>
      <c r="I1" s="620" t="s">
        <v>1</v>
      </c>
      <c r="J1" s="621"/>
      <c r="K1" s="327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</row>
    <row r="2" spans="1:29" s="3" customFormat="1" ht="25.5" customHeight="1" thickBot="1">
      <c r="A2" s="635"/>
      <c r="B2" s="631"/>
      <c r="C2" s="633"/>
      <c r="D2" s="631"/>
      <c r="E2" s="631"/>
      <c r="F2" s="631"/>
      <c r="G2" s="626"/>
      <c r="H2" s="626"/>
      <c r="I2" s="13" t="s">
        <v>2623</v>
      </c>
      <c r="J2" s="14" t="s">
        <v>5</v>
      </c>
      <c r="K2" s="327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10" s="6" customFormat="1" ht="14.25">
      <c r="A3" s="7"/>
      <c r="B3" s="8"/>
      <c r="C3" s="8"/>
      <c r="D3" s="8"/>
      <c r="E3" s="9"/>
      <c r="F3" s="8"/>
      <c r="G3" s="8"/>
      <c r="H3" s="8"/>
      <c r="I3" s="10"/>
      <c r="J3" s="11"/>
    </row>
    <row r="4" spans="1:10" s="6" customFormat="1" ht="14.25">
      <c r="A4" s="65" t="s">
        <v>12</v>
      </c>
      <c r="B4" s="66"/>
      <c r="C4" s="66"/>
      <c r="D4" s="67"/>
      <c r="E4" s="67"/>
      <c r="F4" s="67"/>
      <c r="G4" s="67"/>
      <c r="H4" s="67"/>
      <c r="I4" s="67"/>
      <c r="J4" s="68"/>
    </row>
    <row r="5" spans="1:10" s="6" customFormat="1" ht="14.25">
      <c r="A5" s="69"/>
      <c r="B5" s="70"/>
      <c r="C5" s="70"/>
      <c r="D5" s="71"/>
      <c r="E5" s="72"/>
      <c r="F5" s="71"/>
      <c r="G5" s="71"/>
      <c r="H5" s="71"/>
      <c r="I5" s="73"/>
      <c r="J5" s="74"/>
    </row>
    <row r="6" spans="1:10" s="6" customFormat="1" ht="45" customHeight="1">
      <c r="A6" s="617" t="s">
        <v>11</v>
      </c>
      <c r="B6" s="618"/>
      <c r="C6" s="618"/>
      <c r="D6" s="618"/>
      <c r="E6" s="618"/>
      <c r="F6" s="618"/>
      <c r="G6" s="618"/>
      <c r="H6" s="618"/>
      <c r="I6" s="618"/>
      <c r="J6" s="619"/>
    </row>
    <row r="7" spans="1:10" s="6" customFormat="1" ht="30.75" customHeight="1">
      <c r="A7" s="617" t="s">
        <v>10</v>
      </c>
      <c r="B7" s="618"/>
      <c r="C7" s="618"/>
      <c r="D7" s="618"/>
      <c r="E7" s="618"/>
      <c r="F7" s="618"/>
      <c r="G7" s="618"/>
      <c r="H7" s="618"/>
      <c r="I7" s="618"/>
      <c r="J7" s="619"/>
    </row>
    <row r="8" spans="1:10" s="6" customFormat="1" ht="14.25">
      <c r="A8" s="76"/>
      <c r="B8" s="75"/>
      <c r="C8" s="75"/>
      <c r="D8" s="77"/>
      <c r="E8" s="77"/>
      <c r="F8" s="77"/>
      <c r="G8" s="77"/>
      <c r="H8" s="77"/>
      <c r="I8" s="77"/>
      <c r="J8" s="78"/>
    </row>
    <row r="9" spans="1:10" s="6" customFormat="1" ht="14.25">
      <c r="A9" s="627" t="s">
        <v>9</v>
      </c>
      <c r="B9" s="628"/>
      <c r="C9" s="628"/>
      <c r="D9" s="629"/>
      <c r="E9" s="629"/>
      <c r="F9" s="629"/>
      <c r="G9" s="629"/>
      <c r="H9" s="629"/>
      <c r="I9" s="629"/>
      <c r="J9" s="80"/>
    </row>
    <row r="10" spans="1:10" s="6" customFormat="1" ht="14.25">
      <c r="A10" s="81"/>
      <c r="B10" s="79"/>
      <c r="C10" s="79"/>
      <c r="D10" s="82"/>
      <c r="E10" s="83"/>
      <c r="F10" s="82"/>
      <c r="G10" s="82"/>
      <c r="H10" s="82"/>
      <c r="I10" s="84"/>
      <c r="J10" s="80"/>
    </row>
    <row r="11" spans="1:10" s="6" customFormat="1" ht="28.5" customHeight="1">
      <c r="A11" s="622" t="s">
        <v>8</v>
      </c>
      <c r="B11" s="623"/>
      <c r="C11" s="623"/>
      <c r="D11" s="623"/>
      <c r="E11" s="623"/>
      <c r="F11" s="623"/>
      <c r="G11" s="623"/>
      <c r="H11" s="623"/>
      <c r="I11" s="623"/>
      <c r="J11" s="624"/>
    </row>
    <row r="12" spans="1:10" s="6" customFormat="1" ht="33" customHeight="1">
      <c r="A12" s="622" t="s">
        <v>7</v>
      </c>
      <c r="B12" s="623"/>
      <c r="C12" s="623"/>
      <c r="D12" s="623"/>
      <c r="E12" s="623"/>
      <c r="F12" s="623"/>
      <c r="G12" s="623"/>
      <c r="H12" s="623"/>
      <c r="I12" s="623"/>
      <c r="J12" s="624"/>
    </row>
    <row r="13" spans="1:10" s="6" customFormat="1" ht="14.25">
      <c r="A13" s="86"/>
      <c r="B13" s="85"/>
      <c r="C13" s="85"/>
      <c r="D13" s="87"/>
      <c r="E13" s="87"/>
      <c r="F13" s="87"/>
      <c r="G13" s="87"/>
      <c r="H13" s="87"/>
      <c r="I13" s="87"/>
      <c r="J13" s="88"/>
    </row>
    <row r="14" spans="1:10" s="6" customFormat="1" ht="33" customHeight="1">
      <c r="A14" s="614" t="s">
        <v>6</v>
      </c>
      <c r="B14" s="615"/>
      <c r="C14" s="615"/>
      <c r="D14" s="615"/>
      <c r="E14" s="615"/>
      <c r="F14" s="615"/>
      <c r="G14" s="615"/>
      <c r="H14" s="615"/>
      <c r="I14" s="615"/>
      <c r="J14" s="616"/>
    </row>
    <row r="15" spans="1:10" s="6" customFormat="1" ht="14.25">
      <c r="A15" s="91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6" customFormat="1" ht="2.25" customHeight="1">
      <c r="A16" s="91"/>
      <c r="B16" s="89"/>
      <c r="C16" s="89"/>
      <c r="D16" s="89"/>
      <c r="E16" s="89"/>
      <c r="F16" s="89"/>
      <c r="G16" s="89"/>
      <c r="H16" s="89"/>
      <c r="I16" s="89"/>
      <c r="J16" s="90"/>
    </row>
    <row r="17" spans="1:10" s="6" customFormat="1" ht="76.5" customHeight="1">
      <c r="A17" s="614" t="s">
        <v>15</v>
      </c>
      <c r="B17" s="615"/>
      <c r="C17" s="615"/>
      <c r="D17" s="615"/>
      <c r="E17" s="615"/>
      <c r="F17" s="615"/>
      <c r="G17" s="615"/>
      <c r="H17" s="615"/>
      <c r="I17" s="615"/>
      <c r="J17" s="616"/>
    </row>
    <row r="18" spans="1:10" s="6" customFormat="1" ht="13.5">
      <c r="A18" s="91"/>
      <c r="B18" s="89"/>
      <c r="C18" s="89"/>
      <c r="D18" s="89"/>
      <c r="E18" s="89"/>
      <c r="F18" s="89"/>
      <c r="G18" s="89"/>
      <c r="H18" s="89"/>
      <c r="I18" s="89"/>
      <c r="J18" s="90"/>
    </row>
    <row r="19" spans="1:10" s="6" customFormat="1" ht="13.5">
      <c r="A19" s="91"/>
      <c r="B19" s="89"/>
      <c r="C19" s="89"/>
      <c r="D19" s="89"/>
      <c r="E19" s="89"/>
      <c r="F19" s="89"/>
      <c r="G19" s="89"/>
      <c r="H19" s="89"/>
      <c r="I19" s="89"/>
      <c r="J19" s="90"/>
    </row>
    <row r="20" spans="1:10" s="6" customFormat="1" ht="13.5">
      <c r="A20" s="91"/>
      <c r="B20" s="89"/>
      <c r="C20" s="89"/>
      <c r="D20" s="89"/>
      <c r="E20" s="89"/>
      <c r="F20" s="89"/>
      <c r="G20" s="89"/>
      <c r="H20" s="89"/>
      <c r="I20" s="89"/>
      <c r="J20" s="90"/>
    </row>
    <row r="21" spans="1:10" s="6" customFormat="1" ht="13.5">
      <c r="A21" s="91"/>
      <c r="B21" s="89"/>
      <c r="C21" s="89"/>
      <c r="D21" s="89"/>
      <c r="E21" s="89"/>
      <c r="F21" s="89"/>
      <c r="G21" s="89"/>
      <c r="H21" s="89"/>
      <c r="I21" s="89"/>
      <c r="J21" s="90"/>
    </row>
    <row r="22" spans="1:10" s="6" customFormat="1" ht="13.5">
      <c r="A22" s="91"/>
      <c r="B22" s="89"/>
      <c r="C22" s="89"/>
      <c r="D22" s="89"/>
      <c r="E22" s="89"/>
      <c r="F22" s="89"/>
      <c r="G22" s="89"/>
      <c r="H22" s="89"/>
      <c r="I22" s="89"/>
      <c r="J22" s="90"/>
    </row>
    <row r="23" spans="1:10" s="6" customFormat="1" ht="13.5">
      <c r="A23" s="91"/>
      <c r="B23" s="89"/>
      <c r="C23" s="89"/>
      <c r="D23" s="89"/>
      <c r="E23" s="89"/>
      <c r="F23" s="89"/>
      <c r="G23" s="89"/>
      <c r="H23" s="89"/>
      <c r="I23" s="89"/>
      <c r="J23" s="90"/>
    </row>
    <row r="24" spans="1:10" s="6" customFormat="1" ht="13.5">
      <c r="A24" s="91"/>
      <c r="B24" s="89"/>
      <c r="C24" s="89"/>
      <c r="D24" s="89"/>
      <c r="E24" s="89"/>
      <c r="F24" s="89"/>
      <c r="G24" s="89"/>
      <c r="H24" s="89"/>
      <c r="I24" s="89"/>
      <c r="J24" s="90"/>
    </row>
    <row r="25" spans="1:10" s="6" customFormat="1" ht="24.75" customHeight="1">
      <c r="A25" s="92"/>
      <c r="B25" s="93"/>
      <c r="C25" s="93"/>
      <c r="D25" s="93"/>
      <c r="E25" s="93"/>
      <c r="F25" s="93"/>
      <c r="G25" s="93"/>
      <c r="H25" s="93"/>
      <c r="I25" s="93"/>
      <c r="J25" s="94"/>
    </row>
    <row r="26" spans="1:10" s="2" customFormat="1" ht="9.75">
      <c r="A26" s="41" t="s">
        <v>3</v>
      </c>
      <c r="B26" s="42"/>
      <c r="C26" s="42"/>
      <c r="D26" s="43"/>
      <c r="E26" s="44"/>
      <c r="F26" s="45"/>
      <c r="G26" s="46"/>
      <c r="H26" s="46"/>
      <c r="I26" s="52"/>
      <c r="J26" s="53"/>
    </row>
    <row r="27" spans="1:10" s="2" customFormat="1" ht="21" customHeight="1">
      <c r="A27" s="116" t="s">
        <v>3</v>
      </c>
      <c r="B27" s="117"/>
      <c r="C27" s="117"/>
      <c r="D27" s="118" t="s">
        <v>34</v>
      </c>
      <c r="E27" s="119"/>
      <c r="F27" s="120"/>
      <c r="G27" s="121"/>
      <c r="H27" s="121"/>
      <c r="I27" s="122"/>
      <c r="J27" s="123"/>
    </row>
    <row r="28" spans="1:10" s="2" customFormat="1" ht="9.75">
      <c r="A28" s="47"/>
      <c r="B28" s="40"/>
      <c r="C28" s="40"/>
      <c r="D28" s="48"/>
      <c r="E28" s="49"/>
      <c r="F28" s="50"/>
      <c r="G28" s="51"/>
      <c r="H28" s="51"/>
      <c r="I28" s="54"/>
      <c r="J28" s="55"/>
    </row>
    <row r="29" spans="1:10" s="2" customFormat="1" ht="21.75" customHeight="1">
      <c r="A29" s="131" t="s">
        <v>3</v>
      </c>
      <c r="B29" s="132"/>
      <c r="C29" s="132"/>
      <c r="D29" s="276" t="s">
        <v>267</v>
      </c>
      <c r="E29" s="133"/>
      <c r="F29" s="134"/>
      <c r="G29" s="135"/>
      <c r="H29" s="135"/>
      <c r="I29" s="136"/>
      <c r="J29" s="137"/>
    </row>
    <row r="30" spans="1:10" s="160" customFormat="1" ht="12.75">
      <c r="A30" s="95" t="s">
        <v>3</v>
      </c>
      <c r="B30" s="168"/>
      <c r="C30" s="168"/>
      <c r="D30" s="105"/>
      <c r="E30" s="169"/>
      <c r="F30" s="170"/>
      <c r="G30" s="171"/>
      <c r="H30" s="171"/>
      <c r="I30" s="172"/>
      <c r="J30" s="173"/>
    </row>
    <row r="31" spans="1:10" s="2" customFormat="1" ht="12.75">
      <c r="A31" s="272" t="s">
        <v>20</v>
      </c>
      <c r="B31" s="273"/>
      <c r="C31" s="273"/>
      <c r="D31" s="274" t="s">
        <v>263</v>
      </c>
      <c r="E31" s="126"/>
      <c r="F31" s="127"/>
      <c r="G31" s="128"/>
      <c r="H31" s="128"/>
      <c r="I31" s="129"/>
      <c r="J31" s="130"/>
    </row>
    <row r="32" spans="1:10" s="160" customFormat="1" ht="12.75">
      <c r="A32" s="95" t="s">
        <v>3</v>
      </c>
      <c r="B32" s="168"/>
      <c r="C32" s="168"/>
      <c r="D32" s="105"/>
      <c r="E32" s="169"/>
      <c r="F32" s="170"/>
      <c r="G32" s="171"/>
      <c r="H32" s="171"/>
      <c r="I32" s="172"/>
      <c r="J32" s="173"/>
    </row>
    <row r="33" spans="1:10" s="2" customFormat="1" ht="26.25">
      <c r="A33" s="38" t="s">
        <v>21</v>
      </c>
      <c r="B33" s="124" t="s">
        <v>33</v>
      </c>
      <c r="C33" s="124" t="s">
        <v>33</v>
      </c>
      <c r="D33" s="125" t="s">
        <v>502</v>
      </c>
      <c r="E33" s="126" t="s">
        <v>121</v>
      </c>
      <c r="F33" s="127">
        <v>160</v>
      </c>
      <c r="G33" s="128"/>
      <c r="H33" s="128"/>
      <c r="I33" s="63">
        <f>G33+H33</f>
        <v>0</v>
      </c>
      <c r="J33" s="64">
        <f>I33*F33</f>
        <v>0</v>
      </c>
    </row>
    <row r="34" spans="1:10" s="160" customFormat="1" ht="12.75">
      <c r="A34" s="95" t="s">
        <v>3</v>
      </c>
      <c r="B34" s="168"/>
      <c r="C34" s="168"/>
      <c r="D34" s="34" t="s">
        <v>503</v>
      </c>
      <c r="E34" s="169"/>
      <c r="F34" s="170"/>
      <c r="G34" s="171"/>
      <c r="H34" s="171"/>
      <c r="I34" s="172"/>
      <c r="J34" s="173"/>
    </row>
    <row r="35" spans="1:10" s="160" customFormat="1" ht="12.75">
      <c r="A35" s="95" t="s">
        <v>3</v>
      </c>
      <c r="B35" s="168"/>
      <c r="C35" s="168"/>
      <c r="D35" s="34" t="s">
        <v>504</v>
      </c>
      <c r="E35" s="169"/>
      <c r="F35" s="170"/>
      <c r="G35" s="171"/>
      <c r="H35" s="171"/>
      <c r="I35" s="172"/>
      <c r="J35" s="173"/>
    </row>
    <row r="36" spans="1:10" s="160" customFormat="1" ht="12.75">
      <c r="A36" s="95" t="s">
        <v>3</v>
      </c>
      <c r="B36" s="168"/>
      <c r="C36" s="168"/>
      <c r="D36" s="105"/>
      <c r="E36" s="169"/>
      <c r="F36" s="170"/>
      <c r="G36" s="171"/>
      <c r="H36" s="171"/>
      <c r="I36" s="172"/>
      <c r="J36" s="173"/>
    </row>
    <row r="37" spans="1:10" s="2" customFormat="1" ht="12.75">
      <c r="A37" s="38" t="s">
        <v>25</v>
      </c>
      <c r="B37" s="124" t="s">
        <v>33</v>
      </c>
      <c r="C37" s="124" t="s">
        <v>33</v>
      </c>
      <c r="D37" s="125" t="s">
        <v>505</v>
      </c>
      <c r="E37" s="126" t="s">
        <v>121</v>
      </c>
      <c r="F37" s="127">
        <v>80</v>
      </c>
      <c r="G37" s="128"/>
      <c r="H37" s="128"/>
      <c r="I37" s="63">
        <v>0</v>
      </c>
      <c r="J37" s="64">
        <f>I37*F37</f>
        <v>0</v>
      </c>
    </row>
    <row r="38" spans="1:10" s="160" customFormat="1" ht="12.75">
      <c r="A38" s="95" t="s">
        <v>3</v>
      </c>
      <c r="B38" s="168"/>
      <c r="C38" s="168"/>
      <c r="D38" s="34" t="s">
        <v>506</v>
      </c>
      <c r="E38" s="169"/>
      <c r="F38" s="170"/>
      <c r="G38" s="171"/>
      <c r="H38" s="171"/>
      <c r="I38" s="172"/>
      <c r="J38" s="173"/>
    </row>
    <row r="39" spans="1:10" s="160" customFormat="1" ht="12.75">
      <c r="A39" s="95" t="s">
        <v>3</v>
      </c>
      <c r="B39" s="168"/>
      <c r="C39" s="168"/>
      <c r="D39" s="34" t="s">
        <v>507</v>
      </c>
      <c r="E39" s="169"/>
      <c r="F39" s="170"/>
      <c r="G39" s="171"/>
      <c r="H39" s="171"/>
      <c r="I39" s="172"/>
      <c r="J39" s="173"/>
    </row>
    <row r="40" spans="1:10" s="160" customFormat="1" ht="12.75">
      <c r="A40" s="95" t="s">
        <v>3</v>
      </c>
      <c r="B40" s="168"/>
      <c r="C40" s="168"/>
      <c r="D40" s="105"/>
      <c r="E40" s="169"/>
      <c r="F40" s="170"/>
      <c r="G40" s="171"/>
      <c r="H40" s="171"/>
      <c r="I40" s="172"/>
      <c r="J40" s="173"/>
    </row>
    <row r="41" spans="1:10" s="2" customFormat="1" ht="12.75">
      <c r="A41" s="38" t="s">
        <v>26</v>
      </c>
      <c r="B41" s="124" t="s">
        <v>33</v>
      </c>
      <c r="C41" s="124" t="s">
        <v>33</v>
      </c>
      <c r="D41" s="125" t="s">
        <v>508</v>
      </c>
      <c r="E41" s="126" t="s">
        <v>111</v>
      </c>
      <c r="F41" s="127">
        <v>1</v>
      </c>
      <c r="G41" s="128"/>
      <c r="H41" s="128"/>
      <c r="I41" s="63">
        <f>G41+H41</f>
        <v>0</v>
      </c>
      <c r="J41" s="64">
        <f>I41*F41</f>
        <v>0</v>
      </c>
    </row>
    <row r="42" spans="1:10" s="160" customFormat="1" ht="12.75">
      <c r="A42" s="95" t="s">
        <v>3</v>
      </c>
      <c r="B42" s="168"/>
      <c r="C42" s="168"/>
      <c r="D42" s="34" t="s">
        <v>509</v>
      </c>
      <c r="E42" s="169"/>
      <c r="F42" s="170"/>
      <c r="G42" s="171"/>
      <c r="H42" s="171"/>
      <c r="I42" s="172"/>
      <c r="J42" s="173"/>
    </row>
    <row r="43" spans="1:10" s="160" customFormat="1" ht="12.75">
      <c r="A43" s="95" t="s">
        <v>3</v>
      </c>
      <c r="B43" s="168"/>
      <c r="C43" s="168"/>
      <c r="D43" s="105"/>
      <c r="E43" s="169"/>
      <c r="F43" s="170"/>
      <c r="G43" s="171"/>
      <c r="H43" s="171"/>
      <c r="I43" s="172"/>
      <c r="J43" s="173"/>
    </row>
    <row r="44" spans="1:10" s="2" customFormat="1" ht="12.75">
      <c r="A44" s="38" t="s">
        <v>27</v>
      </c>
      <c r="B44" s="124" t="s">
        <v>33</v>
      </c>
      <c r="C44" s="124" t="s">
        <v>33</v>
      </c>
      <c r="D44" s="125" t="s">
        <v>510</v>
      </c>
      <c r="E44" s="126" t="s">
        <v>121</v>
      </c>
      <c r="F44" s="127">
        <v>30</v>
      </c>
      <c r="G44" s="128"/>
      <c r="H44" s="128"/>
      <c r="I44" s="63">
        <f>G44+H44</f>
        <v>0</v>
      </c>
      <c r="J44" s="64">
        <f>I44*F44</f>
        <v>0</v>
      </c>
    </row>
    <row r="45" spans="1:10" s="160" customFormat="1" ht="12.75">
      <c r="A45" s="95" t="s">
        <v>3</v>
      </c>
      <c r="B45" s="168"/>
      <c r="C45" s="168"/>
      <c r="D45" s="34" t="s">
        <v>504</v>
      </c>
      <c r="E45" s="169"/>
      <c r="F45" s="170"/>
      <c r="G45" s="171"/>
      <c r="H45" s="171"/>
      <c r="I45" s="172"/>
      <c r="J45" s="173"/>
    </row>
    <row r="46" spans="1:10" s="160" customFormat="1" ht="12.75">
      <c r="A46" s="95" t="s">
        <v>3</v>
      </c>
      <c r="B46" s="168"/>
      <c r="C46" s="168"/>
      <c r="D46" s="105"/>
      <c r="E46" s="169"/>
      <c r="F46" s="170"/>
      <c r="G46" s="171"/>
      <c r="H46" s="171"/>
      <c r="I46" s="172"/>
      <c r="J46" s="173"/>
    </row>
    <row r="47" spans="1:10" s="2" customFormat="1" ht="12.75">
      <c r="A47" s="38" t="s">
        <v>28</v>
      </c>
      <c r="B47" s="124" t="s">
        <v>33</v>
      </c>
      <c r="C47" s="124" t="s">
        <v>33</v>
      </c>
      <c r="D47" s="125" t="s">
        <v>511</v>
      </c>
      <c r="E47" s="126" t="s">
        <v>111</v>
      </c>
      <c r="F47" s="127">
        <v>1</v>
      </c>
      <c r="G47" s="128"/>
      <c r="H47" s="128"/>
      <c r="I47" s="63">
        <f>G47+H47</f>
        <v>0</v>
      </c>
      <c r="J47" s="64">
        <f>I47*F47</f>
        <v>0</v>
      </c>
    </row>
    <row r="48" spans="1:10" s="160" customFormat="1" ht="12.75">
      <c r="A48" s="95" t="s">
        <v>3</v>
      </c>
      <c r="B48" s="168"/>
      <c r="C48" s="168"/>
      <c r="D48" s="105"/>
      <c r="E48" s="169"/>
      <c r="F48" s="170"/>
      <c r="G48" s="171"/>
      <c r="H48" s="171"/>
      <c r="I48" s="172"/>
      <c r="J48" s="173"/>
    </row>
    <row r="49" spans="1:10" s="2" customFormat="1" ht="12.75">
      <c r="A49" s="38" t="s">
        <v>29</v>
      </c>
      <c r="B49" s="124" t="s">
        <v>33</v>
      </c>
      <c r="C49" s="124" t="s">
        <v>33</v>
      </c>
      <c r="D49" s="125" t="s">
        <v>264</v>
      </c>
      <c r="E49" s="126"/>
      <c r="F49" s="127"/>
      <c r="G49" s="128"/>
      <c r="H49" s="128"/>
      <c r="I49" s="63"/>
      <c r="J49" s="64"/>
    </row>
    <row r="50" spans="1:10" s="160" customFormat="1" ht="12.75">
      <c r="A50" s="95" t="s">
        <v>3</v>
      </c>
      <c r="B50" s="168"/>
      <c r="C50" s="168"/>
      <c r="D50" s="34" t="s">
        <v>2631</v>
      </c>
      <c r="E50" s="169" t="s">
        <v>121</v>
      </c>
      <c r="F50" s="170">
        <v>30</v>
      </c>
      <c r="G50" s="128"/>
      <c r="H50" s="128"/>
      <c r="I50" s="63">
        <f>G50+H50</f>
        <v>0</v>
      </c>
      <c r="J50" s="64">
        <f>I50*F50</f>
        <v>0</v>
      </c>
    </row>
    <row r="51" spans="1:10" s="160" customFormat="1" ht="12.75">
      <c r="A51" s="95" t="s">
        <v>3</v>
      </c>
      <c r="B51" s="168"/>
      <c r="C51" s="168"/>
      <c r="D51" s="34" t="s">
        <v>2632</v>
      </c>
      <c r="E51" s="169" t="s">
        <v>121</v>
      </c>
      <c r="F51" s="170">
        <v>60</v>
      </c>
      <c r="G51" s="128"/>
      <c r="H51" s="128"/>
      <c r="I51" s="63">
        <f>G51+H51</f>
        <v>0</v>
      </c>
      <c r="J51" s="64">
        <f>I51*F51</f>
        <v>0</v>
      </c>
    </row>
    <row r="52" spans="1:10" s="160" customFormat="1" ht="12.75">
      <c r="A52" s="95" t="s">
        <v>3</v>
      </c>
      <c r="B52" s="168"/>
      <c r="C52" s="168"/>
      <c r="D52" s="105"/>
      <c r="E52" s="169"/>
      <c r="F52" s="170"/>
      <c r="G52" s="171"/>
      <c r="H52" s="171"/>
      <c r="I52" s="172"/>
      <c r="J52" s="173"/>
    </row>
    <row r="53" spans="1:10" s="2" customFormat="1" ht="12.75">
      <c r="A53" s="38" t="s">
        <v>30</v>
      </c>
      <c r="B53" s="124" t="s">
        <v>33</v>
      </c>
      <c r="C53" s="124" t="s">
        <v>33</v>
      </c>
      <c r="D53" s="125" t="s">
        <v>281</v>
      </c>
      <c r="E53" s="126" t="s">
        <v>121</v>
      </c>
      <c r="F53" s="127">
        <v>35</v>
      </c>
      <c r="G53" s="128"/>
      <c r="H53" s="128"/>
      <c r="I53" s="63">
        <f>G53+H53</f>
        <v>0</v>
      </c>
      <c r="J53" s="64">
        <f>I53*F53</f>
        <v>0</v>
      </c>
    </row>
    <row r="54" spans="1:10" s="160" customFormat="1" ht="12.75">
      <c r="A54" s="95" t="s">
        <v>3</v>
      </c>
      <c r="B54" s="168"/>
      <c r="C54" s="168"/>
      <c r="D54" s="105"/>
      <c r="E54" s="169"/>
      <c r="F54" s="170"/>
      <c r="G54" s="171"/>
      <c r="H54" s="171"/>
      <c r="I54" s="172"/>
      <c r="J54" s="173"/>
    </row>
    <row r="55" spans="1:10" s="2" customFormat="1" ht="12.75">
      <c r="A55" s="38" t="s">
        <v>31</v>
      </c>
      <c r="B55" s="124" t="s">
        <v>33</v>
      </c>
      <c r="C55" s="124" t="s">
        <v>33</v>
      </c>
      <c r="D55" s="125" t="s">
        <v>265</v>
      </c>
      <c r="E55" s="126" t="s">
        <v>121</v>
      </c>
      <c r="F55" s="127">
        <v>80</v>
      </c>
      <c r="G55" s="128"/>
      <c r="H55" s="128"/>
      <c r="I55" s="63">
        <f>G55+H55</f>
        <v>0</v>
      </c>
      <c r="J55" s="64">
        <f>I55*F55</f>
        <v>0</v>
      </c>
    </row>
    <row r="56" spans="1:10" s="160" customFormat="1" ht="12.75">
      <c r="A56" s="95" t="s">
        <v>3</v>
      </c>
      <c r="B56" s="168"/>
      <c r="C56" s="168"/>
      <c r="D56" s="105"/>
      <c r="E56" s="169"/>
      <c r="F56" s="170"/>
      <c r="G56" s="171"/>
      <c r="H56" s="171"/>
      <c r="I56" s="172"/>
      <c r="J56" s="173"/>
    </row>
    <row r="57" spans="1:10" s="2" customFormat="1" ht="12.75">
      <c r="A57" s="272" t="s">
        <v>37</v>
      </c>
      <c r="B57" s="273"/>
      <c r="C57" s="273"/>
      <c r="D57" s="274" t="s">
        <v>268</v>
      </c>
      <c r="E57" s="126"/>
      <c r="F57" s="127"/>
      <c r="G57" s="128"/>
      <c r="H57" s="128"/>
      <c r="I57" s="129"/>
      <c r="J57" s="130"/>
    </row>
    <row r="58" spans="1:10" s="160" customFormat="1" ht="12.75">
      <c r="A58" s="95" t="s">
        <v>3</v>
      </c>
      <c r="B58" s="168"/>
      <c r="C58" s="168"/>
      <c r="D58" s="105"/>
      <c r="E58" s="169"/>
      <c r="F58" s="170"/>
      <c r="G58" s="171"/>
      <c r="H58" s="171"/>
      <c r="I58" s="172"/>
      <c r="J58" s="173"/>
    </row>
    <row r="59" spans="1:10" s="2" customFormat="1" ht="12.75">
      <c r="A59" s="38" t="s">
        <v>39</v>
      </c>
      <c r="B59" s="124" t="s">
        <v>33</v>
      </c>
      <c r="C59" s="124" t="s">
        <v>33</v>
      </c>
      <c r="D59" s="125" t="s">
        <v>269</v>
      </c>
      <c r="E59" s="126" t="s">
        <v>121</v>
      </c>
      <c r="F59" s="127">
        <v>24</v>
      </c>
      <c r="G59" s="128"/>
      <c r="H59" s="128"/>
      <c r="I59" s="63">
        <f>G59+H59</f>
        <v>0</v>
      </c>
      <c r="J59" s="64">
        <f>I59*F59</f>
        <v>0</v>
      </c>
    </row>
    <row r="60" spans="1:10" s="160" customFormat="1" ht="12.75">
      <c r="A60" s="95" t="s">
        <v>3</v>
      </c>
      <c r="B60" s="168"/>
      <c r="C60" s="168"/>
      <c r="D60" s="105"/>
      <c r="E60" s="169"/>
      <c r="F60" s="170"/>
      <c r="G60" s="171"/>
      <c r="H60" s="171"/>
      <c r="I60" s="172"/>
      <c r="J60" s="173"/>
    </row>
    <row r="61" spans="1:10" s="2" customFormat="1" ht="12.75">
      <c r="A61" s="38" t="s">
        <v>40</v>
      </c>
      <c r="B61" s="124" t="s">
        <v>33</v>
      </c>
      <c r="C61" s="124" t="s">
        <v>33</v>
      </c>
      <c r="D61" s="125" t="s">
        <v>270</v>
      </c>
      <c r="E61" s="126" t="s">
        <v>111</v>
      </c>
      <c r="F61" s="127">
        <v>1</v>
      </c>
      <c r="G61" s="128"/>
      <c r="H61" s="128"/>
      <c r="I61" s="63">
        <f>G61+H61</f>
        <v>0</v>
      </c>
      <c r="J61" s="64">
        <f>I61*F61</f>
        <v>0</v>
      </c>
    </row>
    <row r="62" spans="1:10" s="160" customFormat="1" ht="12.75">
      <c r="A62" s="95" t="s">
        <v>3</v>
      </c>
      <c r="B62" s="168"/>
      <c r="C62" s="168"/>
      <c r="D62" s="105"/>
      <c r="E62" s="169"/>
      <c r="F62" s="170"/>
      <c r="G62" s="171"/>
      <c r="H62" s="171"/>
      <c r="I62" s="172"/>
      <c r="J62" s="173"/>
    </row>
    <row r="63" spans="1:10" s="2" customFormat="1" ht="12.75">
      <c r="A63" s="38" t="s">
        <v>41</v>
      </c>
      <c r="B63" s="124" t="s">
        <v>33</v>
      </c>
      <c r="C63" s="124" t="s">
        <v>33</v>
      </c>
      <c r="D63" s="125" t="s">
        <v>271</v>
      </c>
      <c r="E63" s="126" t="s">
        <v>121</v>
      </c>
      <c r="F63" s="127">
        <v>8</v>
      </c>
      <c r="G63" s="128"/>
      <c r="H63" s="128"/>
      <c r="I63" s="63">
        <f>G63+H63</f>
        <v>0</v>
      </c>
      <c r="J63" s="64">
        <f>I63*F63</f>
        <v>0</v>
      </c>
    </row>
    <row r="64" spans="1:10" s="160" customFormat="1" ht="12.75">
      <c r="A64" s="95" t="s">
        <v>3</v>
      </c>
      <c r="B64" s="168"/>
      <c r="C64" s="168"/>
      <c r="D64" s="105"/>
      <c r="E64" s="169"/>
      <c r="F64" s="170"/>
      <c r="G64" s="171"/>
      <c r="H64" s="171"/>
      <c r="I64" s="172"/>
      <c r="J64" s="173"/>
    </row>
    <row r="65" spans="1:10" s="2" customFormat="1" ht="12.75">
      <c r="A65" s="38" t="s">
        <v>42</v>
      </c>
      <c r="B65" s="124" t="s">
        <v>33</v>
      </c>
      <c r="C65" s="124" t="s">
        <v>33</v>
      </c>
      <c r="D65" s="125" t="s">
        <v>273</v>
      </c>
      <c r="E65" s="126" t="s">
        <v>111</v>
      </c>
      <c r="F65" s="127">
        <v>1</v>
      </c>
      <c r="G65" s="128"/>
      <c r="H65" s="128"/>
      <c r="I65" s="63">
        <f>G65+H65</f>
        <v>0</v>
      </c>
      <c r="J65" s="64">
        <f>I65*F65</f>
        <v>0</v>
      </c>
    </row>
    <row r="66" spans="1:10" s="160" customFormat="1" ht="12.75">
      <c r="A66" s="95" t="s">
        <v>3</v>
      </c>
      <c r="B66" s="168"/>
      <c r="C66" s="168"/>
      <c r="D66" s="105"/>
      <c r="E66" s="169"/>
      <c r="F66" s="170"/>
      <c r="G66" s="171"/>
      <c r="H66" s="171"/>
      <c r="I66" s="172"/>
      <c r="J66" s="173"/>
    </row>
    <row r="67" spans="1:10" s="2" customFormat="1" ht="12.75">
      <c r="A67" s="272" t="s">
        <v>38</v>
      </c>
      <c r="B67" s="273"/>
      <c r="C67" s="273"/>
      <c r="D67" s="274" t="s">
        <v>266</v>
      </c>
      <c r="E67" s="126"/>
      <c r="F67" s="127"/>
      <c r="G67" s="128"/>
      <c r="H67" s="128"/>
      <c r="I67" s="129"/>
      <c r="J67" s="130"/>
    </row>
    <row r="68" spans="1:10" s="160" customFormat="1" ht="12.75">
      <c r="A68" s="95" t="s">
        <v>3</v>
      </c>
      <c r="B68" s="168"/>
      <c r="C68" s="168"/>
      <c r="D68" s="105"/>
      <c r="E68" s="169"/>
      <c r="F68" s="170"/>
      <c r="G68" s="171"/>
      <c r="H68" s="171"/>
      <c r="I68" s="172"/>
      <c r="J68" s="173"/>
    </row>
    <row r="69" spans="1:10" s="2" customFormat="1" ht="26.25">
      <c r="A69" s="38" t="s">
        <v>43</v>
      </c>
      <c r="B69" s="124" t="s">
        <v>33</v>
      </c>
      <c r="C69" s="124" t="s">
        <v>33</v>
      </c>
      <c r="D69" s="125" t="s">
        <v>502</v>
      </c>
      <c r="E69" s="126" t="s">
        <v>121</v>
      </c>
      <c r="F69" s="127">
        <v>120</v>
      </c>
      <c r="G69" s="128"/>
      <c r="H69" s="128"/>
      <c r="I69" s="63">
        <f>G69+H69</f>
        <v>0</v>
      </c>
      <c r="J69" s="64">
        <f>I69*F69</f>
        <v>0</v>
      </c>
    </row>
    <row r="70" spans="1:10" s="160" customFormat="1" ht="12.75">
      <c r="A70" s="95" t="s">
        <v>3</v>
      </c>
      <c r="B70" s="168"/>
      <c r="C70" s="168"/>
      <c r="D70" s="34" t="s">
        <v>503</v>
      </c>
      <c r="E70" s="169"/>
      <c r="F70" s="170"/>
      <c r="G70" s="171"/>
      <c r="H70" s="171"/>
      <c r="I70" s="172"/>
      <c r="J70" s="173"/>
    </row>
    <row r="71" spans="1:10" s="160" customFormat="1" ht="12.75">
      <c r="A71" s="95" t="s">
        <v>3</v>
      </c>
      <c r="B71" s="168"/>
      <c r="C71" s="168"/>
      <c r="D71" s="34" t="s">
        <v>504</v>
      </c>
      <c r="E71" s="169"/>
      <c r="F71" s="170"/>
      <c r="G71" s="171"/>
      <c r="H71" s="171"/>
      <c r="I71" s="172"/>
      <c r="J71" s="173"/>
    </row>
    <row r="72" spans="1:10" s="160" customFormat="1" ht="12.75">
      <c r="A72" s="95" t="s">
        <v>3</v>
      </c>
      <c r="B72" s="168"/>
      <c r="C72" s="168"/>
      <c r="D72" s="105"/>
      <c r="E72" s="169"/>
      <c r="F72" s="170"/>
      <c r="G72" s="171"/>
      <c r="H72" s="171"/>
      <c r="I72" s="172"/>
      <c r="J72" s="173"/>
    </row>
    <row r="73" spans="1:10" s="2" customFormat="1" ht="12.75">
      <c r="A73" s="38" t="s">
        <v>44</v>
      </c>
      <c r="B73" s="124" t="s">
        <v>33</v>
      </c>
      <c r="C73" s="124" t="s">
        <v>33</v>
      </c>
      <c r="D73" s="125" t="s">
        <v>505</v>
      </c>
      <c r="E73" s="126" t="s">
        <v>121</v>
      </c>
      <c r="F73" s="127">
        <v>60</v>
      </c>
      <c r="G73" s="128"/>
      <c r="H73" s="128"/>
      <c r="I73" s="63">
        <v>0</v>
      </c>
      <c r="J73" s="64">
        <f>I73*F73</f>
        <v>0</v>
      </c>
    </row>
    <row r="74" spans="1:10" s="160" customFormat="1" ht="12.75">
      <c r="A74" s="95" t="s">
        <v>3</v>
      </c>
      <c r="B74" s="168"/>
      <c r="C74" s="168"/>
      <c r="D74" s="34" t="s">
        <v>506</v>
      </c>
      <c r="E74" s="169"/>
      <c r="F74" s="170"/>
      <c r="G74" s="171"/>
      <c r="H74" s="171"/>
      <c r="I74" s="172"/>
      <c r="J74" s="173"/>
    </row>
    <row r="75" spans="1:10" s="160" customFormat="1" ht="12.75">
      <c r="A75" s="95" t="s">
        <v>3</v>
      </c>
      <c r="B75" s="168"/>
      <c r="C75" s="168"/>
      <c r="D75" s="34" t="s">
        <v>507</v>
      </c>
      <c r="E75" s="169"/>
      <c r="F75" s="170"/>
      <c r="G75" s="171"/>
      <c r="H75" s="171"/>
      <c r="I75" s="172"/>
      <c r="J75" s="173"/>
    </row>
    <row r="76" spans="1:10" s="160" customFormat="1" ht="12.75">
      <c r="A76" s="95" t="s">
        <v>3</v>
      </c>
      <c r="B76" s="168"/>
      <c r="C76" s="168"/>
      <c r="D76" s="105"/>
      <c r="E76" s="169"/>
      <c r="F76" s="170"/>
      <c r="G76" s="171"/>
      <c r="H76" s="171"/>
      <c r="I76" s="172"/>
      <c r="J76" s="173"/>
    </row>
    <row r="77" spans="1:10" s="2" customFormat="1" ht="12.75">
      <c r="A77" s="38" t="s">
        <v>45</v>
      </c>
      <c r="B77" s="124" t="s">
        <v>33</v>
      </c>
      <c r="C77" s="124" t="s">
        <v>33</v>
      </c>
      <c r="D77" s="125" t="s">
        <v>512</v>
      </c>
      <c r="E77" s="126" t="s">
        <v>111</v>
      </c>
      <c r="F77" s="127">
        <v>1</v>
      </c>
      <c r="G77" s="128"/>
      <c r="H77" s="128"/>
      <c r="I77" s="63">
        <f>G77+H77</f>
        <v>0</v>
      </c>
      <c r="J77" s="64">
        <f>I77*F77</f>
        <v>0</v>
      </c>
    </row>
    <row r="78" spans="1:10" s="160" customFormat="1" ht="12.75">
      <c r="A78" s="95" t="s">
        <v>3</v>
      </c>
      <c r="B78" s="168"/>
      <c r="C78" s="168"/>
      <c r="D78" s="34" t="s">
        <v>509</v>
      </c>
      <c r="E78" s="169"/>
      <c r="F78" s="170"/>
      <c r="G78" s="171"/>
      <c r="H78" s="171"/>
      <c r="I78" s="172"/>
      <c r="J78" s="173"/>
    </row>
    <row r="79" spans="1:10" s="160" customFormat="1" ht="12.75">
      <c r="A79" s="95" t="s">
        <v>3</v>
      </c>
      <c r="B79" s="168"/>
      <c r="C79" s="168"/>
      <c r="D79" s="105"/>
      <c r="E79" s="169"/>
      <c r="F79" s="170"/>
      <c r="G79" s="171"/>
      <c r="H79" s="171"/>
      <c r="I79" s="172"/>
      <c r="J79" s="173"/>
    </row>
    <row r="80" spans="1:10" s="2" customFormat="1" ht="12.75">
      <c r="A80" s="38" t="s">
        <v>46</v>
      </c>
      <c r="B80" s="124" t="s">
        <v>33</v>
      </c>
      <c r="C80" s="124" t="s">
        <v>33</v>
      </c>
      <c r="D80" s="125" t="s">
        <v>510</v>
      </c>
      <c r="E80" s="126" t="s">
        <v>121</v>
      </c>
      <c r="F80" s="127">
        <v>15</v>
      </c>
      <c r="G80" s="128"/>
      <c r="H80" s="128"/>
      <c r="I80" s="63">
        <f>G80+H80</f>
        <v>0</v>
      </c>
      <c r="J80" s="64">
        <f>I80*F80</f>
        <v>0</v>
      </c>
    </row>
    <row r="81" spans="1:10" s="160" customFormat="1" ht="12.75">
      <c r="A81" s="95" t="s">
        <v>3</v>
      </c>
      <c r="B81" s="168"/>
      <c r="C81" s="168"/>
      <c r="D81" s="34" t="s">
        <v>504</v>
      </c>
      <c r="E81" s="169"/>
      <c r="F81" s="170"/>
      <c r="G81" s="171"/>
      <c r="H81" s="171"/>
      <c r="I81" s="172"/>
      <c r="J81" s="173"/>
    </row>
    <row r="82" spans="1:10" s="160" customFormat="1" ht="12.75">
      <c r="A82" s="95" t="s">
        <v>3</v>
      </c>
      <c r="B82" s="168"/>
      <c r="C82" s="168"/>
      <c r="D82" s="105"/>
      <c r="E82" s="169"/>
      <c r="F82" s="170"/>
      <c r="G82" s="171"/>
      <c r="H82" s="171"/>
      <c r="I82" s="172"/>
      <c r="J82" s="173"/>
    </row>
    <row r="83" spans="1:10" s="2" customFormat="1" ht="12.75">
      <c r="A83" s="38" t="s">
        <v>47</v>
      </c>
      <c r="B83" s="124" t="s">
        <v>33</v>
      </c>
      <c r="C83" s="124" t="s">
        <v>33</v>
      </c>
      <c r="D83" s="125" t="s">
        <v>511</v>
      </c>
      <c r="E83" s="126" t="s">
        <v>111</v>
      </c>
      <c r="F83" s="127">
        <v>1</v>
      </c>
      <c r="G83" s="128"/>
      <c r="H83" s="128"/>
      <c r="I83" s="63">
        <f>G83+H83</f>
        <v>0</v>
      </c>
      <c r="J83" s="64">
        <f>I83*F83</f>
        <v>0</v>
      </c>
    </row>
    <row r="84" spans="1:10" s="160" customFormat="1" ht="12.75">
      <c r="A84" s="95" t="s">
        <v>3</v>
      </c>
      <c r="B84" s="168"/>
      <c r="C84" s="168"/>
      <c r="D84" s="105"/>
      <c r="E84" s="169"/>
      <c r="F84" s="170"/>
      <c r="G84" s="171"/>
      <c r="H84" s="171"/>
      <c r="I84" s="172"/>
      <c r="J84" s="173"/>
    </row>
    <row r="85" spans="1:10" s="2" customFormat="1" ht="12.75">
      <c r="A85" s="38" t="s">
        <v>48</v>
      </c>
      <c r="B85" s="124" t="s">
        <v>33</v>
      </c>
      <c r="C85" s="124" t="s">
        <v>33</v>
      </c>
      <c r="D85" s="125" t="s">
        <v>264</v>
      </c>
      <c r="E85" s="126"/>
      <c r="F85" s="127"/>
      <c r="G85" s="128"/>
      <c r="H85" s="128"/>
      <c r="I85" s="63"/>
      <c r="J85" s="64"/>
    </row>
    <row r="86" spans="1:10" s="160" customFormat="1" ht="12.75">
      <c r="A86" s="95" t="s">
        <v>3</v>
      </c>
      <c r="B86" s="168"/>
      <c r="C86" s="168"/>
      <c r="D86" s="34" t="s">
        <v>2631</v>
      </c>
      <c r="E86" s="169" t="s">
        <v>121</v>
      </c>
      <c r="F86" s="170">
        <v>10</v>
      </c>
      <c r="G86" s="128"/>
      <c r="H86" s="128"/>
      <c r="I86" s="63">
        <f>G86+H86</f>
        <v>0</v>
      </c>
      <c r="J86" s="64">
        <f>I86*F86</f>
        <v>0</v>
      </c>
    </row>
    <row r="87" spans="1:10" s="160" customFormat="1" ht="12.75">
      <c r="A87" s="95" t="s">
        <v>3</v>
      </c>
      <c r="B87" s="168"/>
      <c r="C87" s="168"/>
      <c r="D87" s="34" t="s">
        <v>2632</v>
      </c>
      <c r="E87" s="169" t="s">
        <v>121</v>
      </c>
      <c r="F87" s="170">
        <v>15</v>
      </c>
      <c r="G87" s="128"/>
      <c r="H87" s="128"/>
      <c r="I87" s="63">
        <f>G87+H87</f>
        <v>0</v>
      </c>
      <c r="J87" s="64">
        <f>I87*F87</f>
        <v>0</v>
      </c>
    </row>
    <row r="88" spans="1:10" s="160" customFormat="1" ht="12.75">
      <c r="A88" s="95" t="s">
        <v>3</v>
      </c>
      <c r="B88" s="168"/>
      <c r="C88" s="168"/>
      <c r="D88" s="105"/>
      <c r="E88" s="169"/>
      <c r="F88" s="170"/>
      <c r="G88" s="171"/>
      <c r="H88" s="171"/>
      <c r="I88" s="172"/>
      <c r="J88" s="173"/>
    </row>
    <row r="89" spans="1:10" s="2" customFormat="1" ht="12.75">
      <c r="A89" s="38" t="s">
        <v>49</v>
      </c>
      <c r="B89" s="124" t="s">
        <v>33</v>
      </c>
      <c r="C89" s="124" t="s">
        <v>33</v>
      </c>
      <c r="D89" s="125" t="s">
        <v>281</v>
      </c>
      <c r="E89" s="126" t="s">
        <v>121</v>
      </c>
      <c r="F89" s="127">
        <v>35</v>
      </c>
      <c r="G89" s="128"/>
      <c r="H89" s="128"/>
      <c r="I89" s="63">
        <f>G89+H89</f>
        <v>0</v>
      </c>
      <c r="J89" s="64">
        <f>I89*F89</f>
        <v>0</v>
      </c>
    </row>
    <row r="90" spans="1:10" s="160" customFormat="1" ht="12.75">
      <c r="A90" s="95" t="s">
        <v>3</v>
      </c>
      <c r="B90" s="168"/>
      <c r="C90" s="168"/>
      <c r="D90" s="105"/>
      <c r="E90" s="169"/>
      <c r="F90" s="170"/>
      <c r="G90" s="171"/>
      <c r="H90" s="171"/>
      <c r="I90" s="172"/>
      <c r="J90" s="173"/>
    </row>
    <row r="91" spans="1:10" s="2" customFormat="1" ht="12.75">
      <c r="A91" s="38" t="s">
        <v>114</v>
      </c>
      <c r="B91" s="124" t="s">
        <v>33</v>
      </c>
      <c r="C91" s="124" t="s">
        <v>33</v>
      </c>
      <c r="D91" s="125" t="s">
        <v>265</v>
      </c>
      <c r="E91" s="126" t="s">
        <v>121</v>
      </c>
      <c r="F91" s="127">
        <v>60</v>
      </c>
      <c r="G91" s="128"/>
      <c r="H91" s="128"/>
      <c r="I91" s="63">
        <f>G91+H91</f>
        <v>0</v>
      </c>
      <c r="J91" s="64">
        <f>I91*F91</f>
        <v>0</v>
      </c>
    </row>
    <row r="92" spans="1:10" s="160" customFormat="1" ht="12.75">
      <c r="A92" s="95" t="s">
        <v>3</v>
      </c>
      <c r="B92" s="168"/>
      <c r="C92" s="168"/>
      <c r="D92" s="105"/>
      <c r="E92" s="169"/>
      <c r="F92" s="170"/>
      <c r="G92" s="171"/>
      <c r="H92" s="171"/>
      <c r="I92" s="172"/>
      <c r="J92" s="173"/>
    </row>
    <row r="93" spans="1:10" s="2" customFormat="1" ht="12.75">
      <c r="A93" s="272" t="s">
        <v>50</v>
      </c>
      <c r="B93" s="273"/>
      <c r="C93" s="273"/>
      <c r="D93" s="274" t="s">
        <v>274</v>
      </c>
      <c r="E93" s="126"/>
      <c r="F93" s="127"/>
      <c r="G93" s="128"/>
      <c r="H93" s="128"/>
      <c r="I93" s="129"/>
      <c r="J93" s="130"/>
    </row>
    <row r="94" spans="1:10" s="160" customFormat="1" ht="12.75">
      <c r="A94" s="95" t="s">
        <v>3</v>
      </c>
      <c r="B94" s="168"/>
      <c r="C94" s="168"/>
      <c r="D94" s="105"/>
      <c r="E94" s="169"/>
      <c r="F94" s="170"/>
      <c r="G94" s="171"/>
      <c r="H94" s="171"/>
      <c r="I94" s="172"/>
      <c r="J94" s="173"/>
    </row>
    <row r="95" spans="1:10" s="2" customFormat="1" ht="12.75">
      <c r="A95" s="38" t="s">
        <v>51</v>
      </c>
      <c r="B95" s="124" t="s">
        <v>33</v>
      </c>
      <c r="C95" s="124" t="s">
        <v>33</v>
      </c>
      <c r="D95" s="125" t="s">
        <v>269</v>
      </c>
      <c r="E95" s="126" t="s">
        <v>121</v>
      </c>
      <c r="F95" s="127">
        <v>16</v>
      </c>
      <c r="G95" s="128"/>
      <c r="H95" s="128"/>
      <c r="I95" s="63">
        <f>G95+H95</f>
        <v>0</v>
      </c>
      <c r="J95" s="64">
        <f>I95*F95</f>
        <v>0</v>
      </c>
    </row>
    <row r="96" spans="1:10" s="160" customFormat="1" ht="12.75">
      <c r="A96" s="95" t="s">
        <v>3</v>
      </c>
      <c r="B96" s="168"/>
      <c r="C96" s="168"/>
      <c r="D96" s="105"/>
      <c r="E96" s="169"/>
      <c r="F96" s="170"/>
      <c r="G96" s="171"/>
      <c r="H96" s="171"/>
      <c r="I96" s="172"/>
      <c r="J96" s="173"/>
    </row>
    <row r="97" spans="1:10" s="2" customFormat="1" ht="12.75">
      <c r="A97" s="38" t="s">
        <v>52</v>
      </c>
      <c r="B97" s="124" t="s">
        <v>33</v>
      </c>
      <c r="C97" s="124" t="s">
        <v>33</v>
      </c>
      <c r="D97" s="125" t="s">
        <v>270</v>
      </c>
      <c r="E97" s="126" t="s">
        <v>111</v>
      </c>
      <c r="F97" s="127">
        <v>1</v>
      </c>
      <c r="G97" s="128"/>
      <c r="H97" s="128"/>
      <c r="I97" s="63">
        <f>G97+H97</f>
        <v>0</v>
      </c>
      <c r="J97" s="64">
        <f>I97*F97</f>
        <v>0</v>
      </c>
    </row>
    <row r="98" spans="1:10" s="160" customFormat="1" ht="12.75">
      <c r="A98" s="95" t="s">
        <v>3</v>
      </c>
      <c r="B98" s="168"/>
      <c r="C98" s="168"/>
      <c r="D98" s="105"/>
      <c r="E98" s="169"/>
      <c r="F98" s="170"/>
      <c r="G98" s="171"/>
      <c r="H98" s="171"/>
      <c r="I98" s="172"/>
      <c r="J98" s="173"/>
    </row>
    <row r="99" spans="1:10" s="2" customFormat="1" ht="12.75">
      <c r="A99" s="38" t="s">
        <v>53</v>
      </c>
      <c r="B99" s="124" t="s">
        <v>33</v>
      </c>
      <c r="C99" s="124" t="s">
        <v>33</v>
      </c>
      <c r="D99" s="125" t="s">
        <v>271</v>
      </c>
      <c r="E99" s="126" t="s">
        <v>121</v>
      </c>
      <c r="F99" s="127">
        <v>8</v>
      </c>
      <c r="G99" s="128"/>
      <c r="H99" s="128"/>
      <c r="I99" s="63">
        <f>G99+H99</f>
        <v>0</v>
      </c>
      <c r="J99" s="64">
        <f>I99*F99</f>
        <v>0</v>
      </c>
    </row>
    <row r="100" spans="1:10" s="160" customFormat="1" ht="12.75">
      <c r="A100" s="95" t="s">
        <v>3</v>
      </c>
      <c r="B100" s="168"/>
      <c r="C100" s="168"/>
      <c r="D100" s="105"/>
      <c r="E100" s="169"/>
      <c r="F100" s="170"/>
      <c r="G100" s="171"/>
      <c r="H100" s="171"/>
      <c r="I100" s="172"/>
      <c r="J100" s="173"/>
    </row>
    <row r="101" spans="1:10" s="2" customFormat="1" ht="12.75">
      <c r="A101" s="38" t="s">
        <v>54</v>
      </c>
      <c r="B101" s="124" t="s">
        <v>33</v>
      </c>
      <c r="C101" s="124" t="s">
        <v>33</v>
      </c>
      <c r="D101" s="125" t="s">
        <v>273</v>
      </c>
      <c r="E101" s="126" t="s">
        <v>111</v>
      </c>
      <c r="F101" s="127">
        <v>1</v>
      </c>
      <c r="G101" s="128"/>
      <c r="H101" s="128"/>
      <c r="I101" s="63">
        <f>G101+H101</f>
        <v>0</v>
      </c>
      <c r="J101" s="64">
        <f>I101*F101</f>
        <v>0</v>
      </c>
    </row>
    <row r="102" spans="1:10" s="160" customFormat="1" ht="12.75">
      <c r="A102" s="95" t="s">
        <v>3</v>
      </c>
      <c r="B102" s="168"/>
      <c r="C102" s="168"/>
      <c r="D102" s="105"/>
      <c r="E102" s="169"/>
      <c r="F102" s="170"/>
      <c r="G102" s="171"/>
      <c r="H102" s="171"/>
      <c r="I102" s="172"/>
      <c r="J102" s="173"/>
    </row>
    <row r="103" spans="1:10" s="2" customFormat="1" ht="12.75">
      <c r="A103" s="272" t="s">
        <v>56</v>
      </c>
      <c r="B103" s="273"/>
      <c r="C103" s="273"/>
      <c r="D103" s="274" t="s">
        <v>275</v>
      </c>
      <c r="E103" s="126"/>
      <c r="F103" s="127"/>
      <c r="G103" s="128"/>
      <c r="H103" s="128"/>
      <c r="I103" s="129"/>
      <c r="J103" s="130"/>
    </row>
    <row r="104" spans="1:10" s="160" customFormat="1" ht="12.75">
      <c r="A104" s="95" t="s">
        <v>3</v>
      </c>
      <c r="B104" s="168"/>
      <c r="C104" s="168"/>
      <c r="D104" s="105"/>
      <c r="E104" s="169"/>
      <c r="F104" s="170"/>
      <c r="G104" s="171"/>
      <c r="H104" s="171"/>
      <c r="I104" s="172"/>
      <c r="J104" s="173"/>
    </row>
    <row r="105" spans="1:10" s="2" customFormat="1" ht="26.25">
      <c r="A105" s="38" t="s">
        <v>57</v>
      </c>
      <c r="B105" s="124" t="s">
        <v>33</v>
      </c>
      <c r="C105" s="124" t="s">
        <v>33</v>
      </c>
      <c r="D105" s="125" t="s">
        <v>502</v>
      </c>
      <c r="E105" s="126" t="s">
        <v>121</v>
      </c>
      <c r="F105" s="127">
        <v>160</v>
      </c>
      <c r="G105" s="128"/>
      <c r="H105" s="128"/>
      <c r="I105" s="63">
        <f>G105+H105</f>
        <v>0</v>
      </c>
      <c r="J105" s="64">
        <f>I105*F105</f>
        <v>0</v>
      </c>
    </row>
    <row r="106" spans="1:10" s="160" customFormat="1" ht="12.75">
      <c r="A106" s="95" t="s">
        <v>3</v>
      </c>
      <c r="B106" s="168"/>
      <c r="C106" s="168"/>
      <c r="D106" s="34" t="s">
        <v>503</v>
      </c>
      <c r="E106" s="169"/>
      <c r="F106" s="170"/>
      <c r="G106" s="171"/>
      <c r="H106" s="171"/>
      <c r="I106" s="172"/>
      <c r="J106" s="173"/>
    </row>
    <row r="107" spans="1:10" s="160" customFormat="1" ht="12.75">
      <c r="A107" s="95" t="s">
        <v>3</v>
      </c>
      <c r="B107" s="168"/>
      <c r="C107" s="168"/>
      <c r="D107" s="34" t="s">
        <v>504</v>
      </c>
      <c r="E107" s="169"/>
      <c r="F107" s="170"/>
      <c r="G107" s="171"/>
      <c r="H107" s="171"/>
      <c r="I107" s="172"/>
      <c r="J107" s="173"/>
    </row>
    <row r="108" spans="1:10" s="160" customFormat="1" ht="12.75">
      <c r="A108" s="95" t="s">
        <v>3</v>
      </c>
      <c r="B108" s="168"/>
      <c r="C108" s="168"/>
      <c r="D108" s="105"/>
      <c r="E108" s="169"/>
      <c r="F108" s="170"/>
      <c r="G108" s="171"/>
      <c r="H108" s="171"/>
      <c r="I108" s="172"/>
      <c r="J108" s="173"/>
    </row>
    <row r="109" spans="1:10" s="2" customFormat="1" ht="12.75">
      <c r="A109" s="38" t="s">
        <v>58</v>
      </c>
      <c r="B109" s="124" t="s">
        <v>33</v>
      </c>
      <c r="C109" s="124" t="s">
        <v>33</v>
      </c>
      <c r="D109" s="125" t="s">
        <v>505</v>
      </c>
      <c r="E109" s="126" t="s">
        <v>121</v>
      </c>
      <c r="F109" s="127">
        <v>80</v>
      </c>
      <c r="G109" s="128"/>
      <c r="H109" s="128"/>
      <c r="I109" s="63">
        <v>0</v>
      </c>
      <c r="J109" s="64">
        <f>I109*F109</f>
        <v>0</v>
      </c>
    </row>
    <row r="110" spans="1:10" s="160" customFormat="1" ht="12.75">
      <c r="A110" s="95" t="s">
        <v>3</v>
      </c>
      <c r="B110" s="168"/>
      <c r="C110" s="168"/>
      <c r="D110" s="34" t="s">
        <v>506</v>
      </c>
      <c r="E110" s="169"/>
      <c r="F110" s="170"/>
      <c r="G110" s="171"/>
      <c r="H110" s="171"/>
      <c r="I110" s="172"/>
      <c r="J110" s="173"/>
    </row>
    <row r="111" spans="1:10" s="160" customFormat="1" ht="12.75">
      <c r="A111" s="95" t="s">
        <v>3</v>
      </c>
      <c r="B111" s="168"/>
      <c r="C111" s="168"/>
      <c r="D111" s="34" t="s">
        <v>507</v>
      </c>
      <c r="E111" s="169"/>
      <c r="F111" s="170"/>
      <c r="G111" s="171"/>
      <c r="H111" s="171"/>
      <c r="I111" s="172"/>
      <c r="J111" s="173"/>
    </row>
    <row r="112" spans="1:10" s="160" customFormat="1" ht="12.75">
      <c r="A112" s="95" t="s">
        <v>3</v>
      </c>
      <c r="B112" s="168"/>
      <c r="C112" s="168"/>
      <c r="D112" s="105"/>
      <c r="E112" s="169"/>
      <c r="F112" s="170"/>
      <c r="G112" s="171"/>
      <c r="H112" s="171"/>
      <c r="I112" s="172"/>
      <c r="J112" s="173"/>
    </row>
    <row r="113" spans="1:10" s="2" customFormat="1" ht="12.75">
      <c r="A113" s="38" t="s">
        <v>59</v>
      </c>
      <c r="B113" s="124" t="s">
        <v>33</v>
      </c>
      <c r="C113" s="124" t="s">
        <v>33</v>
      </c>
      <c r="D113" s="125" t="s">
        <v>512</v>
      </c>
      <c r="E113" s="126" t="s">
        <v>111</v>
      </c>
      <c r="F113" s="127">
        <v>1</v>
      </c>
      <c r="G113" s="128"/>
      <c r="H113" s="128"/>
      <c r="I113" s="63">
        <f>G113+H113</f>
        <v>0</v>
      </c>
      <c r="J113" s="64">
        <f>I113*F113</f>
        <v>0</v>
      </c>
    </row>
    <row r="114" spans="1:10" s="160" customFormat="1" ht="12.75">
      <c r="A114" s="95" t="s">
        <v>3</v>
      </c>
      <c r="B114" s="168"/>
      <c r="C114" s="168"/>
      <c r="D114" s="34" t="s">
        <v>509</v>
      </c>
      <c r="E114" s="169"/>
      <c r="F114" s="170"/>
      <c r="G114" s="171"/>
      <c r="H114" s="171"/>
      <c r="I114" s="172"/>
      <c r="J114" s="173"/>
    </row>
    <row r="115" spans="1:10" s="160" customFormat="1" ht="12.75">
      <c r="A115" s="95" t="s">
        <v>3</v>
      </c>
      <c r="B115" s="168"/>
      <c r="C115" s="168"/>
      <c r="D115" s="105"/>
      <c r="E115" s="169"/>
      <c r="F115" s="170"/>
      <c r="G115" s="171"/>
      <c r="H115" s="171"/>
      <c r="I115" s="172"/>
      <c r="J115" s="173"/>
    </row>
    <row r="116" spans="1:10" s="2" customFormat="1" ht="12.75">
      <c r="A116" s="38" t="s">
        <v>60</v>
      </c>
      <c r="B116" s="124" t="s">
        <v>33</v>
      </c>
      <c r="C116" s="124" t="s">
        <v>33</v>
      </c>
      <c r="D116" s="125" t="s">
        <v>510</v>
      </c>
      <c r="E116" s="126" t="s">
        <v>121</v>
      </c>
      <c r="F116" s="127">
        <v>30</v>
      </c>
      <c r="G116" s="128"/>
      <c r="H116" s="128"/>
      <c r="I116" s="63">
        <f>G116+H116</f>
        <v>0</v>
      </c>
      <c r="J116" s="64">
        <f>I116*F116</f>
        <v>0</v>
      </c>
    </row>
    <row r="117" spans="1:10" s="160" customFormat="1" ht="12.75">
      <c r="A117" s="95" t="s">
        <v>3</v>
      </c>
      <c r="B117" s="168"/>
      <c r="C117" s="168"/>
      <c r="D117" s="34" t="s">
        <v>504</v>
      </c>
      <c r="E117" s="169"/>
      <c r="F117" s="170"/>
      <c r="G117" s="171"/>
      <c r="H117" s="171"/>
      <c r="I117" s="172"/>
      <c r="J117" s="173"/>
    </row>
    <row r="118" spans="1:10" s="160" customFormat="1" ht="12.75">
      <c r="A118" s="95" t="s">
        <v>3</v>
      </c>
      <c r="B118" s="168"/>
      <c r="C118" s="168"/>
      <c r="D118" s="105"/>
      <c r="E118" s="169"/>
      <c r="F118" s="170"/>
      <c r="G118" s="171"/>
      <c r="H118" s="171"/>
      <c r="I118" s="172"/>
      <c r="J118" s="173"/>
    </row>
    <row r="119" spans="1:10" s="2" customFormat="1" ht="12.75">
      <c r="A119" s="38" t="s">
        <v>61</v>
      </c>
      <c r="B119" s="124" t="s">
        <v>33</v>
      </c>
      <c r="C119" s="124" t="s">
        <v>33</v>
      </c>
      <c r="D119" s="125" t="s">
        <v>511</v>
      </c>
      <c r="E119" s="126" t="s">
        <v>111</v>
      </c>
      <c r="F119" s="127">
        <v>1</v>
      </c>
      <c r="G119" s="128"/>
      <c r="H119" s="128"/>
      <c r="I119" s="63">
        <f>G119+H119</f>
        <v>0</v>
      </c>
      <c r="J119" s="64">
        <f>I119*F119</f>
        <v>0</v>
      </c>
    </row>
    <row r="120" spans="1:10" s="160" customFormat="1" ht="12.75">
      <c r="A120" s="95" t="s">
        <v>3</v>
      </c>
      <c r="B120" s="168"/>
      <c r="C120" s="168"/>
      <c r="D120" s="105"/>
      <c r="E120" s="169"/>
      <c r="F120" s="170"/>
      <c r="G120" s="171"/>
      <c r="H120" s="171"/>
      <c r="I120" s="172"/>
      <c r="J120" s="173"/>
    </row>
    <row r="121" spans="1:10" s="2" customFormat="1" ht="12.75">
      <c r="A121" s="38" t="s">
        <v>59</v>
      </c>
      <c r="B121" s="124" t="s">
        <v>33</v>
      </c>
      <c r="C121" s="124" t="s">
        <v>33</v>
      </c>
      <c r="D121" s="125" t="s">
        <v>264</v>
      </c>
      <c r="E121" s="126" t="s">
        <v>3</v>
      </c>
      <c r="F121" s="127" t="s">
        <v>3</v>
      </c>
      <c r="G121" s="128" t="s">
        <v>2634</v>
      </c>
      <c r="H121" s="128"/>
      <c r="I121" s="63" t="s">
        <v>3</v>
      </c>
      <c r="J121" s="64" t="s">
        <v>3</v>
      </c>
    </row>
    <row r="122" spans="1:10" s="160" customFormat="1" ht="12.75">
      <c r="A122" s="95" t="s">
        <v>3</v>
      </c>
      <c r="B122" s="168"/>
      <c r="C122" s="168"/>
      <c r="D122" s="34" t="s">
        <v>2631</v>
      </c>
      <c r="E122" s="169" t="s">
        <v>121</v>
      </c>
      <c r="F122" s="170">
        <v>30</v>
      </c>
      <c r="G122" s="128"/>
      <c r="H122" s="128"/>
      <c r="I122" s="63">
        <f>G122+H122</f>
        <v>0</v>
      </c>
      <c r="J122" s="64">
        <f>I122*F122</f>
        <v>0</v>
      </c>
    </row>
    <row r="123" spans="1:10" s="160" customFormat="1" ht="12.75">
      <c r="A123" s="95" t="s">
        <v>3</v>
      </c>
      <c r="B123" s="168"/>
      <c r="C123" s="168"/>
      <c r="D123" s="34" t="s">
        <v>2632</v>
      </c>
      <c r="E123" s="169" t="s">
        <v>121</v>
      </c>
      <c r="F123" s="170">
        <v>60</v>
      </c>
      <c r="G123" s="128"/>
      <c r="H123" s="128"/>
      <c r="I123" s="63">
        <f>G123+H123</f>
        <v>0</v>
      </c>
      <c r="J123" s="64">
        <f>I123*F123</f>
        <v>0</v>
      </c>
    </row>
    <row r="124" spans="1:10" s="160" customFormat="1" ht="12.75">
      <c r="A124" s="95" t="s">
        <v>3</v>
      </c>
      <c r="B124" s="168"/>
      <c r="C124" s="168"/>
      <c r="D124" s="105"/>
      <c r="E124" s="169"/>
      <c r="F124" s="170"/>
      <c r="G124" s="171"/>
      <c r="H124" s="171"/>
      <c r="I124" s="172"/>
      <c r="J124" s="173"/>
    </row>
    <row r="125" spans="1:10" s="2" customFormat="1" ht="12.75">
      <c r="A125" s="38" t="s">
        <v>60</v>
      </c>
      <c r="B125" s="124" t="s">
        <v>33</v>
      </c>
      <c r="C125" s="124" t="s">
        <v>33</v>
      </c>
      <c r="D125" s="125" t="s">
        <v>281</v>
      </c>
      <c r="E125" s="126" t="s">
        <v>121</v>
      </c>
      <c r="F125" s="127">
        <v>35</v>
      </c>
      <c r="G125" s="128"/>
      <c r="H125" s="128"/>
      <c r="I125" s="63">
        <f>G125+H125</f>
        <v>0</v>
      </c>
      <c r="J125" s="64">
        <f>I125*F125</f>
        <v>0</v>
      </c>
    </row>
    <row r="126" spans="1:10" s="160" customFormat="1" ht="12.75">
      <c r="A126" s="95" t="s">
        <v>3</v>
      </c>
      <c r="B126" s="168"/>
      <c r="C126" s="168"/>
      <c r="D126" s="105"/>
      <c r="E126" s="169"/>
      <c r="F126" s="170"/>
      <c r="G126" s="171"/>
      <c r="H126" s="171"/>
      <c r="I126" s="172"/>
      <c r="J126" s="173"/>
    </row>
    <row r="127" spans="1:10" s="2" customFormat="1" ht="12.75">
      <c r="A127" s="38" t="s">
        <v>61</v>
      </c>
      <c r="B127" s="124" t="s">
        <v>33</v>
      </c>
      <c r="C127" s="124" t="s">
        <v>33</v>
      </c>
      <c r="D127" s="125" t="s">
        <v>265</v>
      </c>
      <c r="E127" s="126" t="s">
        <v>121</v>
      </c>
      <c r="F127" s="127">
        <v>80</v>
      </c>
      <c r="G127" s="128"/>
      <c r="H127" s="128"/>
      <c r="I127" s="63">
        <f>G127+H127</f>
        <v>0</v>
      </c>
      <c r="J127" s="64">
        <f>I127*F127</f>
        <v>0</v>
      </c>
    </row>
    <row r="128" spans="1:10" s="160" customFormat="1" ht="12.75">
      <c r="A128" s="95" t="s">
        <v>3</v>
      </c>
      <c r="B128" s="168"/>
      <c r="C128" s="168"/>
      <c r="D128" s="105"/>
      <c r="E128" s="169"/>
      <c r="F128" s="170"/>
      <c r="G128" s="171"/>
      <c r="H128" s="171"/>
      <c r="I128" s="172"/>
      <c r="J128" s="173"/>
    </row>
    <row r="129" spans="1:10" s="2" customFormat="1" ht="12.75">
      <c r="A129" s="272" t="s">
        <v>77</v>
      </c>
      <c r="B129" s="273"/>
      <c r="C129" s="273"/>
      <c r="D129" s="274" t="s">
        <v>276</v>
      </c>
      <c r="E129" s="126"/>
      <c r="F129" s="127"/>
      <c r="G129" s="128"/>
      <c r="H129" s="128"/>
      <c r="I129" s="129"/>
      <c r="J129" s="130"/>
    </row>
    <row r="130" spans="1:10" s="160" customFormat="1" ht="12.75">
      <c r="A130" s="95" t="s">
        <v>3</v>
      </c>
      <c r="B130" s="168"/>
      <c r="C130" s="168"/>
      <c r="D130" s="105"/>
      <c r="E130" s="169"/>
      <c r="F130" s="170"/>
      <c r="G130" s="171"/>
      <c r="H130" s="171"/>
      <c r="I130" s="172"/>
      <c r="J130" s="173"/>
    </row>
    <row r="131" spans="1:10" s="2" customFormat="1" ht="12.75">
      <c r="A131" s="38" t="s">
        <v>78</v>
      </c>
      <c r="B131" s="124" t="s">
        <v>33</v>
      </c>
      <c r="C131" s="124" t="s">
        <v>33</v>
      </c>
      <c r="D131" s="125" t="s">
        <v>269</v>
      </c>
      <c r="E131" s="126" t="s">
        <v>121</v>
      </c>
      <c r="F131" s="127">
        <v>24</v>
      </c>
      <c r="G131" s="128"/>
      <c r="H131" s="128"/>
      <c r="I131" s="63">
        <f>G131+H131</f>
        <v>0</v>
      </c>
      <c r="J131" s="64">
        <f>I131*F131</f>
        <v>0</v>
      </c>
    </row>
    <row r="132" spans="1:10" s="160" customFormat="1" ht="12.75">
      <c r="A132" s="95" t="s">
        <v>3</v>
      </c>
      <c r="B132" s="168"/>
      <c r="C132" s="168"/>
      <c r="D132" s="105"/>
      <c r="E132" s="169"/>
      <c r="F132" s="170"/>
      <c r="G132" s="171"/>
      <c r="H132" s="171"/>
      <c r="I132" s="172"/>
      <c r="J132" s="173"/>
    </row>
    <row r="133" spans="1:10" s="2" customFormat="1" ht="12.75">
      <c r="A133" s="38" t="s">
        <v>79</v>
      </c>
      <c r="B133" s="124" t="s">
        <v>33</v>
      </c>
      <c r="C133" s="124" t="s">
        <v>33</v>
      </c>
      <c r="D133" s="125" t="s">
        <v>270</v>
      </c>
      <c r="E133" s="126" t="s">
        <v>111</v>
      </c>
      <c r="F133" s="127">
        <v>1</v>
      </c>
      <c r="G133" s="128"/>
      <c r="H133" s="128"/>
      <c r="I133" s="63">
        <f>G133+H133</f>
        <v>0</v>
      </c>
      <c r="J133" s="64">
        <f>I133*F133</f>
        <v>0</v>
      </c>
    </row>
    <row r="134" spans="1:10" s="160" customFormat="1" ht="12.75">
      <c r="A134" s="95" t="s">
        <v>3</v>
      </c>
      <c r="B134" s="168"/>
      <c r="C134" s="168"/>
      <c r="D134" s="105"/>
      <c r="E134" s="169"/>
      <c r="F134" s="170"/>
      <c r="G134" s="171"/>
      <c r="H134" s="171"/>
      <c r="I134" s="172"/>
      <c r="J134" s="173"/>
    </row>
    <row r="135" spans="1:10" s="2" customFormat="1" ht="12.75">
      <c r="A135" s="38" t="s">
        <v>80</v>
      </c>
      <c r="B135" s="124" t="s">
        <v>33</v>
      </c>
      <c r="C135" s="124" t="s">
        <v>33</v>
      </c>
      <c r="D135" s="125" t="s">
        <v>271</v>
      </c>
      <c r="E135" s="126" t="s">
        <v>121</v>
      </c>
      <c r="F135" s="127">
        <v>8</v>
      </c>
      <c r="G135" s="128"/>
      <c r="H135" s="128"/>
      <c r="I135" s="63">
        <f>G135+H135</f>
        <v>0</v>
      </c>
      <c r="J135" s="64">
        <f>I135*F135</f>
        <v>0</v>
      </c>
    </row>
    <row r="136" spans="1:10" s="160" customFormat="1" ht="12.75">
      <c r="A136" s="95" t="s">
        <v>3</v>
      </c>
      <c r="B136" s="168"/>
      <c r="C136" s="168"/>
      <c r="D136" s="105"/>
      <c r="E136" s="169"/>
      <c r="F136" s="170"/>
      <c r="G136" s="171"/>
      <c r="H136" s="171"/>
      <c r="I136" s="172"/>
      <c r="J136" s="173"/>
    </row>
    <row r="137" spans="1:10" s="2" customFormat="1" ht="12.75">
      <c r="A137" s="38" t="s">
        <v>81</v>
      </c>
      <c r="B137" s="124" t="s">
        <v>33</v>
      </c>
      <c r="C137" s="124" t="s">
        <v>33</v>
      </c>
      <c r="D137" s="125" t="s">
        <v>273</v>
      </c>
      <c r="E137" s="126" t="s">
        <v>111</v>
      </c>
      <c r="F137" s="127">
        <v>1</v>
      </c>
      <c r="G137" s="128"/>
      <c r="H137" s="128"/>
      <c r="I137" s="63">
        <f>G137+H137</f>
        <v>0</v>
      </c>
      <c r="J137" s="64">
        <f>I137*F137</f>
        <v>0</v>
      </c>
    </row>
    <row r="138" spans="1:10" s="160" customFormat="1" ht="12.75">
      <c r="A138" s="95" t="s">
        <v>3</v>
      </c>
      <c r="B138" s="168"/>
      <c r="C138" s="168"/>
      <c r="D138" s="105"/>
      <c r="E138" s="169"/>
      <c r="F138" s="170"/>
      <c r="G138" s="171"/>
      <c r="H138" s="171"/>
      <c r="I138" s="172"/>
      <c r="J138" s="173"/>
    </row>
    <row r="139" spans="1:10" s="2" customFormat="1" ht="12.75">
      <c r="A139" s="272" t="s">
        <v>82</v>
      </c>
      <c r="B139" s="273"/>
      <c r="C139" s="273"/>
      <c r="D139" s="274" t="s">
        <v>277</v>
      </c>
      <c r="E139" s="126"/>
      <c r="F139" s="127"/>
      <c r="G139" s="128"/>
      <c r="H139" s="128"/>
      <c r="I139" s="129"/>
      <c r="J139" s="130"/>
    </row>
    <row r="140" spans="1:10" s="160" customFormat="1" ht="12.75">
      <c r="A140" s="95" t="s">
        <v>3</v>
      </c>
      <c r="B140" s="168"/>
      <c r="C140" s="168"/>
      <c r="D140" s="105"/>
      <c r="E140" s="169"/>
      <c r="F140" s="170"/>
      <c r="G140" s="171"/>
      <c r="H140" s="171"/>
      <c r="I140" s="172"/>
      <c r="J140" s="173"/>
    </row>
    <row r="141" spans="1:10" s="2" customFormat="1" ht="12.75">
      <c r="A141" s="38" t="s">
        <v>83</v>
      </c>
      <c r="B141" s="124" t="s">
        <v>33</v>
      </c>
      <c r="C141" s="124" t="s">
        <v>33</v>
      </c>
      <c r="D141" s="125" t="s">
        <v>278</v>
      </c>
      <c r="E141" s="126" t="s">
        <v>111</v>
      </c>
      <c r="F141" s="127">
        <v>1</v>
      </c>
      <c r="G141" s="128"/>
      <c r="H141" s="128"/>
      <c r="I141" s="63">
        <f>G141+H141</f>
        <v>0</v>
      </c>
      <c r="J141" s="64">
        <f>I141*F141</f>
        <v>0</v>
      </c>
    </row>
    <row r="142" spans="1:10" s="160" customFormat="1" ht="12.75">
      <c r="A142" s="95" t="s">
        <v>3</v>
      </c>
      <c r="B142" s="168"/>
      <c r="C142" s="168"/>
      <c r="D142" s="105"/>
      <c r="E142" s="169"/>
      <c r="F142" s="170"/>
      <c r="G142" s="171"/>
      <c r="H142" s="171"/>
      <c r="I142" s="172"/>
      <c r="J142" s="173"/>
    </row>
    <row r="143" spans="1:10" s="2" customFormat="1" ht="12.75">
      <c r="A143" s="38" t="s">
        <v>84</v>
      </c>
      <c r="B143" s="124" t="s">
        <v>33</v>
      </c>
      <c r="C143" s="124" t="s">
        <v>33</v>
      </c>
      <c r="D143" s="125" t="s">
        <v>279</v>
      </c>
      <c r="E143" s="126" t="s">
        <v>111</v>
      </c>
      <c r="F143" s="127">
        <v>1</v>
      </c>
      <c r="G143" s="128"/>
      <c r="H143" s="128"/>
      <c r="I143" s="63">
        <f>G143+H143</f>
        <v>0</v>
      </c>
      <c r="J143" s="64">
        <f>I143*F143</f>
        <v>0</v>
      </c>
    </row>
    <row r="144" spans="1:10" s="160" customFormat="1" ht="12.75">
      <c r="A144" s="95" t="s">
        <v>3</v>
      </c>
      <c r="B144" s="168"/>
      <c r="C144" s="168"/>
      <c r="D144" s="105"/>
      <c r="E144" s="169"/>
      <c r="F144" s="170"/>
      <c r="G144" s="171"/>
      <c r="H144" s="171"/>
      <c r="I144" s="172"/>
      <c r="J144" s="173"/>
    </row>
    <row r="145" spans="1:10" s="2" customFormat="1" ht="12.75">
      <c r="A145" s="38" t="s">
        <v>85</v>
      </c>
      <c r="B145" s="124" t="s">
        <v>33</v>
      </c>
      <c r="C145" s="124" t="s">
        <v>33</v>
      </c>
      <c r="D145" s="125" t="s">
        <v>280</v>
      </c>
      <c r="E145" s="126" t="s">
        <v>111</v>
      </c>
      <c r="F145" s="127">
        <v>1</v>
      </c>
      <c r="G145" s="128"/>
      <c r="H145" s="128"/>
      <c r="I145" s="63">
        <f>G145+H145</f>
        <v>0</v>
      </c>
      <c r="J145" s="64">
        <f>I145*F145</f>
        <v>0</v>
      </c>
    </row>
    <row r="146" spans="1:10" s="160" customFormat="1" ht="12.75">
      <c r="A146" s="95" t="s">
        <v>3</v>
      </c>
      <c r="B146" s="168"/>
      <c r="C146" s="168"/>
      <c r="D146" s="105"/>
      <c r="E146" s="169"/>
      <c r="F146" s="170"/>
      <c r="G146" s="171"/>
      <c r="H146" s="171"/>
      <c r="I146" s="172"/>
      <c r="J146" s="173"/>
    </row>
    <row r="147" spans="1:10" s="2" customFormat="1" ht="12.75">
      <c r="A147" s="38"/>
      <c r="B147" s="124"/>
      <c r="C147" s="124"/>
      <c r="D147" s="125"/>
      <c r="E147" s="126"/>
      <c r="F147" s="127"/>
      <c r="G147" s="128"/>
      <c r="H147" s="128"/>
      <c r="I147" s="129"/>
      <c r="J147" s="130"/>
    </row>
    <row r="148" spans="1:10" s="2" customFormat="1" ht="19.5" customHeight="1">
      <c r="A148" s="138"/>
      <c r="B148" s="259"/>
      <c r="C148" s="259"/>
      <c r="D148" s="140" t="s">
        <v>262</v>
      </c>
      <c r="E148" s="141"/>
      <c r="F148" s="142"/>
      <c r="G148" s="143"/>
      <c r="H148" s="143"/>
      <c r="I148" s="144"/>
      <c r="J148" s="145">
        <f>SUM(J33:J146)</f>
        <v>0</v>
      </c>
    </row>
    <row r="149" spans="1:10" s="2" customFormat="1" ht="12.75">
      <c r="A149" s="38"/>
      <c r="B149" s="124"/>
      <c r="C149" s="124"/>
      <c r="D149" s="125"/>
      <c r="E149" s="126"/>
      <c r="F149" s="127"/>
      <c r="G149" s="128"/>
      <c r="H149" s="128"/>
      <c r="I149" s="129"/>
      <c r="J149" s="130"/>
    </row>
    <row r="150" spans="1:10" s="2" customFormat="1" ht="19.5" customHeight="1">
      <c r="A150" s="131" t="s">
        <v>3</v>
      </c>
      <c r="B150" s="132"/>
      <c r="C150" s="132"/>
      <c r="D150" s="276" t="s">
        <v>249</v>
      </c>
      <c r="E150" s="133"/>
      <c r="F150" s="134"/>
      <c r="G150" s="135"/>
      <c r="H150" s="135"/>
      <c r="I150" s="136"/>
      <c r="J150" s="137"/>
    </row>
    <row r="151" spans="1:10" s="2" customFormat="1" ht="19.5" customHeight="1">
      <c r="A151" s="131" t="s">
        <v>3</v>
      </c>
      <c r="B151" s="132"/>
      <c r="C151" s="132"/>
      <c r="D151" s="276" t="s">
        <v>35</v>
      </c>
      <c r="E151" s="133"/>
      <c r="F151" s="134"/>
      <c r="G151" s="135"/>
      <c r="H151" s="135"/>
      <c r="I151" s="136"/>
      <c r="J151" s="137"/>
    </row>
    <row r="152" spans="1:10" s="160" customFormat="1" ht="12.75">
      <c r="A152" s="95" t="s">
        <v>3</v>
      </c>
      <c r="B152" s="168"/>
      <c r="C152" s="168"/>
      <c r="D152" s="105"/>
      <c r="E152" s="169"/>
      <c r="F152" s="170"/>
      <c r="G152" s="171"/>
      <c r="H152" s="171"/>
      <c r="I152" s="172"/>
      <c r="J152" s="173"/>
    </row>
    <row r="153" spans="1:10" s="2" customFormat="1" ht="12.75">
      <c r="A153" s="272" t="s">
        <v>20</v>
      </c>
      <c r="B153" s="124"/>
      <c r="C153" s="124"/>
      <c r="D153" s="274" t="s">
        <v>2372</v>
      </c>
      <c r="E153" s="126"/>
      <c r="F153" s="127"/>
      <c r="G153" s="128"/>
      <c r="H153" s="128"/>
      <c r="I153" s="129"/>
      <c r="J153" s="130"/>
    </row>
    <row r="154" spans="1:10" s="160" customFormat="1" ht="12.75">
      <c r="A154" s="95" t="s">
        <v>3</v>
      </c>
      <c r="B154" s="168"/>
      <c r="C154" s="168"/>
      <c r="D154" s="105"/>
      <c r="E154" s="169"/>
      <c r="F154" s="170"/>
      <c r="G154" s="171"/>
      <c r="H154" s="171"/>
      <c r="I154" s="172"/>
      <c r="J154" s="173"/>
    </row>
    <row r="155" spans="1:10" s="2" customFormat="1" ht="12.75">
      <c r="A155" s="19"/>
      <c r="B155" s="257"/>
      <c r="C155" s="257" t="s">
        <v>36</v>
      </c>
      <c r="D155" s="248" t="s">
        <v>2373</v>
      </c>
      <c r="E155" s="107"/>
      <c r="F155" s="213"/>
      <c r="G155" s="109"/>
      <c r="H155" s="109"/>
      <c r="I155" s="59"/>
      <c r="J155" s="99"/>
    </row>
    <row r="156" spans="1:10" s="2" customFormat="1" ht="12.75">
      <c r="A156" s="19"/>
      <c r="B156" s="257"/>
      <c r="C156" s="257"/>
      <c r="D156" s="106"/>
      <c r="E156" s="107"/>
      <c r="F156" s="213"/>
      <c r="G156" s="109"/>
      <c r="H156" s="109"/>
      <c r="I156" s="59"/>
      <c r="J156" s="99"/>
    </row>
    <row r="157" spans="1:10" s="160" customFormat="1" ht="26.25">
      <c r="A157" s="95" t="s">
        <v>21</v>
      </c>
      <c r="B157" s="168"/>
      <c r="C157" s="168" t="s">
        <v>2374</v>
      </c>
      <c r="D157" s="579" t="s">
        <v>2375</v>
      </c>
      <c r="E157" s="169" t="s">
        <v>23</v>
      </c>
      <c r="F157" s="170">
        <v>14</v>
      </c>
      <c r="G157" s="171"/>
      <c r="H157" s="171"/>
      <c r="I157" s="172">
        <f>SUM(G157,H157)</f>
        <v>0</v>
      </c>
      <c r="J157" s="173">
        <f>PRODUCT(F157,I157)</f>
        <v>0</v>
      </c>
    </row>
    <row r="158" spans="1:10" s="2" customFormat="1" ht="12.75">
      <c r="A158" s="38"/>
      <c r="B158" s="124"/>
      <c r="C158" s="21"/>
      <c r="D158" s="27"/>
      <c r="E158" s="37"/>
      <c r="F158" s="31"/>
      <c r="G158" s="128"/>
      <c r="H158" s="128"/>
      <c r="I158" s="129"/>
      <c r="J158" s="130"/>
    </row>
    <row r="159" spans="1:10" s="160" customFormat="1" ht="12.75">
      <c r="A159" s="95" t="s">
        <v>25</v>
      </c>
      <c r="B159" s="168"/>
      <c r="C159" s="168" t="s">
        <v>2376</v>
      </c>
      <c r="D159" s="580" t="s">
        <v>2377</v>
      </c>
      <c r="E159" s="169" t="s">
        <v>23</v>
      </c>
      <c r="F159" s="170">
        <v>44.274</v>
      </c>
      <c r="G159" s="171"/>
      <c r="H159" s="171"/>
      <c r="I159" s="172">
        <f>SUM(G159,H159)</f>
        <v>0</v>
      </c>
      <c r="J159" s="173">
        <f>PRODUCT(F159,I159)</f>
        <v>0</v>
      </c>
    </row>
    <row r="160" spans="1:10" s="2" customFormat="1" ht="12.75">
      <c r="A160" s="38"/>
      <c r="B160" s="124"/>
      <c r="C160" s="21"/>
      <c r="D160" s="27"/>
      <c r="E160" s="37"/>
      <c r="F160" s="31"/>
      <c r="G160" s="128"/>
      <c r="H160" s="128"/>
      <c r="I160" s="129"/>
      <c r="J160" s="130"/>
    </row>
    <row r="161" spans="1:10" s="160" customFormat="1" ht="12.75">
      <c r="A161" s="95" t="s">
        <v>26</v>
      </c>
      <c r="B161" s="168"/>
      <c r="C161" s="168" t="s">
        <v>2378</v>
      </c>
      <c r="D161" s="580" t="s">
        <v>2379</v>
      </c>
      <c r="E161" s="169" t="s">
        <v>23</v>
      </c>
      <c r="F161" s="170">
        <v>58.274</v>
      </c>
      <c r="G161" s="171"/>
      <c r="H161" s="171"/>
      <c r="I161" s="172">
        <f>SUM(G161,H161)</f>
        <v>0</v>
      </c>
      <c r="J161" s="173">
        <f>PRODUCT(F161,I161)</f>
        <v>0</v>
      </c>
    </row>
    <row r="162" spans="1:10" s="2" customFormat="1" ht="12.75">
      <c r="A162" s="38"/>
      <c r="B162" s="124"/>
      <c r="C162" s="21"/>
      <c r="D162" s="27" t="s">
        <v>2380</v>
      </c>
      <c r="E162" s="37"/>
      <c r="F162" s="31"/>
      <c r="G162" s="128"/>
      <c r="H162" s="128"/>
      <c r="I162" s="129"/>
      <c r="J162" s="130"/>
    </row>
    <row r="163" spans="1:10" s="160" customFormat="1" ht="12.75">
      <c r="A163" s="95" t="s">
        <v>3</v>
      </c>
      <c r="B163" s="168"/>
      <c r="C163" s="168"/>
      <c r="D163" s="105"/>
      <c r="E163" s="169"/>
      <c r="F163" s="170"/>
      <c r="G163" s="171"/>
      <c r="H163" s="171"/>
      <c r="I163" s="172"/>
      <c r="J163" s="173"/>
    </row>
    <row r="164" spans="1:10" s="160" customFormat="1" ht="12.75">
      <c r="A164" s="95" t="s">
        <v>27</v>
      </c>
      <c r="B164" s="168"/>
      <c r="C164" s="168" t="s">
        <v>2381</v>
      </c>
      <c r="D164" s="580" t="s">
        <v>2382</v>
      </c>
      <c r="E164" s="169" t="s">
        <v>23</v>
      </c>
      <c r="F164" s="170">
        <v>58.274</v>
      </c>
      <c r="G164" s="171"/>
      <c r="H164" s="171"/>
      <c r="I164" s="172">
        <f>SUM(G164,H164)</f>
        <v>0</v>
      </c>
      <c r="J164" s="173">
        <f>PRODUCT(F164,I164)</f>
        <v>0</v>
      </c>
    </row>
    <row r="165" spans="1:10" s="2" customFormat="1" ht="12.75">
      <c r="A165" s="38"/>
      <c r="B165" s="124"/>
      <c r="C165" s="21"/>
      <c r="D165" s="27" t="s">
        <v>2383</v>
      </c>
      <c r="E165" s="37"/>
      <c r="F165" s="31"/>
      <c r="G165" s="128"/>
      <c r="H165" s="128"/>
      <c r="I165" s="129"/>
      <c r="J165" s="130"/>
    </row>
    <row r="166" spans="1:10" s="160" customFormat="1" ht="12.75">
      <c r="A166" s="95" t="s">
        <v>3</v>
      </c>
      <c r="B166" s="168"/>
      <c r="C166" s="168"/>
      <c r="D166" s="105"/>
      <c r="E166" s="169"/>
      <c r="F166" s="170"/>
      <c r="G166" s="171"/>
      <c r="H166" s="171"/>
      <c r="I166" s="172"/>
      <c r="J166" s="173"/>
    </row>
    <row r="167" spans="1:10" s="160" customFormat="1" ht="12.75">
      <c r="A167" s="95" t="s">
        <v>28</v>
      </c>
      <c r="B167" s="168"/>
      <c r="C167" s="168" t="s">
        <v>2384</v>
      </c>
      <c r="D167" s="581" t="s">
        <v>2385</v>
      </c>
      <c r="E167" s="169" t="s">
        <v>23</v>
      </c>
      <c r="F167" s="170">
        <v>58.274</v>
      </c>
      <c r="G167" s="171"/>
      <c r="H167" s="171"/>
      <c r="I167" s="172">
        <f>SUM(G167,H167)</f>
        <v>0</v>
      </c>
      <c r="J167" s="173">
        <f>PRODUCT(F167,I167)</f>
        <v>0</v>
      </c>
    </row>
    <row r="168" spans="1:10" s="2" customFormat="1" ht="12.75">
      <c r="A168" s="38"/>
      <c r="B168" s="124"/>
      <c r="C168" s="21"/>
      <c r="D168" s="27" t="s">
        <v>2386</v>
      </c>
      <c r="E168" s="37"/>
      <c r="F168" s="31"/>
      <c r="G168" s="128"/>
      <c r="H168" s="128"/>
      <c r="I168" s="129"/>
      <c r="J168" s="130"/>
    </row>
    <row r="169" spans="1:10" s="160" customFormat="1" ht="12.75">
      <c r="A169" s="95" t="s">
        <v>3</v>
      </c>
      <c r="B169" s="168"/>
      <c r="C169" s="168"/>
      <c r="D169" s="105"/>
      <c r="E169" s="169"/>
      <c r="F169" s="170"/>
      <c r="G169" s="171"/>
      <c r="H169" s="171"/>
      <c r="I169" s="172"/>
      <c r="J169" s="173"/>
    </row>
    <row r="170" spans="1:10" s="160" customFormat="1" ht="12.75">
      <c r="A170" s="95" t="s">
        <v>29</v>
      </c>
      <c r="B170" s="168"/>
      <c r="C170" s="168" t="s">
        <v>2387</v>
      </c>
      <c r="D170" s="582" t="s">
        <v>2388</v>
      </c>
      <c r="E170" s="169" t="s">
        <v>23</v>
      </c>
      <c r="F170" s="170">
        <v>58.274</v>
      </c>
      <c r="G170" s="171"/>
      <c r="H170" s="171"/>
      <c r="I170" s="172">
        <f>SUM(G170,H170)</f>
        <v>0</v>
      </c>
      <c r="J170" s="173">
        <f>PRODUCT(F170,I170)</f>
        <v>0</v>
      </c>
    </row>
    <row r="171" spans="1:10" s="2" customFormat="1" ht="12.75">
      <c r="A171" s="38"/>
      <c r="B171" s="124"/>
      <c r="C171" s="21"/>
      <c r="D171" s="27" t="s">
        <v>2389</v>
      </c>
      <c r="E171" s="37"/>
      <c r="F171" s="31"/>
      <c r="G171" s="128"/>
      <c r="H171" s="128"/>
      <c r="I171" s="129"/>
      <c r="J171" s="130"/>
    </row>
    <row r="172" spans="1:10" s="160" customFormat="1" ht="12.75">
      <c r="A172" s="95" t="s">
        <v>3</v>
      </c>
      <c r="B172" s="168"/>
      <c r="C172" s="168"/>
      <c r="D172" s="105"/>
      <c r="E172" s="169"/>
      <c r="F172" s="170"/>
      <c r="G172" s="171"/>
      <c r="H172" s="171"/>
      <c r="I172" s="172"/>
      <c r="J172" s="173"/>
    </row>
    <row r="173" spans="1:10" s="160" customFormat="1" ht="12.75">
      <c r="A173" s="95" t="s">
        <v>30</v>
      </c>
      <c r="B173" s="168"/>
      <c r="C173" s="168" t="s">
        <v>2390</v>
      </c>
      <c r="D173" s="582" t="s">
        <v>2391</v>
      </c>
      <c r="E173" s="169" t="s">
        <v>23</v>
      </c>
      <c r="F173" s="170">
        <v>58.274</v>
      </c>
      <c r="G173" s="171"/>
      <c r="H173" s="171"/>
      <c r="I173" s="172">
        <f>SUM(G173,H173)</f>
        <v>0</v>
      </c>
      <c r="J173" s="173">
        <f>PRODUCT(F173,I173)</f>
        <v>0</v>
      </c>
    </row>
    <row r="174" spans="1:10" s="160" customFormat="1" ht="12.75">
      <c r="A174" s="95" t="s">
        <v>3</v>
      </c>
      <c r="B174" s="168"/>
      <c r="C174" s="168"/>
      <c r="D174" s="105"/>
      <c r="E174" s="169"/>
      <c r="F174" s="170"/>
      <c r="G174" s="171"/>
      <c r="H174" s="171"/>
      <c r="I174" s="172"/>
      <c r="J174" s="173"/>
    </row>
    <row r="175" spans="1:10" s="160" customFormat="1" ht="12.75">
      <c r="A175" s="95" t="s">
        <v>31</v>
      </c>
      <c r="B175" s="168"/>
      <c r="C175" s="168" t="s">
        <v>2392</v>
      </c>
      <c r="D175" s="582" t="s">
        <v>2393</v>
      </c>
      <c r="E175" s="169" t="s">
        <v>108</v>
      </c>
      <c r="F175" s="170">
        <v>74.591</v>
      </c>
      <c r="G175" s="171"/>
      <c r="H175" s="171"/>
      <c r="I175" s="172">
        <f>SUM(G175,H175)</f>
        <v>0</v>
      </c>
      <c r="J175" s="173">
        <f>PRODUCT(F175,I175)</f>
        <v>0</v>
      </c>
    </row>
    <row r="176" spans="1:10" s="160" customFormat="1" ht="12.75">
      <c r="A176" s="95" t="s">
        <v>3</v>
      </c>
      <c r="B176" s="168"/>
      <c r="C176" s="168"/>
      <c r="D176" s="34" t="s">
        <v>2394</v>
      </c>
      <c r="E176" s="169"/>
      <c r="F176" s="170"/>
      <c r="G176" s="171"/>
      <c r="H176" s="171"/>
      <c r="I176" s="172"/>
      <c r="J176" s="173"/>
    </row>
    <row r="177" spans="1:10" s="2" customFormat="1" ht="12.75">
      <c r="A177" s="38"/>
      <c r="B177" s="124"/>
      <c r="C177" s="21"/>
      <c r="D177" s="27"/>
      <c r="E177" s="37"/>
      <c r="F177" s="31"/>
      <c r="G177" s="128"/>
      <c r="H177" s="128"/>
      <c r="I177" s="129"/>
      <c r="J177" s="130"/>
    </row>
    <row r="178" spans="1:10" s="160" customFormat="1" ht="12.75">
      <c r="A178" s="95" t="s">
        <v>32</v>
      </c>
      <c r="B178" s="168"/>
      <c r="C178" s="168" t="s">
        <v>2395</v>
      </c>
      <c r="D178" s="582" t="s">
        <v>2396</v>
      </c>
      <c r="E178" s="169" t="s">
        <v>23</v>
      </c>
      <c r="F178" s="170">
        <v>11.655</v>
      </c>
      <c r="G178" s="171"/>
      <c r="H178" s="171"/>
      <c r="I178" s="172">
        <f>SUM(G178,H178)</f>
        <v>0</v>
      </c>
      <c r="J178" s="173">
        <f>PRODUCT(F178,I178)</f>
        <v>0</v>
      </c>
    </row>
    <row r="179" spans="1:10" s="160" customFormat="1" ht="12.75">
      <c r="A179" s="95" t="s">
        <v>3</v>
      </c>
      <c r="B179" s="168"/>
      <c r="C179" s="168"/>
      <c r="D179" s="34" t="s">
        <v>2397</v>
      </c>
      <c r="E179" s="169"/>
      <c r="F179" s="170"/>
      <c r="G179" s="171"/>
      <c r="H179" s="171"/>
      <c r="I179" s="172"/>
      <c r="J179" s="173"/>
    </row>
    <row r="180" spans="1:10" s="2" customFormat="1" ht="12.75">
      <c r="A180" s="38"/>
      <c r="B180" s="124"/>
      <c r="C180" s="21"/>
      <c r="D180" s="27"/>
      <c r="E180" s="126"/>
      <c r="F180" s="127"/>
      <c r="G180" s="128"/>
      <c r="H180" s="128"/>
      <c r="I180" s="129"/>
      <c r="J180" s="130"/>
    </row>
    <row r="181" spans="1:10" s="2" customFormat="1" ht="12.75">
      <c r="A181" s="19"/>
      <c r="B181" s="257"/>
      <c r="C181" s="257" t="s">
        <v>2481</v>
      </c>
      <c r="D181" s="248" t="s">
        <v>2398</v>
      </c>
      <c r="E181" s="107"/>
      <c r="F181" s="213"/>
      <c r="G181" s="109"/>
      <c r="H181" s="109"/>
      <c r="I181" s="59"/>
      <c r="J181" s="99"/>
    </row>
    <row r="182" spans="1:10" s="2" customFormat="1" ht="12.75">
      <c r="A182" s="19"/>
      <c r="B182" s="257"/>
      <c r="C182" s="257"/>
      <c r="D182" s="106"/>
      <c r="E182" s="107"/>
      <c r="F182" s="213"/>
      <c r="G182" s="109"/>
      <c r="H182" s="109"/>
      <c r="I182" s="59"/>
      <c r="J182" s="99"/>
    </row>
    <row r="183" spans="1:10" s="160" customFormat="1" ht="12.75">
      <c r="A183" s="95" t="s">
        <v>177</v>
      </c>
      <c r="B183" s="168"/>
      <c r="C183" s="168" t="s">
        <v>2399</v>
      </c>
      <c r="D183" s="582" t="s">
        <v>2400</v>
      </c>
      <c r="E183" s="169" t="s">
        <v>23</v>
      </c>
      <c r="F183" s="170">
        <v>19.628</v>
      </c>
      <c r="G183" s="171"/>
      <c r="H183" s="171"/>
      <c r="I183" s="172">
        <f>SUM(G183,H183)</f>
        <v>0</v>
      </c>
      <c r="J183" s="173">
        <f>PRODUCT(F183,I183)</f>
        <v>0</v>
      </c>
    </row>
    <row r="184" spans="1:10" s="160" customFormat="1" ht="12.75">
      <c r="A184" s="95" t="s">
        <v>3</v>
      </c>
      <c r="B184" s="168"/>
      <c r="C184" s="168"/>
      <c r="D184" s="34" t="s">
        <v>2401</v>
      </c>
      <c r="E184" s="169"/>
      <c r="F184" s="170"/>
      <c r="G184" s="171"/>
      <c r="H184" s="171"/>
      <c r="I184" s="172"/>
      <c r="J184" s="173"/>
    </row>
    <row r="185" spans="1:10" s="2" customFormat="1" ht="12.75">
      <c r="A185" s="38"/>
      <c r="B185" s="124"/>
      <c r="C185" s="21"/>
      <c r="D185" s="27"/>
      <c r="E185" s="126"/>
      <c r="F185" s="127"/>
      <c r="G185" s="128"/>
      <c r="H185" s="128"/>
      <c r="I185" s="129"/>
      <c r="J185" s="130"/>
    </row>
    <row r="186" spans="1:10" s="160" customFormat="1" ht="12.75">
      <c r="A186" s="95" t="s">
        <v>178</v>
      </c>
      <c r="B186" s="168"/>
      <c r="C186" s="583" t="s">
        <v>2402</v>
      </c>
      <c r="D186" s="582" t="s">
        <v>2403</v>
      </c>
      <c r="E186" s="169" t="s">
        <v>108</v>
      </c>
      <c r="F186" s="170">
        <v>0.981</v>
      </c>
      <c r="G186" s="171"/>
      <c r="H186" s="171"/>
      <c r="I186" s="172">
        <f>SUM(G186,H186)</f>
        <v>0</v>
      </c>
      <c r="J186" s="173">
        <f>PRODUCT(F186,I186)</f>
        <v>0</v>
      </c>
    </row>
    <row r="187" spans="1:10" s="2" customFormat="1" ht="12.75">
      <c r="A187" s="38"/>
      <c r="B187" s="124"/>
      <c r="C187" s="21"/>
      <c r="D187" s="27"/>
      <c r="E187" s="126"/>
      <c r="F187" s="127"/>
      <c r="G187" s="128"/>
      <c r="H187" s="128"/>
      <c r="I187" s="129"/>
      <c r="J187" s="130"/>
    </row>
    <row r="188" spans="1:10" s="160" customFormat="1" ht="12.75">
      <c r="A188" s="95" t="s">
        <v>180</v>
      </c>
      <c r="B188" s="168"/>
      <c r="C188" s="583" t="s">
        <v>2405</v>
      </c>
      <c r="D188" s="582" t="s">
        <v>2404</v>
      </c>
      <c r="E188" s="169" t="s">
        <v>23</v>
      </c>
      <c r="F188" s="170">
        <v>1.857</v>
      </c>
      <c r="G188" s="171"/>
      <c r="H188" s="171"/>
      <c r="I188" s="172">
        <f>SUM(G188,H188)</f>
        <v>0</v>
      </c>
      <c r="J188" s="173">
        <f>PRODUCT(F188,I188)</f>
        <v>0</v>
      </c>
    </row>
    <row r="189" spans="1:10" s="2" customFormat="1" ht="12.75">
      <c r="A189" s="38"/>
      <c r="B189" s="124"/>
      <c r="C189" s="21"/>
      <c r="D189" s="27"/>
      <c r="E189" s="126"/>
      <c r="F189" s="127"/>
      <c r="G189" s="128"/>
      <c r="H189" s="128"/>
      <c r="I189" s="129"/>
      <c r="J189" s="130"/>
    </row>
    <row r="190" spans="1:10" s="160" customFormat="1" ht="12.75">
      <c r="A190" s="95" t="s">
        <v>183</v>
      </c>
      <c r="B190" s="168"/>
      <c r="C190" s="583" t="s">
        <v>2407</v>
      </c>
      <c r="D190" s="582" t="s">
        <v>2406</v>
      </c>
      <c r="E190" s="169" t="s">
        <v>23</v>
      </c>
      <c r="F190" s="170">
        <v>0.248</v>
      </c>
      <c r="G190" s="171"/>
      <c r="H190" s="171"/>
      <c r="I190" s="172">
        <f>SUM(G190,H190)</f>
        <v>0</v>
      </c>
      <c r="J190" s="173">
        <f>PRODUCT(F190,I190)</f>
        <v>0</v>
      </c>
    </row>
    <row r="191" spans="1:10" s="2" customFormat="1" ht="12.75">
      <c r="A191" s="38"/>
      <c r="B191" s="124"/>
      <c r="C191" s="21"/>
      <c r="D191" s="27"/>
      <c r="E191" s="126"/>
      <c r="F191" s="127"/>
      <c r="G191" s="128"/>
      <c r="H191" s="128"/>
      <c r="I191" s="129"/>
      <c r="J191" s="130"/>
    </row>
    <row r="192" spans="1:10" s="160" customFormat="1" ht="12.75">
      <c r="A192" s="95" t="s">
        <v>185</v>
      </c>
      <c r="B192" s="168"/>
      <c r="C192" s="583" t="s">
        <v>2411</v>
      </c>
      <c r="D192" s="582" t="s">
        <v>2408</v>
      </c>
      <c r="E192" s="169" t="s">
        <v>24</v>
      </c>
      <c r="F192" s="170">
        <v>0.955</v>
      </c>
      <c r="G192" s="171"/>
      <c r="H192" s="171"/>
      <c r="I192" s="172">
        <f>SUM(G192,H192)</f>
        <v>0</v>
      </c>
      <c r="J192" s="173">
        <f>PRODUCT(F192,I192)</f>
        <v>0</v>
      </c>
    </row>
    <row r="193" spans="1:10" s="2" customFormat="1" ht="12.75">
      <c r="A193" s="38"/>
      <c r="B193" s="124"/>
      <c r="C193" s="21"/>
      <c r="D193" s="27"/>
      <c r="E193" s="126"/>
      <c r="F193" s="127"/>
      <c r="G193" s="128"/>
      <c r="H193" s="128"/>
      <c r="I193" s="129"/>
      <c r="J193" s="130"/>
    </row>
    <row r="194" spans="1:10" s="160" customFormat="1" ht="12.75">
      <c r="A194" s="95" t="s">
        <v>187</v>
      </c>
      <c r="B194" s="168"/>
      <c r="C194" s="583" t="s">
        <v>2410</v>
      </c>
      <c r="D194" s="582" t="s">
        <v>2409</v>
      </c>
      <c r="E194" s="169" t="s">
        <v>24</v>
      </c>
      <c r="F194" s="170">
        <v>0.955</v>
      </c>
      <c r="G194" s="171"/>
      <c r="H194" s="171"/>
      <c r="I194" s="172">
        <f>SUM(G194,H194)</f>
        <v>0</v>
      </c>
      <c r="J194" s="173">
        <f>PRODUCT(F194,I194)</f>
        <v>0</v>
      </c>
    </row>
    <row r="195" spans="1:10" s="2" customFormat="1" ht="12.75">
      <c r="A195" s="38"/>
      <c r="B195" s="124"/>
      <c r="C195" s="21"/>
      <c r="D195" s="27"/>
      <c r="E195" s="126"/>
      <c r="F195" s="127"/>
      <c r="G195" s="128"/>
      <c r="H195" s="128"/>
      <c r="I195" s="129"/>
      <c r="J195" s="130"/>
    </row>
    <row r="196" spans="1:10" s="2" customFormat="1" ht="12.75">
      <c r="A196" s="19"/>
      <c r="B196" s="257"/>
      <c r="C196" s="257" t="s">
        <v>2480</v>
      </c>
      <c r="D196" s="248" t="s">
        <v>2412</v>
      </c>
      <c r="E196" s="107"/>
      <c r="F196" s="213"/>
      <c r="G196" s="109"/>
      <c r="H196" s="109"/>
      <c r="I196" s="59"/>
      <c r="J196" s="99"/>
    </row>
    <row r="197" spans="1:10" s="2" customFormat="1" ht="12.75">
      <c r="A197" s="19"/>
      <c r="B197" s="257"/>
      <c r="C197" s="257"/>
      <c r="D197" s="106"/>
      <c r="E197" s="107"/>
      <c r="F197" s="213"/>
      <c r="G197" s="109"/>
      <c r="H197" s="109"/>
      <c r="I197" s="59"/>
      <c r="J197" s="99"/>
    </row>
    <row r="198" spans="1:10" s="160" customFormat="1" ht="12.75">
      <c r="A198" s="95" t="s">
        <v>189</v>
      </c>
      <c r="B198" s="168"/>
      <c r="C198" s="583" t="s">
        <v>2415</v>
      </c>
      <c r="D198" s="582" t="s">
        <v>2413</v>
      </c>
      <c r="E198" s="169" t="s">
        <v>24</v>
      </c>
      <c r="F198" s="170">
        <v>5.88</v>
      </c>
      <c r="G198" s="171"/>
      <c r="H198" s="171"/>
      <c r="I198" s="172">
        <f>SUM(G198,H198)</f>
        <v>0</v>
      </c>
      <c r="J198" s="173">
        <f>PRODUCT(F198,I198)</f>
        <v>0</v>
      </c>
    </row>
    <row r="199" spans="1:10" s="160" customFormat="1" ht="12.75">
      <c r="A199" s="95" t="s">
        <v>3</v>
      </c>
      <c r="B199" s="168"/>
      <c r="C199" s="168"/>
      <c r="D199" s="34" t="s">
        <v>2414</v>
      </c>
      <c r="E199" s="169"/>
      <c r="F199" s="170"/>
      <c r="G199" s="171"/>
      <c r="H199" s="171"/>
      <c r="I199" s="172"/>
      <c r="J199" s="173"/>
    </row>
    <row r="200" spans="1:10" s="2" customFormat="1" ht="12.75">
      <c r="A200" s="38"/>
      <c r="B200" s="124"/>
      <c r="C200" s="21"/>
      <c r="D200" s="27"/>
      <c r="E200" s="126"/>
      <c r="F200" s="127"/>
      <c r="G200" s="128"/>
      <c r="H200" s="128"/>
      <c r="I200" s="129"/>
      <c r="J200" s="130"/>
    </row>
    <row r="201" spans="1:10" s="160" customFormat="1" ht="12.75">
      <c r="A201" s="95" t="s">
        <v>190</v>
      </c>
      <c r="B201" s="168"/>
      <c r="C201" s="583" t="s">
        <v>2418</v>
      </c>
      <c r="D201" s="582" t="s">
        <v>2416</v>
      </c>
      <c r="E201" s="169" t="s">
        <v>108</v>
      </c>
      <c r="F201" s="170">
        <v>0.119</v>
      </c>
      <c r="G201" s="171"/>
      <c r="H201" s="171"/>
      <c r="I201" s="172">
        <f>SUM(G201,H201)</f>
        <v>0</v>
      </c>
      <c r="J201" s="173">
        <f>PRODUCT(F201,I201)</f>
        <v>0</v>
      </c>
    </row>
    <row r="202" spans="1:10" s="160" customFormat="1" ht="12.75">
      <c r="A202" s="95" t="s">
        <v>3</v>
      </c>
      <c r="B202" s="168"/>
      <c r="C202" s="168"/>
      <c r="D202" s="34" t="s">
        <v>2417</v>
      </c>
      <c r="E202" s="169"/>
      <c r="F202" s="170"/>
      <c r="G202" s="171"/>
      <c r="H202" s="171"/>
      <c r="I202" s="172"/>
      <c r="J202" s="173"/>
    </row>
    <row r="203" spans="1:10" s="2" customFormat="1" ht="12.75">
      <c r="A203" s="38"/>
      <c r="B203" s="124"/>
      <c r="C203" s="21"/>
      <c r="D203" s="27"/>
      <c r="E203" s="126"/>
      <c r="F203" s="127"/>
      <c r="G203" s="128"/>
      <c r="H203" s="128"/>
      <c r="I203" s="129"/>
      <c r="J203" s="130"/>
    </row>
    <row r="204" spans="1:10" s="160" customFormat="1" ht="12.75">
      <c r="A204" s="95" t="s">
        <v>191</v>
      </c>
      <c r="B204" s="168"/>
      <c r="C204" s="583">
        <v>13010816</v>
      </c>
      <c r="D204" s="582" t="s">
        <v>2419</v>
      </c>
      <c r="E204" s="169" t="s">
        <v>108</v>
      </c>
      <c r="F204" s="170">
        <v>0.119</v>
      </c>
      <c r="G204" s="171"/>
      <c r="H204" s="171"/>
      <c r="I204" s="172">
        <f>SUM(G204,H204)</f>
        <v>0</v>
      </c>
      <c r="J204" s="173">
        <f>PRODUCT(F204,I204)</f>
        <v>0</v>
      </c>
    </row>
    <row r="205" spans="1:10" s="2" customFormat="1" ht="12.75">
      <c r="A205" s="38"/>
      <c r="B205" s="124"/>
      <c r="C205" s="21"/>
      <c r="D205" s="584" t="s">
        <v>2420</v>
      </c>
      <c r="E205" s="126"/>
      <c r="F205" s="127"/>
      <c r="G205" s="128"/>
      <c r="H205" s="128"/>
      <c r="I205" s="129"/>
      <c r="J205" s="130"/>
    </row>
    <row r="206" spans="1:10" s="160" customFormat="1" ht="12.75">
      <c r="A206" s="95" t="s">
        <v>3</v>
      </c>
      <c r="B206" s="168"/>
      <c r="C206" s="168"/>
      <c r="D206" s="105"/>
      <c r="E206" s="169"/>
      <c r="F206" s="170"/>
      <c r="G206" s="171"/>
      <c r="H206" s="171"/>
      <c r="I206" s="172"/>
      <c r="J206" s="173"/>
    </row>
    <row r="207" spans="1:10" s="160" customFormat="1" ht="12.75">
      <c r="A207" s="95" t="s">
        <v>107</v>
      </c>
      <c r="B207" s="168"/>
      <c r="C207" s="583" t="s">
        <v>2425</v>
      </c>
      <c r="D207" s="582" t="s">
        <v>2421</v>
      </c>
      <c r="E207" s="169" t="s">
        <v>24</v>
      </c>
      <c r="F207" s="170">
        <v>10.4</v>
      </c>
      <c r="G207" s="171"/>
      <c r="H207" s="171"/>
      <c r="I207" s="172">
        <f>SUM(G207,H207)</f>
        <v>0</v>
      </c>
      <c r="J207" s="173">
        <f>PRODUCT(F207,I207)</f>
        <v>0</v>
      </c>
    </row>
    <row r="208" spans="1:10" s="2" customFormat="1" ht="12.75">
      <c r="A208" s="38"/>
      <c r="B208" s="124"/>
      <c r="C208" s="21"/>
      <c r="D208" s="27"/>
      <c r="E208" s="126"/>
      <c r="F208" s="127"/>
      <c r="G208" s="128"/>
      <c r="H208" s="128"/>
      <c r="I208" s="129"/>
      <c r="J208" s="130"/>
    </row>
    <row r="209" spans="1:10" s="2" customFormat="1" ht="12.75">
      <c r="A209" s="19"/>
      <c r="B209" s="257"/>
      <c r="C209" s="257" t="s">
        <v>463</v>
      </c>
      <c r="D209" s="248" t="s">
        <v>2422</v>
      </c>
      <c r="E209" s="107"/>
      <c r="F209" s="213"/>
      <c r="G209" s="109"/>
      <c r="H209" s="109"/>
      <c r="I209" s="59"/>
      <c r="J209" s="99"/>
    </row>
    <row r="210" spans="1:10" s="2" customFormat="1" ht="12.75">
      <c r="A210" s="19"/>
      <c r="B210" s="257"/>
      <c r="C210" s="257"/>
      <c r="D210" s="106"/>
      <c r="E210" s="107"/>
      <c r="F210" s="213"/>
      <c r="G210" s="109"/>
      <c r="H210" s="109"/>
      <c r="I210" s="59"/>
      <c r="J210" s="99"/>
    </row>
    <row r="211" spans="1:10" s="160" customFormat="1" ht="12.75">
      <c r="A211" s="95" t="s">
        <v>109</v>
      </c>
      <c r="B211" s="168"/>
      <c r="C211" s="583" t="s">
        <v>2424</v>
      </c>
      <c r="D211" s="582" t="s">
        <v>2423</v>
      </c>
      <c r="E211" s="169" t="s">
        <v>24</v>
      </c>
      <c r="F211" s="170">
        <v>250</v>
      </c>
      <c r="G211" s="171"/>
      <c r="H211" s="171"/>
      <c r="I211" s="172">
        <f>SUM(G211,H211)</f>
        <v>0</v>
      </c>
      <c r="J211" s="173">
        <f>PRODUCT(F211,I211)</f>
        <v>0</v>
      </c>
    </row>
    <row r="212" spans="1:10" s="2" customFormat="1" ht="12.75">
      <c r="A212" s="38"/>
      <c r="B212" s="124"/>
      <c r="C212" s="21"/>
      <c r="D212" s="27"/>
      <c r="E212" s="126"/>
      <c r="F212" s="127"/>
      <c r="G212" s="128"/>
      <c r="H212" s="128"/>
      <c r="I212" s="129"/>
      <c r="J212" s="130"/>
    </row>
    <row r="213" spans="1:10" s="160" customFormat="1" ht="12.75">
      <c r="A213" s="95" t="s">
        <v>192</v>
      </c>
      <c r="B213" s="168"/>
      <c r="C213" s="583" t="s">
        <v>2427</v>
      </c>
      <c r="D213" s="582" t="s">
        <v>2426</v>
      </c>
      <c r="E213" s="169" t="s">
        <v>24</v>
      </c>
      <c r="F213" s="170">
        <v>3.232</v>
      </c>
      <c r="G213" s="171"/>
      <c r="H213" s="171"/>
      <c r="I213" s="172">
        <f>SUM(G213,H213)</f>
        <v>0</v>
      </c>
      <c r="J213" s="173">
        <f>PRODUCT(F213,I213)</f>
        <v>0</v>
      </c>
    </row>
    <row r="214" spans="1:10" s="2" customFormat="1" ht="12.75">
      <c r="A214" s="38"/>
      <c r="B214" s="124"/>
      <c r="C214" s="21"/>
      <c r="D214" s="27"/>
      <c r="E214" s="126"/>
      <c r="F214" s="127"/>
      <c r="G214" s="128"/>
      <c r="H214" s="128"/>
      <c r="I214" s="129"/>
      <c r="J214" s="130"/>
    </row>
    <row r="215" spans="1:10" s="160" customFormat="1" ht="12.75">
      <c r="A215" s="95" t="s">
        <v>193</v>
      </c>
      <c r="B215" s="168"/>
      <c r="C215" s="583" t="s">
        <v>2429</v>
      </c>
      <c r="D215" s="582" t="s">
        <v>2428</v>
      </c>
      <c r="E215" s="169" t="s">
        <v>24</v>
      </c>
      <c r="F215" s="170">
        <v>250</v>
      </c>
      <c r="G215" s="171"/>
      <c r="H215" s="171"/>
      <c r="I215" s="172">
        <f>SUM(G215,H215)</f>
        <v>0</v>
      </c>
      <c r="J215" s="173">
        <f>PRODUCT(F215,I215)</f>
        <v>0</v>
      </c>
    </row>
    <row r="216" spans="1:10" s="2" customFormat="1" ht="12.75">
      <c r="A216" s="38"/>
      <c r="B216" s="124"/>
      <c r="C216" s="21"/>
      <c r="D216" s="27"/>
      <c r="E216" s="126"/>
      <c r="F216" s="127"/>
      <c r="G216" s="128"/>
      <c r="H216" s="128"/>
      <c r="I216" s="129"/>
      <c r="J216" s="130"/>
    </row>
    <row r="217" spans="1:10" s="160" customFormat="1" ht="12.75">
      <c r="A217" s="95" t="s">
        <v>194</v>
      </c>
      <c r="B217" s="168"/>
      <c r="C217" s="583" t="s">
        <v>2431</v>
      </c>
      <c r="D217" s="582" t="s">
        <v>2430</v>
      </c>
      <c r="E217" s="169" t="s">
        <v>24</v>
      </c>
      <c r="F217" s="170">
        <v>141.6</v>
      </c>
      <c r="G217" s="171"/>
      <c r="H217" s="171"/>
      <c r="I217" s="172">
        <f>SUM(G217,H217)</f>
        <v>0</v>
      </c>
      <c r="J217" s="173">
        <f>PRODUCT(F217,I217)</f>
        <v>0</v>
      </c>
    </row>
    <row r="218" spans="1:10" s="2" customFormat="1" ht="12.75">
      <c r="A218" s="38"/>
      <c r="B218" s="124"/>
      <c r="C218" s="21"/>
      <c r="D218" s="27"/>
      <c r="E218" s="126"/>
      <c r="F218" s="127"/>
      <c r="G218" s="128"/>
      <c r="H218" s="128"/>
      <c r="I218" s="129"/>
      <c r="J218" s="130"/>
    </row>
    <row r="219" spans="1:10" s="160" customFormat="1" ht="12.75">
      <c r="A219" s="95" t="s">
        <v>195</v>
      </c>
      <c r="B219" s="168"/>
      <c r="C219" s="583" t="s">
        <v>2433</v>
      </c>
      <c r="D219" s="582" t="s">
        <v>2432</v>
      </c>
      <c r="E219" s="169" t="s">
        <v>24</v>
      </c>
      <c r="F219" s="170">
        <v>79.55</v>
      </c>
      <c r="G219" s="171"/>
      <c r="H219" s="171"/>
      <c r="I219" s="172">
        <f>SUM(G219,H219)</f>
        <v>0</v>
      </c>
      <c r="J219" s="173">
        <f>PRODUCT(F219,I219)</f>
        <v>0</v>
      </c>
    </row>
    <row r="220" spans="1:10" s="2" customFormat="1" ht="12.75">
      <c r="A220" s="38"/>
      <c r="B220" s="124"/>
      <c r="C220" s="21"/>
      <c r="D220" s="27"/>
      <c r="E220" s="126"/>
      <c r="F220" s="127"/>
      <c r="G220" s="128"/>
      <c r="H220" s="128"/>
      <c r="I220" s="129"/>
      <c r="J220" s="130"/>
    </row>
    <row r="221" spans="1:10" s="160" customFormat="1" ht="12.75">
      <c r="A221" s="95" t="s">
        <v>727</v>
      </c>
      <c r="B221" s="168"/>
      <c r="C221" s="583" t="s">
        <v>2435</v>
      </c>
      <c r="D221" s="582" t="s">
        <v>2434</v>
      </c>
      <c r="E221" s="169" t="s">
        <v>23</v>
      </c>
      <c r="F221" s="170">
        <v>10</v>
      </c>
      <c r="G221" s="171"/>
      <c r="H221" s="171"/>
      <c r="I221" s="172">
        <f>SUM(G221,H221)</f>
        <v>0</v>
      </c>
      <c r="J221" s="173">
        <f>PRODUCT(F221,I221)</f>
        <v>0</v>
      </c>
    </row>
    <row r="222" spans="1:10" s="2" customFormat="1" ht="12.75">
      <c r="A222" s="38"/>
      <c r="B222" s="124"/>
      <c r="C222" s="21"/>
      <c r="D222" s="27"/>
      <c r="E222" s="126"/>
      <c r="F222" s="127"/>
      <c r="G222" s="128"/>
      <c r="H222" s="128"/>
      <c r="I222" s="129"/>
      <c r="J222" s="130"/>
    </row>
    <row r="223" spans="1:10" s="160" customFormat="1" ht="12.75">
      <c r="A223" s="95" t="s">
        <v>728</v>
      </c>
      <c r="B223" s="168"/>
      <c r="C223" s="583" t="s">
        <v>3</v>
      </c>
      <c r="D223" s="582" t="s">
        <v>444</v>
      </c>
      <c r="E223" s="169" t="s">
        <v>3</v>
      </c>
      <c r="F223" s="170" t="s">
        <v>3</v>
      </c>
      <c r="G223" s="171"/>
      <c r="H223" s="171"/>
      <c r="I223" s="172" t="s">
        <v>3</v>
      </c>
      <c r="J223" s="173" t="s">
        <v>3</v>
      </c>
    </row>
    <row r="224" spans="1:10" s="2" customFormat="1" ht="12.75">
      <c r="A224" s="38"/>
      <c r="B224" s="124"/>
      <c r="C224" s="21"/>
      <c r="D224" s="27"/>
      <c r="E224" s="126"/>
      <c r="F224" s="127"/>
      <c r="G224" s="128"/>
      <c r="H224" s="128"/>
      <c r="I224" s="129"/>
      <c r="J224" s="130"/>
    </row>
    <row r="225" spans="1:10" s="160" customFormat="1" ht="12.75">
      <c r="A225" s="95" t="s">
        <v>729</v>
      </c>
      <c r="B225" s="168"/>
      <c r="C225" s="583" t="s">
        <v>3</v>
      </c>
      <c r="D225" s="582" t="s">
        <v>2633</v>
      </c>
      <c r="E225" s="169" t="s">
        <v>3</v>
      </c>
      <c r="F225" s="170" t="s">
        <v>3</v>
      </c>
      <c r="G225" s="171"/>
      <c r="H225" s="171"/>
      <c r="I225" s="172" t="s">
        <v>3</v>
      </c>
      <c r="J225" s="173" t="s">
        <v>3</v>
      </c>
    </row>
    <row r="226" spans="1:10" s="160" customFormat="1" ht="12.75">
      <c r="A226" s="95" t="s">
        <v>3</v>
      </c>
      <c r="B226" s="168"/>
      <c r="C226" s="168"/>
      <c r="D226" s="105"/>
      <c r="E226" s="169"/>
      <c r="F226" s="170"/>
      <c r="G226" s="171"/>
      <c r="H226" s="171"/>
      <c r="I226" s="172"/>
      <c r="J226" s="173"/>
    </row>
    <row r="227" spans="1:10" s="2" customFormat="1" ht="12.75">
      <c r="A227" s="19"/>
      <c r="B227" s="257"/>
      <c r="C227" s="257" t="s">
        <v>2479</v>
      </c>
      <c r="D227" s="248" t="s">
        <v>2437</v>
      </c>
      <c r="E227" s="107"/>
      <c r="F227" s="213"/>
      <c r="G227" s="109"/>
      <c r="H227" s="109"/>
      <c r="I227" s="59"/>
      <c r="J227" s="99"/>
    </row>
    <row r="228" spans="1:10" s="2" customFormat="1" ht="12.75">
      <c r="A228" s="19"/>
      <c r="B228" s="257"/>
      <c r="C228" s="257"/>
      <c r="D228" s="106"/>
      <c r="E228" s="107"/>
      <c r="F228" s="213"/>
      <c r="G228" s="109"/>
      <c r="H228" s="109"/>
      <c r="I228" s="59"/>
      <c r="J228" s="99"/>
    </row>
    <row r="229" spans="1:10" s="160" customFormat="1" ht="12.75">
      <c r="A229" s="95" t="s">
        <v>730</v>
      </c>
      <c r="B229" s="168"/>
      <c r="C229" s="583" t="s">
        <v>2439</v>
      </c>
      <c r="D229" s="582" t="s">
        <v>2438</v>
      </c>
      <c r="E229" s="169" t="s">
        <v>23</v>
      </c>
      <c r="F229" s="170">
        <v>15.91</v>
      </c>
      <c r="G229" s="171"/>
      <c r="H229" s="171"/>
      <c r="I229" s="172">
        <f>SUM(G229,H229)</f>
        <v>0</v>
      </c>
      <c r="J229" s="173">
        <f>PRODUCT(F229,I229)</f>
        <v>0</v>
      </c>
    </row>
    <row r="230" spans="1:10" s="2" customFormat="1" ht="12.75">
      <c r="A230" s="38"/>
      <c r="B230" s="124"/>
      <c r="C230" s="21"/>
      <c r="D230" s="27"/>
      <c r="E230" s="126"/>
      <c r="F230" s="127"/>
      <c r="G230" s="128"/>
      <c r="H230" s="128"/>
      <c r="I230" s="129"/>
      <c r="J230" s="130"/>
    </row>
    <row r="231" spans="1:10" s="160" customFormat="1" ht="12.75">
      <c r="A231" s="95" t="s">
        <v>731</v>
      </c>
      <c r="B231" s="168"/>
      <c r="C231" s="583" t="s">
        <v>2441</v>
      </c>
      <c r="D231" s="582" t="s">
        <v>2440</v>
      </c>
      <c r="E231" s="169" t="s">
        <v>24</v>
      </c>
      <c r="F231" s="170">
        <v>79.55</v>
      </c>
      <c r="G231" s="171"/>
      <c r="H231" s="171"/>
      <c r="I231" s="172">
        <f>SUM(G231,H231)</f>
        <v>0</v>
      </c>
      <c r="J231" s="173">
        <f>PRODUCT(F231,I231)</f>
        <v>0</v>
      </c>
    </row>
    <row r="232" spans="1:10" s="2" customFormat="1" ht="12.75">
      <c r="A232" s="38"/>
      <c r="B232" s="124"/>
      <c r="C232" s="21"/>
      <c r="D232" s="27"/>
      <c r="E232" s="126"/>
      <c r="F232" s="127"/>
      <c r="G232" s="128"/>
      <c r="H232" s="128"/>
      <c r="I232" s="129"/>
      <c r="J232" s="130"/>
    </row>
    <row r="233" spans="1:10" s="160" customFormat="1" ht="12.75">
      <c r="A233" s="95" t="s">
        <v>732</v>
      </c>
      <c r="B233" s="168"/>
      <c r="C233" s="583" t="s">
        <v>2443</v>
      </c>
      <c r="D233" s="582" t="s">
        <v>2442</v>
      </c>
      <c r="E233" s="169" t="s">
        <v>108</v>
      </c>
      <c r="F233" s="170">
        <v>0.955</v>
      </c>
      <c r="G233" s="171"/>
      <c r="H233" s="171"/>
      <c r="I233" s="172">
        <f>SUM(G233,H233)</f>
        <v>0</v>
      </c>
      <c r="J233" s="173">
        <f>PRODUCT(F233,I233)</f>
        <v>0</v>
      </c>
    </row>
    <row r="234" spans="1:10" s="2" customFormat="1" ht="12.75">
      <c r="A234" s="38"/>
      <c r="B234" s="124"/>
      <c r="C234" s="21"/>
      <c r="D234" s="27"/>
      <c r="E234" s="126"/>
      <c r="F234" s="127"/>
      <c r="G234" s="128"/>
      <c r="H234" s="128"/>
      <c r="I234" s="129"/>
      <c r="J234" s="130"/>
    </row>
    <row r="235" spans="1:10" s="2" customFormat="1" ht="12.75">
      <c r="A235" s="19"/>
      <c r="B235" s="257"/>
      <c r="C235" s="257" t="s">
        <v>475</v>
      </c>
      <c r="D235" s="248" t="s">
        <v>2444</v>
      </c>
      <c r="E235" s="107"/>
      <c r="F235" s="213"/>
      <c r="G235" s="109"/>
      <c r="H235" s="109"/>
      <c r="I235" s="59"/>
      <c r="J235" s="99"/>
    </row>
    <row r="236" spans="1:10" s="2" customFormat="1" ht="12.75">
      <c r="A236" s="19"/>
      <c r="B236" s="257"/>
      <c r="C236" s="257"/>
      <c r="D236" s="106"/>
      <c r="E236" s="107"/>
      <c r="F236" s="213"/>
      <c r="G236" s="109"/>
      <c r="H236" s="109"/>
      <c r="I236" s="59"/>
      <c r="J236" s="99"/>
    </row>
    <row r="237" spans="1:10" s="160" customFormat="1" ht="12.75">
      <c r="A237" s="95" t="s">
        <v>733</v>
      </c>
      <c r="B237" s="168"/>
      <c r="C237" s="583" t="s">
        <v>2446</v>
      </c>
      <c r="D237" s="582" t="s">
        <v>2445</v>
      </c>
      <c r="E237" s="169" t="s">
        <v>24</v>
      </c>
      <c r="F237" s="170">
        <v>647.18</v>
      </c>
      <c r="G237" s="171"/>
      <c r="H237" s="171"/>
      <c r="I237" s="172">
        <f>SUM(G237,H237)</f>
        <v>0</v>
      </c>
      <c r="J237" s="173">
        <f>PRODUCT(F237,I237)</f>
        <v>0</v>
      </c>
    </row>
    <row r="238" spans="1:10" s="2" customFormat="1" ht="12.75">
      <c r="A238" s="38"/>
      <c r="B238" s="124"/>
      <c r="C238" s="21"/>
      <c r="D238" s="27"/>
      <c r="E238" s="126"/>
      <c r="F238" s="127"/>
      <c r="G238" s="128"/>
      <c r="H238" s="128"/>
      <c r="I238" s="129"/>
      <c r="J238" s="130"/>
    </row>
    <row r="239" spans="1:10" s="160" customFormat="1" ht="12.75">
      <c r="A239" s="95" t="s">
        <v>734</v>
      </c>
      <c r="B239" s="168"/>
      <c r="C239" s="583" t="s">
        <v>2448</v>
      </c>
      <c r="D239" s="582" t="s">
        <v>2447</v>
      </c>
      <c r="E239" s="169" t="s">
        <v>23</v>
      </c>
      <c r="F239" s="170">
        <v>1</v>
      </c>
      <c r="G239" s="171"/>
      <c r="H239" s="171"/>
      <c r="I239" s="172">
        <f>SUM(G239,H239)</f>
        <v>0</v>
      </c>
      <c r="J239" s="173">
        <f>PRODUCT(F239,I239)</f>
        <v>0</v>
      </c>
    </row>
    <row r="240" spans="1:10" s="2" customFormat="1" ht="12.75">
      <c r="A240" s="38"/>
      <c r="B240" s="124"/>
      <c r="C240" s="21"/>
      <c r="D240" s="27"/>
      <c r="E240" s="126"/>
      <c r="F240" s="127"/>
      <c r="G240" s="128"/>
      <c r="H240" s="128"/>
      <c r="I240" s="129"/>
      <c r="J240" s="130"/>
    </row>
    <row r="241" spans="1:10" s="160" customFormat="1" ht="12.75">
      <c r="A241" s="95" t="s">
        <v>735</v>
      </c>
      <c r="B241" s="168"/>
      <c r="C241" s="583" t="s">
        <v>2450</v>
      </c>
      <c r="D241" s="582" t="s">
        <v>2449</v>
      </c>
      <c r="E241" s="169" t="s">
        <v>23</v>
      </c>
      <c r="F241" s="170">
        <v>43.412</v>
      </c>
      <c r="G241" s="171"/>
      <c r="H241" s="171"/>
      <c r="I241" s="172">
        <f>SUM(G241,H241)</f>
        <v>0</v>
      </c>
      <c r="J241" s="173">
        <f>PRODUCT(F241,I241)</f>
        <v>0</v>
      </c>
    </row>
    <row r="242" spans="1:10" s="2" customFormat="1" ht="12.75">
      <c r="A242" s="38"/>
      <c r="B242" s="124"/>
      <c r="C242" s="21"/>
      <c r="D242" s="27"/>
      <c r="E242" s="126"/>
      <c r="F242" s="127"/>
      <c r="G242" s="128"/>
      <c r="H242" s="128"/>
      <c r="I242" s="129"/>
      <c r="J242" s="130"/>
    </row>
    <row r="243" spans="1:10" s="160" customFormat="1" ht="12.75">
      <c r="A243" s="95" t="s">
        <v>736</v>
      </c>
      <c r="B243" s="168"/>
      <c r="C243" s="583" t="s">
        <v>2452</v>
      </c>
      <c r="D243" s="582" t="s">
        <v>2451</v>
      </c>
      <c r="E243" s="169" t="s">
        <v>23</v>
      </c>
      <c r="F243" s="170">
        <v>9.195</v>
      </c>
      <c r="G243" s="171"/>
      <c r="H243" s="171"/>
      <c r="I243" s="172">
        <f>SUM(G243,H243)</f>
        <v>0</v>
      </c>
      <c r="J243" s="173">
        <f>PRODUCT(F243,I243)</f>
        <v>0</v>
      </c>
    </row>
    <row r="244" spans="1:10" s="2" customFormat="1" ht="12.75">
      <c r="A244" s="38"/>
      <c r="B244" s="124"/>
      <c r="C244" s="21"/>
      <c r="D244" s="27"/>
      <c r="E244" s="126"/>
      <c r="F244" s="127"/>
      <c r="G244" s="128"/>
      <c r="H244" s="128"/>
      <c r="I244" s="129"/>
      <c r="J244" s="130"/>
    </row>
    <row r="245" spans="1:10" s="160" customFormat="1" ht="12.75">
      <c r="A245" s="95" t="s">
        <v>737</v>
      </c>
      <c r="B245" s="168"/>
      <c r="C245" s="583" t="s">
        <v>2453</v>
      </c>
      <c r="D245" s="582" t="s">
        <v>2454</v>
      </c>
      <c r="E245" s="169" t="s">
        <v>24</v>
      </c>
      <c r="F245" s="170">
        <v>647.18</v>
      </c>
      <c r="G245" s="171"/>
      <c r="H245" s="171"/>
      <c r="I245" s="172">
        <f>SUM(G245,H245)</f>
        <v>0</v>
      </c>
      <c r="J245" s="173">
        <f>PRODUCT(F245,I245)</f>
        <v>0</v>
      </c>
    </row>
    <row r="246" spans="1:10" s="2" customFormat="1" ht="12.75">
      <c r="A246" s="38"/>
      <c r="B246" s="124"/>
      <c r="C246" s="21"/>
      <c r="D246" s="27" t="s">
        <v>2455</v>
      </c>
      <c r="E246" s="126"/>
      <c r="F246" s="127"/>
      <c r="G246" s="128"/>
      <c r="H246" s="128"/>
      <c r="I246" s="129"/>
      <c r="J246" s="130"/>
    </row>
    <row r="247" spans="1:10" s="160" customFormat="1" ht="12.75">
      <c r="A247" s="95" t="s">
        <v>3</v>
      </c>
      <c r="B247" s="168"/>
      <c r="C247" s="168"/>
      <c r="D247" s="105"/>
      <c r="E247" s="169"/>
      <c r="F247" s="170"/>
      <c r="G247" s="171"/>
      <c r="H247" s="171"/>
      <c r="I247" s="172"/>
      <c r="J247" s="173"/>
    </row>
    <row r="248" spans="1:10" s="160" customFormat="1" ht="12.75">
      <c r="A248" s="95" t="s">
        <v>738</v>
      </c>
      <c r="B248" s="168"/>
      <c r="C248" s="583" t="s">
        <v>2457</v>
      </c>
      <c r="D248" s="582" t="s">
        <v>2456</v>
      </c>
      <c r="E248" s="169" t="s">
        <v>23</v>
      </c>
      <c r="F248" s="170">
        <v>7.4</v>
      </c>
      <c r="G248" s="171"/>
      <c r="H248" s="171"/>
      <c r="I248" s="172">
        <f>SUM(G248,H248)</f>
        <v>0</v>
      </c>
      <c r="J248" s="173">
        <f>PRODUCT(F248,I248)</f>
        <v>0</v>
      </c>
    </row>
    <row r="249" spans="1:10" s="2" customFormat="1" ht="12.75">
      <c r="A249" s="38"/>
      <c r="B249" s="124"/>
      <c r="C249" s="21"/>
      <c r="D249" s="27"/>
      <c r="E249" s="126"/>
      <c r="F249" s="127"/>
      <c r="G249" s="128"/>
      <c r="H249" s="128"/>
      <c r="I249" s="129"/>
      <c r="J249" s="130"/>
    </row>
    <row r="250" spans="1:10" s="160" customFormat="1" ht="12.75">
      <c r="A250" s="95" t="s">
        <v>739</v>
      </c>
      <c r="B250" s="168"/>
      <c r="C250" s="583" t="s">
        <v>2459</v>
      </c>
      <c r="D250" s="582" t="s">
        <v>2458</v>
      </c>
      <c r="E250" s="169" t="s">
        <v>2460</v>
      </c>
      <c r="F250" s="170">
        <v>1</v>
      </c>
      <c r="G250" s="171"/>
      <c r="H250" s="171"/>
      <c r="I250" s="172">
        <f>SUM(G250,H250)</f>
        <v>0</v>
      </c>
      <c r="J250" s="173">
        <f>PRODUCT(F250,I250)</f>
        <v>0</v>
      </c>
    </row>
    <row r="251" spans="1:10" s="2" customFormat="1" ht="12.75">
      <c r="A251" s="38"/>
      <c r="B251" s="124"/>
      <c r="C251" s="21"/>
      <c r="D251" s="27"/>
      <c r="E251" s="126"/>
      <c r="F251" s="127"/>
      <c r="G251" s="128"/>
      <c r="H251" s="128"/>
      <c r="I251" s="129"/>
      <c r="J251" s="130"/>
    </row>
    <row r="252" spans="1:10" s="160" customFormat="1" ht="12.75">
      <c r="A252" s="95" t="s">
        <v>740</v>
      </c>
      <c r="B252" s="168"/>
      <c r="C252" s="583" t="s">
        <v>2462</v>
      </c>
      <c r="D252" s="582" t="s">
        <v>2461</v>
      </c>
      <c r="E252" s="169" t="s">
        <v>121</v>
      </c>
      <c r="F252" s="170">
        <v>25</v>
      </c>
      <c r="G252" s="171"/>
      <c r="H252" s="171"/>
      <c r="I252" s="172">
        <f>SUM(G252,H252)</f>
        <v>0</v>
      </c>
      <c r="J252" s="173">
        <f>PRODUCT(F252,I252)</f>
        <v>0</v>
      </c>
    </row>
    <row r="253" spans="1:10" s="2" customFormat="1" ht="12.75">
      <c r="A253" s="38"/>
      <c r="B253" s="124"/>
      <c r="C253" s="21"/>
      <c r="D253" s="27"/>
      <c r="E253" s="126"/>
      <c r="F253" s="127"/>
      <c r="G253" s="128"/>
      <c r="H253" s="128"/>
      <c r="I253" s="129"/>
      <c r="J253" s="130"/>
    </row>
    <row r="254" spans="1:10" s="160" customFormat="1" ht="12.75">
      <c r="A254" s="95" t="s">
        <v>741</v>
      </c>
      <c r="B254" s="168"/>
      <c r="C254" s="583" t="s">
        <v>2464</v>
      </c>
      <c r="D254" s="582" t="s">
        <v>2463</v>
      </c>
      <c r="E254" s="169" t="s">
        <v>23</v>
      </c>
      <c r="F254" s="170">
        <v>3.11</v>
      </c>
      <c r="G254" s="171"/>
      <c r="H254" s="171"/>
      <c r="I254" s="172">
        <f>SUM(G254,H254)</f>
        <v>0</v>
      </c>
      <c r="J254" s="173">
        <f>PRODUCT(F254,I254)</f>
        <v>0</v>
      </c>
    </row>
    <row r="255" spans="1:10" s="2" customFormat="1" ht="12.75">
      <c r="A255" s="38"/>
      <c r="B255" s="124"/>
      <c r="C255" s="21"/>
      <c r="D255" s="27"/>
      <c r="E255" s="126"/>
      <c r="F255" s="127"/>
      <c r="G255" s="128"/>
      <c r="H255" s="128"/>
      <c r="I255" s="129"/>
      <c r="J255" s="130"/>
    </row>
    <row r="256" spans="1:10" s="160" customFormat="1" ht="12.75">
      <c r="A256" s="95" t="s">
        <v>742</v>
      </c>
      <c r="B256" s="168"/>
      <c r="C256" s="583" t="s">
        <v>2466</v>
      </c>
      <c r="D256" s="582" t="s">
        <v>2465</v>
      </c>
      <c r="E256" s="169" t="s">
        <v>23</v>
      </c>
      <c r="F256" s="170">
        <v>0.63</v>
      </c>
      <c r="G256" s="171"/>
      <c r="H256" s="171"/>
      <c r="I256" s="172">
        <f>SUM(G256,H256)</f>
        <v>0</v>
      </c>
      <c r="J256" s="173">
        <f>PRODUCT(F256,I256)</f>
        <v>0</v>
      </c>
    </row>
    <row r="257" spans="1:10" s="2" customFormat="1" ht="12.75">
      <c r="A257" s="38"/>
      <c r="B257" s="124"/>
      <c r="C257" s="21"/>
      <c r="D257" s="27"/>
      <c r="E257" s="126"/>
      <c r="F257" s="127"/>
      <c r="G257" s="128"/>
      <c r="H257" s="128"/>
      <c r="I257" s="129"/>
      <c r="J257" s="130"/>
    </row>
    <row r="258" spans="1:10" s="160" customFormat="1" ht="12.75">
      <c r="A258" s="95" t="s">
        <v>743</v>
      </c>
      <c r="B258" s="168"/>
      <c r="C258" s="583" t="s">
        <v>2468</v>
      </c>
      <c r="D258" s="582" t="s">
        <v>2467</v>
      </c>
      <c r="E258" s="169" t="s">
        <v>23</v>
      </c>
      <c r="F258" s="170">
        <v>0.475</v>
      </c>
      <c r="G258" s="171"/>
      <c r="H258" s="171"/>
      <c r="I258" s="172">
        <f>SUM(G258,H258)</f>
        <v>0</v>
      </c>
      <c r="J258" s="173">
        <f>PRODUCT(F258,I258)</f>
        <v>0</v>
      </c>
    </row>
    <row r="259" spans="1:10" s="2" customFormat="1" ht="12.75">
      <c r="A259" s="38"/>
      <c r="B259" s="124"/>
      <c r="C259" s="21"/>
      <c r="D259" s="27"/>
      <c r="E259" s="126"/>
      <c r="F259" s="127"/>
      <c r="G259" s="128"/>
      <c r="H259" s="128"/>
      <c r="I259" s="129"/>
      <c r="J259" s="130"/>
    </row>
    <row r="260" spans="1:10" s="160" customFormat="1" ht="12.75">
      <c r="A260" s="95" t="s">
        <v>744</v>
      </c>
      <c r="B260" s="168"/>
      <c r="C260" s="583" t="s">
        <v>2470</v>
      </c>
      <c r="D260" s="582" t="s">
        <v>2469</v>
      </c>
      <c r="E260" s="169" t="s">
        <v>120</v>
      </c>
      <c r="F260" s="170">
        <v>11.7</v>
      </c>
      <c r="G260" s="171"/>
      <c r="H260" s="171"/>
      <c r="I260" s="172">
        <f>SUM(G260,H260)</f>
        <v>0</v>
      </c>
      <c r="J260" s="173">
        <f>PRODUCT(F260,I260)</f>
        <v>0</v>
      </c>
    </row>
    <row r="261" spans="1:10" s="2" customFormat="1" ht="12.75">
      <c r="A261" s="38"/>
      <c r="B261" s="124"/>
      <c r="C261" s="21"/>
      <c r="D261" s="27"/>
      <c r="E261" s="126"/>
      <c r="F261" s="127"/>
      <c r="G261" s="128"/>
      <c r="H261" s="128"/>
      <c r="I261" s="129"/>
      <c r="J261" s="130"/>
    </row>
    <row r="262" spans="1:10" s="160" customFormat="1" ht="12.75">
      <c r="A262" s="95" t="s">
        <v>745</v>
      </c>
      <c r="B262" s="168"/>
      <c r="C262" s="583" t="s">
        <v>2472</v>
      </c>
      <c r="D262" s="582" t="s">
        <v>2471</v>
      </c>
      <c r="E262" s="169" t="s">
        <v>120</v>
      </c>
      <c r="F262" s="170">
        <v>36.8</v>
      </c>
      <c r="G262" s="171"/>
      <c r="H262" s="171"/>
      <c r="I262" s="172">
        <f>SUM(G262,H262)</f>
        <v>0</v>
      </c>
      <c r="J262" s="173">
        <f>PRODUCT(F262,I262)</f>
        <v>0</v>
      </c>
    </row>
    <row r="263" spans="1:10" s="2" customFormat="1" ht="12.75">
      <c r="A263" s="38"/>
      <c r="B263" s="124"/>
      <c r="C263" s="21"/>
      <c r="D263" s="27"/>
      <c r="E263" s="126"/>
      <c r="F263" s="127"/>
      <c r="G263" s="128"/>
      <c r="H263" s="128"/>
      <c r="I263" s="129"/>
      <c r="J263" s="130"/>
    </row>
    <row r="264" spans="1:10" s="160" customFormat="1" ht="12.75">
      <c r="A264" s="95" t="s">
        <v>746</v>
      </c>
      <c r="B264" s="168"/>
      <c r="C264" s="583" t="s">
        <v>2474</v>
      </c>
      <c r="D264" s="582" t="s">
        <v>2473</v>
      </c>
      <c r="E264" s="169" t="s">
        <v>121</v>
      </c>
      <c r="F264" s="170">
        <v>60</v>
      </c>
      <c r="G264" s="171"/>
      <c r="H264" s="171"/>
      <c r="I264" s="172">
        <f>SUM(G264,H264)</f>
        <v>0</v>
      </c>
      <c r="J264" s="173">
        <f>PRODUCT(F264,I264)</f>
        <v>0</v>
      </c>
    </row>
    <row r="265" spans="1:10" s="2" customFormat="1" ht="12.75">
      <c r="A265" s="38"/>
      <c r="B265" s="124"/>
      <c r="C265" s="21"/>
      <c r="D265" s="27"/>
      <c r="E265" s="126"/>
      <c r="F265" s="127"/>
      <c r="G265" s="128"/>
      <c r="H265" s="128"/>
      <c r="I265" s="129"/>
      <c r="J265" s="130"/>
    </row>
    <row r="266" spans="1:10" s="160" customFormat="1" ht="12.75">
      <c r="A266" s="95" t="s">
        <v>1165</v>
      </c>
      <c r="B266" s="168"/>
      <c r="C266" s="583" t="s">
        <v>2476</v>
      </c>
      <c r="D266" s="582" t="s">
        <v>2475</v>
      </c>
      <c r="E266" s="169" t="s">
        <v>120</v>
      </c>
      <c r="F266" s="170">
        <v>44</v>
      </c>
      <c r="G266" s="171"/>
      <c r="H266" s="171"/>
      <c r="I266" s="172">
        <f>SUM(G266,H266)</f>
        <v>0</v>
      </c>
      <c r="J266" s="173">
        <f>PRODUCT(F266,I266)</f>
        <v>0</v>
      </c>
    </row>
    <row r="267" spans="1:10" s="2" customFormat="1" ht="12.75">
      <c r="A267" s="38"/>
      <c r="B267" s="124"/>
      <c r="C267" s="21"/>
      <c r="D267" s="27"/>
      <c r="E267" s="126"/>
      <c r="F267" s="127"/>
      <c r="G267" s="128"/>
      <c r="H267" s="128"/>
      <c r="I267" s="129"/>
      <c r="J267" s="130"/>
    </row>
    <row r="268" spans="1:10" s="2" customFormat="1" ht="12.75">
      <c r="A268" s="19"/>
      <c r="B268" s="257"/>
      <c r="C268" s="257" t="s">
        <v>2478</v>
      </c>
      <c r="D268" s="248" t="s">
        <v>2477</v>
      </c>
      <c r="E268" s="107"/>
      <c r="F268" s="213"/>
      <c r="G268" s="109"/>
      <c r="H268" s="109"/>
      <c r="I268" s="59"/>
      <c r="J268" s="99"/>
    </row>
    <row r="269" spans="1:10" s="2" customFormat="1" ht="12.75">
      <c r="A269" s="19"/>
      <c r="B269" s="257"/>
      <c r="C269" s="257"/>
      <c r="D269" s="106"/>
      <c r="E269" s="107"/>
      <c r="F269" s="213"/>
      <c r="G269" s="109"/>
      <c r="H269" s="109"/>
      <c r="I269" s="59"/>
      <c r="J269" s="99"/>
    </row>
    <row r="270" spans="1:10" s="160" customFormat="1" ht="12.75">
      <c r="A270" s="95" t="s">
        <v>1852</v>
      </c>
      <c r="B270" s="168"/>
      <c r="C270" s="583" t="s">
        <v>2483</v>
      </c>
      <c r="D270" s="582" t="s">
        <v>2482</v>
      </c>
      <c r="E270" s="169" t="s">
        <v>108</v>
      </c>
      <c r="F270" s="170">
        <v>171.399</v>
      </c>
      <c r="G270" s="171"/>
      <c r="H270" s="171"/>
      <c r="I270" s="172">
        <f>SUM(G270,H270)</f>
        <v>0</v>
      </c>
      <c r="J270" s="173">
        <f>PRODUCT(F270,I270)</f>
        <v>0</v>
      </c>
    </row>
    <row r="271" spans="1:10" s="2" customFormat="1" ht="12.75">
      <c r="A271" s="38"/>
      <c r="B271" s="124"/>
      <c r="C271" s="21"/>
      <c r="D271" s="27"/>
      <c r="E271" s="126"/>
      <c r="F271" s="127"/>
      <c r="G271" s="128"/>
      <c r="H271" s="128"/>
      <c r="I271" s="129"/>
      <c r="J271" s="130"/>
    </row>
    <row r="272" spans="1:10" s="160" customFormat="1" ht="12.75">
      <c r="A272" s="95" t="s">
        <v>1853</v>
      </c>
      <c r="B272" s="168"/>
      <c r="C272" s="583" t="s">
        <v>2484</v>
      </c>
      <c r="D272" s="582" t="s">
        <v>2485</v>
      </c>
      <c r="E272" s="169" t="s">
        <v>108</v>
      </c>
      <c r="F272" s="170">
        <v>171.399</v>
      </c>
      <c r="G272" s="171"/>
      <c r="H272" s="171"/>
      <c r="I272" s="172">
        <f>SUM(G272,H272)</f>
        <v>0</v>
      </c>
      <c r="J272" s="173">
        <f>PRODUCT(F272,I272)</f>
        <v>0</v>
      </c>
    </row>
    <row r="273" spans="1:10" s="2" customFormat="1" ht="12.75">
      <c r="A273" s="38"/>
      <c r="B273" s="124"/>
      <c r="C273" s="21"/>
      <c r="D273" s="27" t="s">
        <v>2486</v>
      </c>
      <c r="E273" s="126"/>
      <c r="F273" s="127"/>
      <c r="G273" s="128"/>
      <c r="H273" s="128"/>
      <c r="I273" s="129"/>
      <c r="J273" s="130"/>
    </row>
    <row r="274" spans="1:10" s="160" customFormat="1" ht="12.75">
      <c r="A274" s="95" t="s">
        <v>3</v>
      </c>
      <c r="B274" s="168"/>
      <c r="C274" s="168"/>
      <c r="D274" s="105"/>
      <c r="E274" s="169"/>
      <c r="F274" s="170"/>
      <c r="G274" s="171"/>
      <c r="H274" s="171"/>
      <c r="I274" s="172"/>
      <c r="J274" s="173"/>
    </row>
    <row r="275" spans="1:10" s="160" customFormat="1" ht="12.75">
      <c r="A275" s="95" t="s">
        <v>1854</v>
      </c>
      <c r="B275" s="168"/>
      <c r="C275" s="583" t="s">
        <v>2489</v>
      </c>
      <c r="D275" s="582" t="s">
        <v>2487</v>
      </c>
      <c r="E275" s="169" t="s">
        <v>108</v>
      </c>
      <c r="F275" s="170">
        <v>171.399</v>
      </c>
      <c r="G275" s="171"/>
      <c r="H275" s="171"/>
      <c r="I275" s="172">
        <f>SUM(G275,H275)</f>
        <v>0</v>
      </c>
      <c r="J275" s="173">
        <f>PRODUCT(F275,I275)</f>
        <v>0</v>
      </c>
    </row>
    <row r="276" spans="1:10" s="2" customFormat="1" ht="12.75">
      <c r="A276" s="38"/>
      <c r="B276" s="124"/>
      <c r="C276" s="21"/>
      <c r="D276" s="27" t="s">
        <v>2488</v>
      </c>
      <c r="E276" s="126"/>
      <c r="F276" s="127"/>
      <c r="G276" s="128"/>
      <c r="H276" s="128"/>
      <c r="I276" s="129"/>
      <c r="J276" s="130"/>
    </row>
    <row r="277" spans="1:10" s="160" customFormat="1" ht="12.75">
      <c r="A277" s="95" t="s">
        <v>3</v>
      </c>
      <c r="B277" s="168"/>
      <c r="C277" s="168"/>
      <c r="D277" s="105"/>
      <c r="E277" s="169"/>
      <c r="F277" s="170"/>
      <c r="G277" s="171"/>
      <c r="H277" s="171"/>
      <c r="I277" s="172"/>
      <c r="J277" s="173"/>
    </row>
    <row r="278" spans="1:10" s="160" customFormat="1" ht="12.75">
      <c r="A278" s="95" t="s">
        <v>1855</v>
      </c>
      <c r="B278" s="168"/>
      <c r="C278" s="583" t="s">
        <v>2490</v>
      </c>
      <c r="D278" s="582" t="s">
        <v>2491</v>
      </c>
      <c r="E278" s="169" t="s">
        <v>108</v>
      </c>
      <c r="F278" s="170">
        <v>4284.975</v>
      </c>
      <c r="G278" s="171"/>
      <c r="H278" s="171"/>
      <c r="I278" s="172">
        <f>SUM(G278,H278)</f>
        <v>0</v>
      </c>
      <c r="J278" s="173">
        <f>PRODUCT(F278,I278)</f>
        <v>0</v>
      </c>
    </row>
    <row r="279" spans="1:10" s="2" customFormat="1" ht="12.75">
      <c r="A279" s="38"/>
      <c r="B279" s="124"/>
      <c r="C279" s="21"/>
      <c r="D279" s="27" t="s">
        <v>2492</v>
      </c>
      <c r="E279" s="126"/>
      <c r="F279" s="127"/>
      <c r="G279" s="128"/>
      <c r="H279" s="128"/>
      <c r="I279" s="129"/>
      <c r="J279" s="130"/>
    </row>
    <row r="280" spans="1:10" s="160" customFormat="1" ht="12.75">
      <c r="A280" s="95" t="s">
        <v>3</v>
      </c>
      <c r="B280" s="168"/>
      <c r="C280" s="168"/>
      <c r="D280" s="105"/>
      <c r="E280" s="169"/>
      <c r="F280" s="170"/>
      <c r="G280" s="171"/>
      <c r="H280" s="171"/>
      <c r="I280" s="172"/>
      <c r="J280" s="173"/>
    </row>
    <row r="281" spans="1:10" s="160" customFormat="1" ht="12.75">
      <c r="A281" s="95" t="s">
        <v>1856</v>
      </c>
      <c r="B281" s="168"/>
      <c r="C281" s="583" t="s">
        <v>2493</v>
      </c>
      <c r="D281" s="582" t="s">
        <v>2494</v>
      </c>
      <c r="E281" s="169" t="s">
        <v>108</v>
      </c>
      <c r="F281" s="170">
        <v>171.4</v>
      </c>
      <c r="G281" s="171"/>
      <c r="H281" s="171"/>
      <c r="I281" s="172">
        <f>SUM(G281,H281)</f>
        <v>0</v>
      </c>
      <c r="J281" s="173">
        <f>PRODUCT(F281,I281)</f>
        <v>0</v>
      </c>
    </row>
    <row r="282" spans="1:10" s="2" customFormat="1" ht="12.75">
      <c r="A282" s="38"/>
      <c r="B282" s="124"/>
      <c r="C282" s="21"/>
      <c r="D282" s="27" t="s">
        <v>2495</v>
      </c>
      <c r="E282" s="126"/>
      <c r="F282" s="127"/>
      <c r="G282" s="128"/>
      <c r="H282" s="128"/>
      <c r="I282" s="129"/>
      <c r="J282" s="130"/>
    </row>
    <row r="283" spans="1:10" s="160" customFormat="1" ht="12.75">
      <c r="A283" s="95" t="s">
        <v>3</v>
      </c>
      <c r="B283" s="168"/>
      <c r="C283" s="168"/>
      <c r="D283" s="105"/>
      <c r="E283" s="169"/>
      <c r="F283" s="170"/>
      <c r="G283" s="171"/>
      <c r="H283" s="171"/>
      <c r="I283" s="172"/>
      <c r="J283" s="173"/>
    </row>
    <row r="284" spans="1:10" s="2" customFormat="1" ht="12.75">
      <c r="A284" s="272" t="s">
        <v>37</v>
      </c>
      <c r="B284" s="124"/>
      <c r="C284" s="21"/>
      <c r="D284" s="585" t="s">
        <v>2496</v>
      </c>
      <c r="E284" s="126"/>
      <c r="F284" s="127"/>
      <c r="G284" s="128"/>
      <c r="H284" s="128"/>
      <c r="I284" s="129"/>
      <c r="J284" s="130"/>
    </row>
    <row r="285" spans="1:10" s="160" customFormat="1" ht="12.75">
      <c r="A285" s="95" t="s">
        <v>3</v>
      </c>
      <c r="B285" s="168"/>
      <c r="C285" s="168"/>
      <c r="D285" s="105"/>
      <c r="E285" s="169"/>
      <c r="F285" s="170"/>
      <c r="G285" s="171"/>
      <c r="H285" s="171"/>
      <c r="I285" s="172"/>
      <c r="J285" s="173"/>
    </row>
    <row r="286" spans="1:10" s="2" customFormat="1" ht="12.75">
      <c r="A286" s="19"/>
      <c r="B286" s="257"/>
      <c r="C286" s="257" t="s">
        <v>2497</v>
      </c>
      <c r="D286" s="248" t="s">
        <v>2498</v>
      </c>
      <c r="E286" s="107"/>
      <c r="F286" s="213"/>
      <c r="G286" s="109"/>
      <c r="H286" s="109"/>
      <c r="I286" s="59"/>
      <c r="J286" s="99"/>
    </row>
    <row r="287" spans="1:10" s="2" customFormat="1" ht="12.75">
      <c r="A287" s="19"/>
      <c r="B287" s="257"/>
      <c r="C287" s="257"/>
      <c r="D287" s="106"/>
      <c r="E287" s="107"/>
      <c r="F287" s="213"/>
      <c r="G287" s="109"/>
      <c r="H287" s="109"/>
      <c r="I287" s="59"/>
      <c r="J287" s="99"/>
    </row>
    <row r="288" spans="1:10" s="160" customFormat="1" ht="12.75">
      <c r="A288" s="95" t="s">
        <v>39</v>
      </c>
      <c r="B288" s="168" t="s">
        <v>3</v>
      </c>
      <c r="C288" s="583" t="s">
        <v>2500</v>
      </c>
      <c r="D288" s="582" t="s">
        <v>2499</v>
      </c>
      <c r="E288" s="169" t="s">
        <v>2460</v>
      </c>
      <c r="F288" s="170">
        <v>1</v>
      </c>
      <c r="G288" s="171"/>
      <c r="H288" s="171"/>
      <c r="I288" s="172">
        <f>SUM(G288,H288)</f>
        <v>0</v>
      </c>
      <c r="J288" s="173">
        <f>PRODUCT(F288,I288)</f>
        <v>0</v>
      </c>
    </row>
    <row r="289" spans="1:10" s="2" customFormat="1" ht="12.75">
      <c r="A289" s="38"/>
      <c r="B289" s="124"/>
      <c r="C289" s="21"/>
      <c r="D289" s="27"/>
      <c r="E289" s="37"/>
      <c r="F289" s="31"/>
      <c r="G289" s="128"/>
      <c r="H289" s="128"/>
      <c r="I289" s="129"/>
      <c r="J289" s="130"/>
    </row>
    <row r="290" spans="1:10" s="2" customFormat="1" ht="12.75">
      <c r="A290" s="19"/>
      <c r="B290" s="257"/>
      <c r="C290" s="257" t="s">
        <v>2501</v>
      </c>
      <c r="D290" s="248" t="s">
        <v>2502</v>
      </c>
      <c r="E290" s="107"/>
      <c r="F290" s="213"/>
      <c r="G290" s="109"/>
      <c r="H290" s="109"/>
      <c r="I290" s="59"/>
      <c r="J290" s="99"/>
    </row>
    <row r="291" spans="1:10" s="2" customFormat="1" ht="12.75">
      <c r="A291" s="19"/>
      <c r="B291" s="257"/>
      <c r="C291" s="257"/>
      <c r="D291" s="106"/>
      <c r="E291" s="107"/>
      <c r="F291" s="213"/>
      <c r="G291" s="109"/>
      <c r="H291" s="109"/>
      <c r="I291" s="59"/>
      <c r="J291" s="99"/>
    </row>
    <row r="292" spans="1:10" s="160" customFormat="1" ht="12.75">
      <c r="A292" s="95" t="s">
        <v>40</v>
      </c>
      <c r="B292" s="168" t="s">
        <v>3</v>
      </c>
      <c r="C292" s="583" t="s">
        <v>2503</v>
      </c>
      <c r="D292" s="582" t="s">
        <v>2504</v>
      </c>
      <c r="E292" s="169" t="s">
        <v>24</v>
      </c>
      <c r="F292" s="170">
        <v>24.1</v>
      </c>
      <c r="G292" s="171"/>
      <c r="H292" s="171"/>
      <c r="I292" s="172">
        <f>SUM(G292,H292)</f>
        <v>0</v>
      </c>
      <c r="J292" s="173">
        <f>PRODUCT(F292,I292)</f>
        <v>0</v>
      </c>
    </row>
    <row r="293" spans="1:10" s="2" customFormat="1" ht="12.75">
      <c r="A293" s="38"/>
      <c r="B293" s="124"/>
      <c r="C293" s="21"/>
      <c r="D293" s="27" t="s">
        <v>2505</v>
      </c>
      <c r="E293" s="37"/>
      <c r="F293" s="31"/>
      <c r="G293" s="128"/>
      <c r="H293" s="128"/>
      <c r="I293" s="129"/>
      <c r="J293" s="130"/>
    </row>
    <row r="294" spans="1:10" s="2" customFormat="1" ht="12.75">
      <c r="A294" s="38"/>
      <c r="B294" s="124"/>
      <c r="C294" s="21"/>
      <c r="D294" s="27"/>
      <c r="E294" s="126"/>
      <c r="F294" s="127"/>
      <c r="G294" s="128"/>
      <c r="H294" s="128"/>
      <c r="I294" s="129"/>
      <c r="J294" s="130"/>
    </row>
    <row r="295" spans="1:10" s="160" customFormat="1" ht="12.75">
      <c r="A295" s="95" t="s">
        <v>41</v>
      </c>
      <c r="B295" s="168" t="s">
        <v>3</v>
      </c>
      <c r="C295" s="583" t="s">
        <v>2507</v>
      </c>
      <c r="D295" s="582" t="s">
        <v>2506</v>
      </c>
      <c r="E295" s="169" t="s">
        <v>24</v>
      </c>
      <c r="F295" s="170">
        <v>60</v>
      </c>
      <c r="G295" s="171"/>
      <c r="H295" s="171"/>
      <c r="I295" s="172">
        <f>SUM(G295,H295)</f>
        <v>0</v>
      </c>
      <c r="J295" s="173">
        <f>PRODUCT(F295,I295)</f>
        <v>0</v>
      </c>
    </row>
    <row r="296" spans="1:10" s="2" customFormat="1" ht="12.75">
      <c r="A296" s="38"/>
      <c r="B296" s="21"/>
      <c r="C296" s="21"/>
      <c r="D296" s="27"/>
      <c r="E296" s="37"/>
      <c r="F296" s="31"/>
      <c r="G296" s="128"/>
      <c r="H296" s="128"/>
      <c r="I296" s="129"/>
      <c r="J296" s="130"/>
    </row>
    <row r="297" spans="1:10" s="160" customFormat="1" ht="12.75">
      <c r="A297" s="95" t="s">
        <v>42</v>
      </c>
      <c r="B297" s="168" t="s">
        <v>3</v>
      </c>
      <c r="C297" s="583" t="s">
        <v>2509</v>
      </c>
      <c r="D297" s="582" t="s">
        <v>2508</v>
      </c>
      <c r="E297" s="169" t="s">
        <v>2436</v>
      </c>
      <c r="F297" s="170">
        <v>1</v>
      </c>
      <c r="G297" s="171"/>
      <c r="H297" s="171"/>
      <c r="I297" s="172">
        <f>SUM(G297,H297)</f>
        <v>0</v>
      </c>
      <c r="J297" s="173">
        <f>PRODUCT(F297,I297)</f>
        <v>0</v>
      </c>
    </row>
    <row r="298" spans="1:10" s="2" customFormat="1" ht="12.75">
      <c r="A298" s="38"/>
      <c r="B298" s="21"/>
      <c r="C298" s="21"/>
      <c r="D298" s="27"/>
      <c r="E298" s="37"/>
      <c r="F298" s="31"/>
      <c r="G298" s="128"/>
      <c r="H298" s="128"/>
      <c r="I298" s="129"/>
      <c r="J298" s="130"/>
    </row>
    <row r="299" spans="1:10" s="160" customFormat="1" ht="12.75">
      <c r="A299" s="95" t="s">
        <v>112</v>
      </c>
      <c r="B299" s="168" t="s">
        <v>3</v>
      </c>
      <c r="C299" s="583" t="s">
        <v>2510</v>
      </c>
      <c r="D299" s="582" t="s">
        <v>2511</v>
      </c>
      <c r="E299" s="169" t="s">
        <v>2436</v>
      </c>
      <c r="F299" s="170">
        <v>1</v>
      </c>
      <c r="G299" s="171"/>
      <c r="H299" s="171"/>
      <c r="I299" s="172">
        <f>SUM(G299,H299)</f>
        <v>0</v>
      </c>
      <c r="J299" s="173">
        <f>PRODUCT(F299,I299)</f>
        <v>0</v>
      </c>
    </row>
    <row r="300" spans="1:10" s="2" customFormat="1" ht="12.75">
      <c r="A300" s="38"/>
      <c r="B300" s="21"/>
      <c r="C300" s="21"/>
      <c r="D300" s="27"/>
      <c r="E300" s="37"/>
      <c r="F300" s="31"/>
      <c r="G300" s="128"/>
      <c r="H300" s="128"/>
      <c r="I300" s="129"/>
      <c r="J300" s="130"/>
    </row>
    <row r="301" spans="1:10" s="160" customFormat="1" ht="12.75">
      <c r="A301" s="95" t="s">
        <v>113</v>
      </c>
      <c r="B301" s="168" t="s">
        <v>3</v>
      </c>
      <c r="C301" s="583" t="s">
        <v>2513</v>
      </c>
      <c r="D301" s="582" t="s">
        <v>2512</v>
      </c>
      <c r="E301" s="169" t="s">
        <v>108</v>
      </c>
      <c r="F301" s="170">
        <v>0.335</v>
      </c>
      <c r="G301" s="171"/>
      <c r="H301" s="171"/>
      <c r="I301" s="172">
        <f>SUM(G301,H301)</f>
        <v>0</v>
      </c>
      <c r="J301" s="173">
        <f>PRODUCT(F301,I301)</f>
        <v>0</v>
      </c>
    </row>
    <row r="302" spans="1:10" s="2" customFormat="1" ht="12.75">
      <c r="A302" s="38"/>
      <c r="B302" s="21"/>
      <c r="C302" s="21"/>
      <c r="D302" s="27"/>
      <c r="E302" s="37"/>
      <c r="F302" s="31"/>
      <c r="G302" s="128"/>
      <c r="H302" s="128"/>
      <c r="I302" s="129"/>
      <c r="J302" s="130"/>
    </row>
    <row r="303" spans="1:10" s="2" customFormat="1" ht="12.75">
      <c r="A303" s="19"/>
      <c r="B303" s="257"/>
      <c r="C303" s="257" t="s">
        <v>2514</v>
      </c>
      <c r="D303" s="248" t="s">
        <v>2515</v>
      </c>
      <c r="E303" s="107"/>
      <c r="F303" s="213"/>
      <c r="G303" s="109"/>
      <c r="H303" s="109"/>
      <c r="I303" s="59"/>
      <c r="J303" s="99"/>
    </row>
    <row r="304" spans="1:10" s="2" customFormat="1" ht="12.75">
      <c r="A304" s="19"/>
      <c r="B304" s="257"/>
      <c r="C304" s="257"/>
      <c r="D304" s="106"/>
      <c r="E304" s="107"/>
      <c r="F304" s="213"/>
      <c r="G304" s="109"/>
      <c r="H304" s="109"/>
      <c r="I304" s="59"/>
      <c r="J304" s="99"/>
    </row>
    <row r="305" spans="1:10" s="160" customFormat="1" ht="12.75">
      <c r="A305" s="95" t="s">
        <v>141</v>
      </c>
      <c r="B305" s="168" t="s">
        <v>3</v>
      </c>
      <c r="C305" s="581" t="s">
        <v>2517</v>
      </c>
      <c r="D305" s="582" t="s">
        <v>2516</v>
      </c>
      <c r="E305" s="169" t="s">
        <v>2436</v>
      </c>
      <c r="F305" s="170">
        <v>1</v>
      </c>
      <c r="G305" s="171"/>
      <c r="H305" s="171"/>
      <c r="I305" s="172">
        <f>SUM(G305,H305)</f>
        <v>0</v>
      </c>
      <c r="J305" s="173">
        <f>PRODUCT(F305,I305)</f>
        <v>0</v>
      </c>
    </row>
    <row r="306" spans="1:10" s="2" customFormat="1" ht="12.75">
      <c r="A306" s="38"/>
      <c r="B306" s="21"/>
      <c r="C306" s="21"/>
      <c r="D306" s="27"/>
      <c r="E306" s="126"/>
      <c r="F306" s="127"/>
      <c r="G306" s="128"/>
      <c r="H306" s="128"/>
      <c r="I306" s="129"/>
      <c r="J306" s="130"/>
    </row>
    <row r="307" spans="1:10" s="160" customFormat="1" ht="12.75">
      <c r="A307" s="95" t="s">
        <v>142</v>
      </c>
      <c r="B307" s="168" t="s">
        <v>3</v>
      </c>
      <c r="C307" s="581" t="s">
        <v>2519</v>
      </c>
      <c r="D307" s="582" t="s">
        <v>2518</v>
      </c>
      <c r="E307" s="169" t="s">
        <v>121</v>
      </c>
      <c r="F307" s="170">
        <v>70</v>
      </c>
      <c r="G307" s="171"/>
      <c r="H307" s="171"/>
      <c r="I307" s="172">
        <f>SUM(G307,H307)</f>
        <v>0</v>
      </c>
      <c r="J307" s="173">
        <f>PRODUCT(F307,I307)</f>
        <v>0</v>
      </c>
    </row>
    <row r="308" spans="1:10" s="2" customFormat="1" ht="12.75">
      <c r="A308" s="38"/>
      <c r="B308" s="21"/>
      <c r="C308" s="21"/>
      <c r="D308" s="27"/>
      <c r="E308" s="126"/>
      <c r="F308" s="127"/>
      <c r="G308" s="128"/>
      <c r="H308" s="128"/>
      <c r="I308" s="129"/>
      <c r="J308" s="130"/>
    </row>
    <row r="309" spans="1:10" s="160" customFormat="1" ht="12.75">
      <c r="A309" s="95" t="s">
        <v>143</v>
      </c>
      <c r="B309" s="168" t="s">
        <v>3</v>
      </c>
      <c r="C309" s="581" t="s">
        <v>2521</v>
      </c>
      <c r="D309" s="582" t="s">
        <v>2520</v>
      </c>
      <c r="E309" s="169" t="s">
        <v>2436</v>
      </c>
      <c r="F309" s="170">
        <v>10</v>
      </c>
      <c r="G309" s="171"/>
      <c r="H309" s="171"/>
      <c r="I309" s="172">
        <f>SUM(G309,H309)</f>
        <v>0</v>
      </c>
      <c r="J309" s="173">
        <f>PRODUCT(F309,I309)</f>
        <v>0</v>
      </c>
    </row>
    <row r="310" spans="1:10" s="2" customFormat="1" ht="12.75">
      <c r="A310" s="38"/>
      <c r="B310" s="21"/>
      <c r="C310" s="21"/>
      <c r="D310" s="27"/>
      <c r="E310" s="126"/>
      <c r="F310" s="127"/>
      <c r="G310" s="128"/>
      <c r="H310" s="128"/>
      <c r="I310" s="129"/>
      <c r="J310" s="130"/>
    </row>
    <row r="311" spans="1:10" s="160" customFormat="1" ht="12.75">
      <c r="A311" s="95" t="s">
        <v>144</v>
      </c>
      <c r="B311" s="168" t="s">
        <v>3</v>
      </c>
      <c r="C311" s="581" t="s">
        <v>2523</v>
      </c>
      <c r="D311" s="582" t="s">
        <v>2522</v>
      </c>
      <c r="E311" s="169" t="s">
        <v>108</v>
      </c>
      <c r="F311" s="170">
        <v>0.12</v>
      </c>
      <c r="G311" s="171"/>
      <c r="H311" s="171"/>
      <c r="I311" s="172">
        <f>SUM(G311,H311)</f>
        <v>0</v>
      </c>
      <c r="J311" s="173">
        <f>PRODUCT(F311,I311)</f>
        <v>0</v>
      </c>
    </row>
    <row r="312" spans="1:10" s="2" customFormat="1" ht="12.75">
      <c r="A312" s="38"/>
      <c r="B312" s="21"/>
      <c r="C312" s="21"/>
      <c r="D312" s="27"/>
      <c r="E312" s="126"/>
      <c r="F312" s="127"/>
      <c r="G312" s="128"/>
      <c r="H312" s="128"/>
      <c r="I312" s="129"/>
      <c r="J312" s="130"/>
    </row>
    <row r="313" spans="1:10" s="2" customFormat="1" ht="12.75">
      <c r="A313" s="19"/>
      <c r="B313" s="257"/>
      <c r="C313" s="257" t="s">
        <v>2524</v>
      </c>
      <c r="D313" s="248" t="s">
        <v>2525</v>
      </c>
      <c r="E313" s="107"/>
      <c r="F313" s="213"/>
      <c r="G313" s="109"/>
      <c r="H313" s="109"/>
      <c r="I313" s="59"/>
      <c r="J313" s="99"/>
    </row>
    <row r="314" spans="1:10" s="2" customFormat="1" ht="12.75">
      <c r="A314" s="19"/>
      <c r="B314" s="257"/>
      <c r="C314" s="257"/>
      <c r="D314" s="106"/>
      <c r="E314" s="107"/>
      <c r="F314" s="213"/>
      <c r="G314" s="109"/>
      <c r="H314" s="109"/>
      <c r="I314" s="59"/>
      <c r="J314" s="99"/>
    </row>
    <row r="315" spans="1:10" s="160" customFormat="1" ht="12.75">
      <c r="A315" s="95" t="s">
        <v>145</v>
      </c>
      <c r="B315" s="168" t="s">
        <v>3</v>
      </c>
      <c r="C315" s="581" t="s">
        <v>2527</v>
      </c>
      <c r="D315" s="582" t="s">
        <v>2526</v>
      </c>
      <c r="E315" s="169" t="s">
        <v>2436</v>
      </c>
      <c r="F315" s="170">
        <v>4</v>
      </c>
      <c r="G315" s="171"/>
      <c r="H315" s="171"/>
      <c r="I315" s="172">
        <f>SUM(G315,H315)</f>
        <v>0</v>
      </c>
      <c r="J315" s="173">
        <f>PRODUCT(F315,I315)</f>
        <v>0</v>
      </c>
    </row>
    <row r="316" spans="1:10" s="2" customFormat="1" ht="12.75">
      <c r="A316" s="38"/>
      <c r="B316" s="21"/>
      <c r="C316" s="21"/>
      <c r="D316" s="27"/>
      <c r="E316" s="126"/>
      <c r="F316" s="127"/>
      <c r="G316" s="128"/>
      <c r="H316" s="128"/>
      <c r="I316" s="129"/>
      <c r="J316" s="130"/>
    </row>
    <row r="317" spans="1:10" s="160" customFormat="1" ht="12.75">
      <c r="A317" s="95" t="s">
        <v>146</v>
      </c>
      <c r="B317" s="168" t="s">
        <v>3</v>
      </c>
      <c r="C317" s="581" t="s">
        <v>2528</v>
      </c>
      <c r="D317" s="582" t="s">
        <v>2529</v>
      </c>
      <c r="E317" s="169" t="s">
        <v>2436</v>
      </c>
      <c r="F317" s="170">
        <v>3</v>
      </c>
      <c r="G317" s="171"/>
      <c r="H317" s="171"/>
      <c r="I317" s="172">
        <f>SUM(G317,H317)</f>
        <v>0</v>
      </c>
      <c r="J317" s="173">
        <f>PRODUCT(F317,I317)</f>
        <v>0</v>
      </c>
    </row>
    <row r="318" spans="1:10" s="2" customFormat="1" ht="12.75">
      <c r="A318" s="38"/>
      <c r="B318" s="21"/>
      <c r="C318" s="21"/>
      <c r="D318" s="584" t="s">
        <v>2530</v>
      </c>
      <c r="E318" s="126"/>
      <c r="F318" s="127"/>
      <c r="G318" s="128"/>
      <c r="H318" s="128"/>
      <c r="I318" s="129"/>
      <c r="J318" s="130"/>
    </row>
    <row r="319" spans="1:10" s="160" customFormat="1" ht="12.75">
      <c r="A319" s="95" t="s">
        <v>3</v>
      </c>
      <c r="B319" s="168"/>
      <c r="C319" s="168"/>
      <c r="D319" s="105"/>
      <c r="E319" s="169"/>
      <c r="F319" s="170"/>
      <c r="G319" s="171"/>
      <c r="H319" s="171"/>
      <c r="I319" s="172"/>
      <c r="J319" s="173"/>
    </row>
    <row r="320" spans="1:10" s="160" customFormat="1" ht="12.75">
      <c r="A320" s="95" t="s">
        <v>147</v>
      </c>
      <c r="B320" s="168" t="s">
        <v>3</v>
      </c>
      <c r="C320" s="581" t="s">
        <v>2531</v>
      </c>
      <c r="D320" s="582" t="s">
        <v>2532</v>
      </c>
      <c r="E320" s="169" t="s">
        <v>2436</v>
      </c>
      <c r="F320" s="170">
        <v>1</v>
      </c>
      <c r="G320" s="171"/>
      <c r="H320" s="171"/>
      <c r="I320" s="172">
        <f>SUM(G320,H320)</f>
        <v>0</v>
      </c>
      <c r="J320" s="173">
        <f>PRODUCT(F320,I320)</f>
        <v>0</v>
      </c>
    </row>
    <row r="321" spans="1:10" s="2" customFormat="1" ht="12.75">
      <c r="A321" s="38"/>
      <c r="B321" s="21"/>
      <c r="C321" s="21"/>
      <c r="D321" s="584" t="s">
        <v>2530</v>
      </c>
      <c r="E321" s="126"/>
      <c r="F321" s="127"/>
      <c r="G321" s="128"/>
      <c r="H321" s="128"/>
      <c r="I321" s="129"/>
      <c r="J321" s="130"/>
    </row>
    <row r="322" spans="1:10" s="160" customFormat="1" ht="12.75">
      <c r="A322" s="95" t="s">
        <v>3</v>
      </c>
      <c r="B322" s="168"/>
      <c r="C322" s="168"/>
      <c r="D322" s="105"/>
      <c r="E322" s="169"/>
      <c r="F322" s="170"/>
      <c r="G322" s="171"/>
      <c r="H322" s="171"/>
      <c r="I322" s="172"/>
      <c r="J322" s="173"/>
    </row>
    <row r="323" spans="1:10" s="160" customFormat="1" ht="12.75">
      <c r="A323" s="95" t="s">
        <v>148</v>
      </c>
      <c r="B323" s="168" t="s">
        <v>3</v>
      </c>
      <c r="C323" s="581" t="s">
        <v>2533</v>
      </c>
      <c r="D323" s="582" t="s">
        <v>2534</v>
      </c>
      <c r="E323" s="169" t="s">
        <v>24</v>
      </c>
      <c r="F323" s="170">
        <v>11.84</v>
      </c>
      <c r="G323" s="171"/>
      <c r="H323" s="171"/>
      <c r="I323" s="172">
        <f>SUM(G323,H323)</f>
        <v>0</v>
      </c>
      <c r="J323" s="173">
        <f>PRODUCT(F323,I323)</f>
        <v>0</v>
      </c>
    </row>
    <row r="324" spans="1:10" s="2" customFormat="1" ht="12.75">
      <c r="A324" s="38"/>
      <c r="B324" s="21"/>
      <c r="C324" s="21"/>
      <c r="D324" s="27" t="s">
        <v>2535</v>
      </c>
      <c r="E324" s="126"/>
      <c r="F324" s="127"/>
      <c r="G324" s="128"/>
      <c r="H324" s="128"/>
      <c r="I324" s="129"/>
      <c r="J324" s="130"/>
    </row>
    <row r="325" spans="1:10" s="2" customFormat="1" ht="12.75">
      <c r="A325" s="38"/>
      <c r="B325" s="21"/>
      <c r="C325" s="21"/>
      <c r="D325" s="27"/>
      <c r="E325" s="126"/>
      <c r="F325" s="127"/>
      <c r="G325" s="128"/>
      <c r="H325" s="128"/>
      <c r="I325" s="129"/>
      <c r="J325" s="130"/>
    </row>
    <row r="326" spans="1:10" s="160" customFormat="1" ht="12.75">
      <c r="A326" s="95" t="s">
        <v>149</v>
      </c>
      <c r="B326" s="168" t="s">
        <v>3</v>
      </c>
      <c r="C326" s="581" t="s">
        <v>2537</v>
      </c>
      <c r="D326" s="582" t="s">
        <v>2536</v>
      </c>
      <c r="E326" s="169" t="s">
        <v>2436</v>
      </c>
      <c r="F326" s="170">
        <v>1</v>
      </c>
      <c r="G326" s="171"/>
      <c r="H326" s="171"/>
      <c r="I326" s="172">
        <f>SUM(G326,H326)</f>
        <v>0</v>
      </c>
      <c r="J326" s="173">
        <f>PRODUCT(F326,I326)</f>
        <v>0</v>
      </c>
    </row>
    <row r="327" spans="1:10" s="2" customFormat="1" ht="12.75">
      <c r="A327" s="38"/>
      <c r="B327" s="21"/>
      <c r="C327" s="21"/>
      <c r="D327" s="27" t="s">
        <v>3</v>
      </c>
      <c r="E327" s="126"/>
      <c r="F327" s="127"/>
      <c r="G327" s="128"/>
      <c r="H327" s="128"/>
      <c r="I327" s="129"/>
      <c r="J327" s="130"/>
    </row>
    <row r="328" spans="1:10" s="160" customFormat="1" ht="12.75">
      <c r="A328" s="95" t="s">
        <v>150</v>
      </c>
      <c r="B328" s="168" t="s">
        <v>3</v>
      </c>
      <c r="C328" s="581" t="s">
        <v>2538</v>
      </c>
      <c r="D328" s="582" t="s">
        <v>2539</v>
      </c>
      <c r="E328" s="169" t="s">
        <v>2436</v>
      </c>
      <c r="F328" s="170">
        <v>1</v>
      </c>
      <c r="G328" s="171"/>
      <c r="H328" s="171"/>
      <c r="I328" s="172">
        <f>SUM(G328,H328)</f>
        <v>0</v>
      </c>
      <c r="J328" s="173">
        <f>PRODUCT(F328,I328)</f>
        <v>0</v>
      </c>
    </row>
    <row r="329" spans="1:10" s="2" customFormat="1" ht="12.75">
      <c r="A329" s="38"/>
      <c r="B329" s="21"/>
      <c r="C329" s="21"/>
      <c r="D329" s="27" t="s">
        <v>3</v>
      </c>
      <c r="E329" s="126"/>
      <c r="F329" s="127"/>
      <c r="G329" s="128"/>
      <c r="H329" s="128"/>
      <c r="I329" s="129"/>
      <c r="J329" s="130"/>
    </row>
    <row r="330" spans="1:10" s="160" customFormat="1" ht="12.75">
      <c r="A330" s="95" t="s">
        <v>151</v>
      </c>
      <c r="B330" s="168" t="s">
        <v>3</v>
      </c>
      <c r="C330" s="581" t="s">
        <v>2541</v>
      </c>
      <c r="D330" s="582" t="s">
        <v>2540</v>
      </c>
      <c r="E330" s="169" t="s">
        <v>2436</v>
      </c>
      <c r="F330" s="170">
        <v>2</v>
      </c>
      <c r="G330" s="171"/>
      <c r="H330" s="171"/>
      <c r="I330" s="172">
        <f>SUM(G330,H330)</f>
        <v>0</v>
      </c>
      <c r="J330" s="173">
        <f>PRODUCT(F330,I330)</f>
        <v>0</v>
      </c>
    </row>
    <row r="331" spans="1:10" s="2" customFormat="1" ht="12.75">
      <c r="A331" s="38"/>
      <c r="B331" s="21"/>
      <c r="C331" s="21"/>
      <c r="D331" s="27" t="s">
        <v>3</v>
      </c>
      <c r="E331" s="126"/>
      <c r="F331" s="127"/>
      <c r="G331" s="128"/>
      <c r="H331" s="128"/>
      <c r="I331" s="129"/>
      <c r="J331" s="130"/>
    </row>
    <row r="332" spans="1:10" s="160" customFormat="1" ht="12.75">
      <c r="A332" s="95" t="s">
        <v>152</v>
      </c>
      <c r="B332" s="168" t="s">
        <v>3</v>
      </c>
      <c r="C332" s="581" t="s">
        <v>2542</v>
      </c>
      <c r="D332" s="582" t="s">
        <v>2543</v>
      </c>
      <c r="E332" s="169" t="s">
        <v>2436</v>
      </c>
      <c r="F332" s="170">
        <v>2</v>
      </c>
      <c r="G332" s="171"/>
      <c r="H332" s="171"/>
      <c r="I332" s="172">
        <f>SUM(G332,H332)</f>
        <v>0</v>
      </c>
      <c r="J332" s="173">
        <f>PRODUCT(F332,I332)</f>
        <v>0</v>
      </c>
    </row>
    <row r="333" spans="1:10" s="2" customFormat="1" ht="12.75">
      <c r="A333" s="38"/>
      <c r="B333" s="21"/>
      <c r="C333" s="21"/>
      <c r="D333" s="27" t="s">
        <v>2546</v>
      </c>
      <c r="E333" s="37"/>
      <c r="F333" s="31"/>
      <c r="G333" s="128"/>
      <c r="H333" s="128"/>
      <c r="I333" s="129"/>
      <c r="J333" s="130"/>
    </row>
    <row r="334" spans="1:10" s="2" customFormat="1" ht="12.75">
      <c r="A334" s="38"/>
      <c r="B334" s="21"/>
      <c r="C334" s="21"/>
      <c r="D334" s="27" t="s">
        <v>2547</v>
      </c>
      <c r="E334" s="126"/>
      <c r="F334" s="127"/>
      <c r="G334" s="128"/>
      <c r="H334" s="128"/>
      <c r="I334" s="129"/>
      <c r="J334" s="130"/>
    </row>
    <row r="335" spans="1:10" s="2" customFormat="1" ht="12.75">
      <c r="A335" s="38"/>
      <c r="B335" s="21"/>
      <c r="C335" s="21"/>
      <c r="D335" s="27"/>
      <c r="E335" s="126"/>
      <c r="F335" s="127"/>
      <c r="G335" s="128"/>
      <c r="H335" s="128"/>
      <c r="I335" s="129"/>
      <c r="J335" s="130"/>
    </row>
    <row r="336" spans="1:10" s="160" customFormat="1" ht="12.75">
      <c r="A336" s="95" t="s">
        <v>153</v>
      </c>
      <c r="B336" s="168" t="s">
        <v>3</v>
      </c>
      <c r="C336" s="581" t="s">
        <v>2548</v>
      </c>
      <c r="D336" s="582" t="s">
        <v>2544</v>
      </c>
      <c r="E336" s="169" t="s">
        <v>2436</v>
      </c>
      <c r="F336" s="170">
        <v>3</v>
      </c>
      <c r="G336" s="171"/>
      <c r="H336" s="171"/>
      <c r="I336" s="172">
        <f>SUM(G336,H336)</f>
        <v>0</v>
      </c>
      <c r="J336" s="173">
        <f>PRODUCT(F336,I336)</f>
        <v>0</v>
      </c>
    </row>
    <row r="337" spans="1:10" s="2" customFormat="1" ht="12.75">
      <c r="A337" s="30"/>
      <c r="B337" s="21"/>
      <c r="C337" s="21"/>
      <c r="D337" s="27" t="s">
        <v>2545</v>
      </c>
      <c r="E337" s="37"/>
      <c r="F337" s="31"/>
      <c r="G337" s="128"/>
      <c r="H337" s="128"/>
      <c r="I337" s="129"/>
      <c r="J337" s="130"/>
    </row>
    <row r="338" spans="1:10" s="2" customFormat="1" ht="12.75">
      <c r="A338" s="30"/>
      <c r="B338" s="21"/>
      <c r="C338" s="21"/>
      <c r="D338" s="27"/>
      <c r="E338" s="126"/>
      <c r="F338" s="127"/>
      <c r="G338" s="128"/>
      <c r="H338" s="128"/>
      <c r="I338" s="129"/>
      <c r="J338" s="130"/>
    </row>
    <row r="339" spans="1:10" s="160" customFormat="1" ht="12.75">
      <c r="A339" s="95" t="s">
        <v>154</v>
      </c>
      <c r="B339" s="168" t="s">
        <v>3</v>
      </c>
      <c r="C339" s="581" t="s">
        <v>2549</v>
      </c>
      <c r="D339" s="582" t="s">
        <v>2550</v>
      </c>
      <c r="E339" s="169" t="s">
        <v>2436</v>
      </c>
      <c r="F339" s="170">
        <v>2</v>
      </c>
      <c r="G339" s="171"/>
      <c r="H339" s="171"/>
      <c r="I339" s="172">
        <f>SUM(G339,H339)</f>
        <v>0</v>
      </c>
      <c r="J339" s="173">
        <f>PRODUCT(F339,I339)</f>
        <v>0</v>
      </c>
    </row>
    <row r="340" spans="1:10" s="2" customFormat="1" ht="12.75">
      <c r="A340" s="30"/>
      <c r="B340" s="21"/>
      <c r="C340" s="21"/>
      <c r="D340" s="27" t="s">
        <v>2551</v>
      </c>
      <c r="E340" s="37"/>
      <c r="F340" s="31"/>
      <c r="G340" s="128"/>
      <c r="H340" s="128"/>
      <c r="I340" s="129"/>
      <c r="J340" s="130"/>
    </row>
    <row r="341" spans="1:10" s="2" customFormat="1" ht="12.75">
      <c r="A341" s="30"/>
      <c r="B341" s="21"/>
      <c r="C341" s="21"/>
      <c r="D341" s="27"/>
      <c r="E341" s="126"/>
      <c r="F341" s="127"/>
      <c r="G341" s="128"/>
      <c r="H341" s="128"/>
      <c r="I341" s="129"/>
      <c r="J341" s="130"/>
    </row>
    <row r="342" spans="1:10" s="160" customFormat="1" ht="12.75">
      <c r="A342" s="95" t="s">
        <v>155</v>
      </c>
      <c r="B342" s="168" t="s">
        <v>3</v>
      </c>
      <c r="C342" s="581" t="s">
        <v>2552</v>
      </c>
      <c r="D342" s="582" t="s">
        <v>2553</v>
      </c>
      <c r="E342" s="169" t="s">
        <v>2436</v>
      </c>
      <c r="F342" s="170">
        <v>1</v>
      </c>
      <c r="G342" s="171"/>
      <c r="H342" s="171"/>
      <c r="I342" s="172">
        <f>SUM(G342,H342)</f>
        <v>0</v>
      </c>
      <c r="J342" s="173">
        <f>PRODUCT(F342,I342)</f>
        <v>0</v>
      </c>
    </row>
    <row r="343" spans="1:10" s="2" customFormat="1" ht="12.75">
      <c r="A343" s="30"/>
      <c r="B343" s="21"/>
      <c r="C343" s="21"/>
      <c r="D343" s="27" t="s">
        <v>2554</v>
      </c>
      <c r="E343" s="37"/>
      <c r="F343" s="31"/>
      <c r="G343" s="128"/>
      <c r="H343" s="128"/>
      <c r="I343" s="129"/>
      <c r="J343" s="130"/>
    </row>
    <row r="344" spans="1:10" s="2" customFormat="1" ht="12.75">
      <c r="A344" s="30"/>
      <c r="B344" s="21"/>
      <c r="C344" s="21"/>
      <c r="D344" s="27"/>
      <c r="E344" s="126"/>
      <c r="F344" s="127"/>
      <c r="G344" s="128"/>
      <c r="H344" s="128"/>
      <c r="I344" s="129"/>
      <c r="J344" s="130"/>
    </row>
    <row r="345" spans="1:10" s="160" customFormat="1" ht="12.75">
      <c r="A345" s="95" t="s">
        <v>156</v>
      </c>
      <c r="B345" s="168" t="s">
        <v>3</v>
      </c>
      <c r="C345" s="581" t="s">
        <v>2555</v>
      </c>
      <c r="D345" s="582" t="s">
        <v>2556</v>
      </c>
      <c r="E345" s="169" t="s">
        <v>2436</v>
      </c>
      <c r="F345" s="170">
        <v>1</v>
      </c>
      <c r="G345" s="171"/>
      <c r="H345" s="171"/>
      <c r="I345" s="172">
        <f>SUM(G345,H345)</f>
        <v>0</v>
      </c>
      <c r="J345" s="173">
        <f>PRODUCT(F345,I345)</f>
        <v>0</v>
      </c>
    </row>
    <row r="346" spans="1:10" s="2" customFormat="1" ht="12.75">
      <c r="A346" s="30"/>
      <c r="B346" s="21"/>
      <c r="C346" s="21"/>
      <c r="D346" s="27" t="s">
        <v>2557</v>
      </c>
      <c r="E346" s="37"/>
      <c r="F346" s="31"/>
      <c r="G346" s="128"/>
      <c r="H346" s="128"/>
      <c r="I346" s="129"/>
      <c r="J346" s="130"/>
    </row>
    <row r="347" spans="1:10" s="2" customFormat="1" ht="12.75">
      <c r="A347" s="30"/>
      <c r="B347" s="21"/>
      <c r="C347" s="21"/>
      <c r="D347" s="27"/>
      <c r="E347" s="126"/>
      <c r="F347" s="127"/>
      <c r="G347" s="128"/>
      <c r="H347" s="128"/>
      <c r="I347" s="129"/>
      <c r="J347" s="130"/>
    </row>
    <row r="348" spans="1:10" s="160" customFormat="1" ht="12.75">
      <c r="A348" s="95" t="s">
        <v>157</v>
      </c>
      <c r="B348" s="168" t="s">
        <v>3</v>
      </c>
      <c r="C348" s="581" t="s">
        <v>2559</v>
      </c>
      <c r="D348" s="582" t="s">
        <v>2558</v>
      </c>
      <c r="E348" s="169" t="s">
        <v>108</v>
      </c>
      <c r="F348" s="170">
        <v>0.936</v>
      </c>
      <c r="G348" s="171"/>
      <c r="H348" s="171"/>
      <c r="I348" s="172">
        <f>SUM(G348,H348)</f>
        <v>0</v>
      </c>
      <c r="J348" s="173">
        <f>PRODUCT(F348,I348)</f>
        <v>0</v>
      </c>
    </row>
    <row r="349" spans="1:10" s="2" customFormat="1" ht="12.75">
      <c r="A349" s="30"/>
      <c r="B349" s="21"/>
      <c r="C349" s="21"/>
      <c r="D349" s="27"/>
      <c r="E349" s="126"/>
      <c r="F349" s="127"/>
      <c r="G349" s="128"/>
      <c r="H349" s="128"/>
      <c r="I349" s="129"/>
      <c r="J349" s="130"/>
    </row>
    <row r="350" spans="1:10" s="2" customFormat="1" ht="12.75">
      <c r="A350" s="19"/>
      <c r="B350" s="257"/>
      <c r="C350" s="257" t="s">
        <v>2560</v>
      </c>
      <c r="D350" s="248" t="s">
        <v>2561</v>
      </c>
      <c r="E350" s="107"/>
      <c r="F350" s="213"/>
      <c r="G350" s="109"/>
      <c r="H350" s="109"/>
      <c r="I350" s="59"/>
      <c r="J350" s="99"/>
    </row>
    <row r="351" spans="1:10" s="2" customFormat="1" ht="12.75">
      <c r="A351" s="19"/>
      <c r="B351" s="257"/>
      <c r="C351" s="257"/>
      <c r="D351" s="106"/>
      <c r="E351" s="107"/>
      <c r="F351" s="213"/>
      <c r="G351" s="109"/>
      <c r="H351" s="109"/>
      <c r="I351" s="59"/>
      <c r="J351" s="99"/>
    </row>
    <row r="352" spans="1:10" s="160" customFormat="1" ht="12.75">
      <c r="A352" s="95" t="s">
        <v>158</v>
      </c>
      <c r="B352" s="168" t="s">
        <v>3</v>
      </c>
      <c r="C352" s="581" t="s">
        <v>2563</v>
      </c>
      <c r="D352" s="582" t="s">
        <v>2562</v>
      </c>
      <c r="E352" s="169" t="s">
        <v>24</v>
      </c>
      <c r="F352" s="170">
        <v>60</v>
      </c>
      <c r="G352" s="171"/>
      <c r="H352" s="171"/>
      <c r="I352" s="172">
        <f>SUM(G352,H352)</f>
        <v>0</v>
      </c>
      <c r="J352" s="173">
        <f>PRODUCT(F352,I352)</f>
        <v>0</v>
      </c>
    </row>
    <row r="353" spans="1:10" s="2" customFormat="1" ht="12.75">
      <c r="A353" s="30"/>
      <c r="B353" s="21"/>
      <c r="C353" s="21"/>
      <c r="D353" s="27"/>
      <c r="E353" s="126"/>
      <c r="F353" s="127"/>
      <c r="G353" s="128"/>
      <c r="H353" s="128"/>
      <c r="I353" s="129"/>
      <c r="J353" s="130"/>
    </row>
    <row r="354" spans="1:10" s="160" customFormat="1" ht="12.75">
      <c r="A354" s="95" t="s">
        <v>159</v>
      </c>
      <c r="B354" s="168" t="s">
        <v>3</v>
      </c>
      <c r="C354" s="581" t="s">
        <v>2565</v>
      </c>
      <c r="D354" s="582" t="s">
        <v>2564</v>
      </c>
      <c r="E354" s="169" t="s">
        <v>108</v>
      </c>
      <c r="F354" s="170">
        <v>2.308</v>
      </c>
      <c r="G354" s="171"/>
      <c r="H354" s="171"/>
      <c r="I354" s="172">
        <f>SUM(G354,H354)</f>
        <v>0</v>
      </c>
      <c r="J354" s="173">
        <f>PRODUCT(F354,I354)</f>
        <v>0</v>
      </c>
    </row>
    <row r="355" spans="1:10" s="2" customFormat="1" ht="12.75">
      <c r="A355" s="30"/>
      <c r="B355" s="21"/>
      <c r="C355" s="21"/>
      <c r="D355" s="27"/>
      <c r="E355" s="126"/>
      <c r="F355" s="127"/>
      <c r="G355" s="128"/>
      <c r="H355" s="128"/>
      <c r="I355" s="129"/>
      <c r="J355" s="130"/>
    </row>
    <row r="356" spans="1:10" s="2" customFormat="1" ht="12.75">
      <c r="A356" s="19"/>
      <c r="B356" s="257"/>
      <c r="C356" s="257" t="s">
        <v>2566</v>
      </c>
      <c r="D356" s="248" t="s">
        <v>2567</v>
      </c>
      <c r="E356" s="107"/>
      <c r="F356" s="213"/>
      <c r="G356" s="109"/>
      <c r="H356" s="109"/>
      <c r="I356" s="59"/>
      <c r="J356" s="99"/>
    </row>
    <row r="357" spans="1:10" s="2" customFormat="1" ht="12.75">
      <c r="A357" s="19"/>
      <c r="B357" s="257"/>
      <c r="C357" s="257"/>
      <c r="D357" s="106"/>
      <c r="E357" s="107"/>
      <c r="F357" s="213"/>
      <c r="G357" s="109"/>
      <c r="H357" s="109"/>
      <c r="I357" s="59"/>
      <c r="J357" s="99"/>
    </row>
    <row r="358" spans="1:10" s="160" customFormat="1" ht="12.75">
      <c r="A358" s="95" t="s">
        <v>160</v>
      </c>
      <c r="B358" s="168" t="s">
        <v>3</v>
      </c>
      <c r="C358" s="581" t="s">
        <v>2569</v>
      </c>
      <c r="D358" s="582" t="s">
        <v>2568</v>
      </c>
      <c r="E358" s="169" t="s">
        <v>120</v>
      </c>
      <c r="F358" s="170">
        <v>120</v>
      </c>
      <c r="G358" s="171"/>
      <c r="H358" s="171"/>
      <c r="I358" s="172">
        <f>SUM(G358,H358)</f>
        <v>0</v>
      </c>
      <c r="J358" s="173">
        <f>PRODUCT(F358,I358)</f>
        <v>0</v>
      </c>
    </row>
    <row r="359" spans="1:10" s="2" customFormat="1" ht="12.75">
      <c r="A359" s="30"/>
      <c r="B359" s="21"/>
      <c r="C359" s="21"/>
      <c r="D359" s="27"/>
      <c r="E359" s="126"/>
      <c r="F359" s="127"/>
      <c r="G359" s="128"/>
      <c r="H359" s="128"/>
      <c r="I359" s="129"/>
      <c r="J359" s="130"/>
    </row>
    <row r="360" spans="1:10" s="160" customFormat="1" ht="12.75">
      <c r="A360" s="95" t="s">
        <v>161</v>
      </c>
      <c r="B360" s="168" t="s">
        <v>3</v>
      </c>
      <c r="C360" s="581" t="s">
        <v>2570</v>
      </c>
      <c r="D360" s="582" t="s">
        <v>2572</v>
      </c>
      <c r="E360" s="169" t="s">
        <v>120</v>
      </c>
      <c r="F360" s="170">
        <v>124.8</v>
      </c>
      <c r="G360" s="171"/>
      <c r="H360" s="171"/>
      <c r="I360" s="172">
        <f>SUM(G360,H360)</f>
        <v>0</v>
      </c>
      <c r="J360" s="173">
        <f>PRODUCT(F360,I360)</f>
        <v>0</v>
      </c>
    </row>
    <row r="361" spans="1:10" s="2" customFormat="1" ht="12.75">
      <c r="A361" s="30"/>
      <c r="B361" s="21"/>
      <c r="C361" s="21"/>
      <c r="D361" s="27" t="s">
        <v>2571</v>
      </c>
      <c r="E361" s="126"/>
      <c r="F361" s="127"/>
      <c r="G361" s="128"/>
      <c r="H361" s="128"/>
      <c r="I361" s="129"/>
      <c r="J361" s="130"/>
    </row>
    <row r="362" spans="1:10" s="2" customFormat="1" ht="12.75">
      <c r="A362" s="30"/>
      <c r="B362" s="21"/>
      <c r="C362" s="21"/>
      <c r="D362" s="27"/>
      <c r="E362" s="126"/>
      <c r="F362" s="127"/>
      <c r="G362" s="128"/>
      <c r="H362" s="128"/>
      <c r="I362" s="129"/>
      <c r="J362" s="130"/>
    </row>
    <row r="363" spans="1:10" s="160" customFormat="1" ht="12.75">
      <c r="A363" s="95" t="s">
        <v>805</v>
      </c>
      <c r="B363" s="168" t="s">
        <v>3</v>
      </c>
      <c r="C363" s="586" t="s">
        <v>2574</v>
      </c>
      <c r="D363" s="582" t="s">
        <v>2573</v>
      </c>
      <c r="E363" s="169" t="s">
        <v>24</v>
      </c>
      <c r="F363" s="170">
        <v>570.77</v>
      </c>
      <c r="G363" s="171"/>
      <c r="H363" s="171"/>
      <c r="I363" s="172">
        <f>SUM(G363,H363)</f>
        <v>0</v>
      </c>
      <c r="J363" s="173">
        <f>PRODUCT(F363,I363)</f>
        <v>0</v>
      </c>
    </row>
    <row r="364" spans="1:10" s="2" customFormat="1" ht="12.75">
      <c r="A364" s="30"/>
      <c r="B364" s="21"/>
      <c r="C364" s="21"/>
      <c r="D364" s="27"/>
      <c r="E364" s="126"/>
      <c r="F364" s="127"/>
      <c r="G364" s="128"/>
      <c r="H364" s="128"/>
      <c r="I364" s="129"/>
      <c r="J364" s="130"/>
    </row>
    <row r="365" spans="1:10" s="160" customFormat="1" ht="12.75">
      <c r="A365" s="95" t="s">
        <v>806</v>
      </c>
      <c r="B365" s="168" t="s">
        <v>3</v>
      </c>
      <c r="C365" s="581" t="s">
        <v>2575</v>
      </c>
      <c r="D365" s="582" t="s">
        <v>2576</v>
      </c>
      <c r="E365" s="169" t="s">
        <v>24</v>
      </c>
      <c r="F365" s="170">
        <v>393.921</v>
      </c>
      <c r="G365" s="171"/>
      <c r="H365" s="171"/>
      <c r="I365" s="172">
        <f>SUM(G365,H365)</f>
        <v>0</v>
      </c>
      <c r="J365" s="173">
        <f>PRODUCT(F365,I365)</f>
        <v>0</v>
      </c>
    </row>
    <row r="366" spans="1:10" s="2" customFormat="1" ht="12.75">
      <c r="A366" s="30"/>
      <c r="B366" s="21"/>
      <c r="C366" s="21"/>
      <c r="D366" s="27" t="s">
        <v>2577</v>
      </c>
      <c r="E366" s="126"/>
      <c r="F366" s="127"/>
      <c r="G366" s="128"/>
      <c r="H366" s="128"/>
      <c r="I366" s="129"/>
      <c r="J366" s="130"/>
    </row>
    <row r="367" spans="1:10" s="160" customFormat="1" ht="12.75">
      <c r="A367" s="95" t="s">
        <v>3</v>
      </c>
      <c r="B367" s="168"/>
      <c r="C367" s="168"/>
      <c r="D367" s="105"/>
      <c r="E367" s="169"/>
      <c r="F367" s="170"/>
      <c r="G367" s="171"/>
      <c r="H367" s="171"/>
      <c r="I367" s="172"/>
      <c r="J367" s="173"/>
    </row>
    <row r="368" spans="1:10" s="160" customFormat="1" ht="12.75">
      <c r="A368" s="95" t="s">
        <v>807</v>
      </c>
      <c r="B368" s="168" t="s">
        <v>3</v>
      </c>
      <c r="C368" s="581" t="s">
        <v>2574</v>
      </c>
      <c r="D368" s="582" t="s">
        <v>2578</v>
      </c>
      <c r="E368" s="169" t="s">
        <v>24</v>
      </c>
      <c r="F368" s="170">
        <v>22.72</v>
      </c>
      <c r="G368" s="171"/>
      <c r="H368" s="171"/>
      <c r="I368" s="172">
        <f>SUM(G368,H368)</f>
        <v>0</v>
      </c>
      <c r="J368" s="173">
        <f>PRODUCT(F368,I368)</f>
        <v>0</v>
      </c>
    </row>
    <row r="369" spans="1:10" s="2" customFormat="1" ht="12.75">
      <c r="A369" s="30"/>
      <c r="B369" s="21"/>
      <c r="C369" s="21"/>
      <c r="D369" s="27"/>
      <c r="E369" s="126"/>
      <c r="F369" s="127"/>
      <c r="G369" s="128"/>
      <c r="H369" s="128"/>
      <c r="I369" s="129"/>
      <c r="J369" s="130"/>
    </row>
    <row r="370" spans="1:10" s="160" customFormat="1" ht="12.75">
      <c r="A370" s="95" t="s">
        <v>808</v>
      </c>
      <c r="B370" s="168" t="s">
        <v>3</v>
      </c>
      <c r="C370" s="581" t="s">
        <v>2580</v>
      </c>
      <c r="D370" s="582" t="s">
        <v>2579</v>
      </c>
      <c r="E370" s="169" t="s">
        <v>108</v>
      </c>
      <c r="F370" s="170">
        <v>46.504</v>
      </c>
      <c r="G370" s="171"/>
      <c r="H370" s="171"/>
      <c r="I370" s="172">
        <f>SUM(G370,H370)</f>
        <v>0</v>
      </c>
      <c r="J370" s="173">
        <f>PRODUCT(F370,I370)</f>
        <v>0</v>
      </c>
    </row>
    <row r="371" spans="1:10" s="2" customFormat="1" ht="12.75">
      <c r="A371" s="30"/>
      <c r="B371" s="21"/>
      <c r="C371" s="21"/>
      <c r="D371" s="27"/>
      <c r="E371" s="126"/>
      <c r="F371" s="127"/>
      <c r="G371" s="128"/>
      <c r="H371" s="128"/>
      <c r="I371" s="129"/>
      <c r="J371" s="130"/>
    </row>
    <row r="372" spans="1:10" s="2" customFormat="1" ht="12.75">
      <c r="A372" s="19"/>
      <c r="B372" s="257"/>
      <c r="C372" s="257" t="s">
        <v>2581</v>
      </c>
      <c r="D372" s="248" t="s">
        <v>2582</v>
      </c>
      <c r="E372" s="107"/>
      <c r="F372" s="213"/>
      <c r="G372" s="109"/>
      <c r="H372" s="109"/>
      <c r="I372" s="59"/>
      <c r="J372" s="99"/>
    </row>
    <row r="373" spans="1:10" s="2" customFormat="1" ht="12.75">
      <c r="A373" s="19"/>
      <c r="B373" s="257"/>
      <c r="C373" s="257"/>
      <c r="D373" s="106"/>
      <c r="E373" s="107"/>
      <c r="F373" s="213"/>
      <c r="G373" s="109"/>
      <c r="H373" s="109"/>
      <c r="I373" s="59"/>
      <c r="J373" s="99"/>
    </row>
    <row r="374" spans="1:10" s="160" customFormat="1" ht="26.25">
      <c r="A374" s="95" t="s">
        <v>809</v>
      </c>
      <c r="B374" s="168" t="s">
        <v>3</v>
      </c>
      <c r="C374" s="581" t="s">
        <v>2584</v>
      </c>
      <c r="D374" s="582" t="s">
        <v>2583</v>
      </c>
      <c r="E374" s="169" t="s">
        <v>2436</v>
      </c>
      <c r="F374" s="170">
        <v>1</v>
      </c>
      <c r="G374" s="171"/>
      <c r="H374" s="171"/>
      <c r="I374" s="172">
        <f>SUM(G374,H374)</f>
        <v>0</v>
      </c>
      <c r="J374" s="173">
        <f>PRODUCT(F374,I374)</f>
        <v>0</v>
      </c>
    </row>
    <row r="375" spans="1:10" s="2" customFormat="1" ht="12.75">
      <c r="A375" s="30"/>
      <c r="B375" s="21"/>
      <c r="C375" s="21"/>
      <c r="D375" s="27"/>
      <c r="E375" s="126"/>
      <c r="F375" s="127"/>
      <c r="G375" s="128"/>
      <c r="H375" s="128"/>
      <c r="I375" s="129"/>
      <c r="J375" s="130"/>
    </row>
    <row r="376" spans="1:10" s="2" customFormat="1" ht="12.75">
      <c r="A376" s="19"/>
      <c r="B376" s="257"/>
      <c r="C376" s="257" t="s">
        <v>2585</v>
      </c>
      <c r="D376" s="248" t="s">
        <v>2586</v>
      </c>
      <c r="E376" s="107"/>
      <c r="F376" s="213"/>
      <c r="G376" s="109"/>
      <c r="H376" s="109"/>
      <c r="I376" s="59"/>
      <c r="J376" s="99"/>
    </row>
    <row r="377" spans="1:10" s="2" customFormat="1" ht="12.75">
      <c r="A377" s="19"/>
      <c r="B377" s="257"/>
      <c r="C377" s="257"/>
      <c r="D377" s="106"/>
      <c r="E377" s="107"/>
      <c r="F377" s="213"/>
      <c r="G377" s="109"/>
      <c r="H377" s="109"/>
      <c r="I377" s="59"/>
      <c r="J377" s="99"/>
    </row>
    <row r="378" spans="1:10" s="160" customFormat="1" ht="12.75">
      <c r="A378" s="95" t="s">
        <v>810</v>
      </c>
      <c r="B378" s="168" t="s">
        <v>3</v>
      </c>
      <c r="C378" s="581" t="s">
        <v>2588</v>
      </c>
      <c r="D378" s="582" t="s">
        <v>2587</v>
      </c>
      <c r="E378" s="169" t="s">
        <v>24</v>
      </c>
      <c r="F378" s="170">
        <v>2.574</v>
      </c>
      <c r="G378" s="171"/>
      <c r="H378" s="171"/>
      <c r="I378" s="172">
        <f>SUM(G378,H378)</f>
        <v>0</v>
      </c>
      <c r="J378" s="173">
        <f>PRODUCT(F378,I378)</f>
        <v>0</v>
      </c>
    </row>
    <row r="379" spans="1:10" s="2" customFormat="1" ht="12.75">
      <c r="A379" s="30"/>
      <c r="B379" s="21"/>
      <c r="C379" s="21"/>
      <c r="D379" s="27"/>
      <c r="E379" s="126"/>
      <c r="F379" s="127"/>
      <c r="G379" s="128"/>
      <c r="H379" s="128"/>
      <c r="I379" s="129"/>
      <c r="J379" s="130"/>
    </row>
    <row r="380" spans="1:10" s="160" customFormat="1" ht="12.75">
      <c r="A380" s="95" t="s">
        <v>811</v>
      </c>
      <c r="B380" s="168" t="s">
        <v>3</v>
      </c>
      <c r="C380" s="581" t="s">
        <v>2589</v>
      </c>
      <c r="D380" s="582" t="s">
        <v>2590</v>
      </c>
      <c r="E380" s="169" t="s">
        <v>24</v>
      </c>
      <c r="F380" s="170">
        <v>2.703</v>
      </c>
      <c r="G380" s="171"/>
      <c r="H380" s="171"/>
      <c r="I380" s="172">
        <f>SUM(G380,H380)</f>
        <v>0</v>
      </c>
      <c r="J380" s="173">
        <f>PRODUCT(F380,I380)</f>
        <v>0</v>
      </c>
    </row>
    <row r="381" spans="1:10" s="2" customFormat="1" ht="12.75">
      <c r="A381" s="30"/>
      <c r="B381" s="21"/>
      <c r="C381" s="21"/>
      <c r="D381" s="27"/>
      <c r="E381" s="126"/>
      <c r="F381" s="127"/>
      <c r="G381" s="128"/>
      <c r="H381" s="128"/>
      <c r="I381" s="129"/>
      <c r="J381" s="130"/>
    </row>
    <row r="382" spans="1:10" s="160" customFormat="1" ht="12.75">
      <c r="A382" s="95" t="s">
        <v>812</v>
      </c>
      <c r="B382" s="168" t="s">
        <v>3</v>
      </c>
      <c r="C382" s="581" t="s">
        <v>2592</v>
      </c>
      <c r="D382" s="582" t="s">
        <v>2591</v>
      </c>
      <c r="E382" s="169" t="s">
        <v>2436</v>
      </c>
      <c r="F382" s="170">
        <v>1</v>
      </c>
      <c r="G382" s="171"/>
      <c r="H382" s="171"/>
      <c r="I382" s="172">
        <f>SUM(G382,H382)</f>
        <v>0</v>
      </c>
      <c r="J382" s="173">
        <f>PRODUCT(F382,I382)</f>
        <v>0</v>
      </c>
    </row>
    <row r="383" spans="1:10" s="2" customFormat="1" ht="12.75">
      <c r="A383" s="30"/>
      <c r="B383" s="21"/>
      <c r="C383" s="21"/>
      <c r="D383" s="27"/>
      <c r="E383" s="126"/>
      <c r="F383" s="127"/>
      <c r="G383" s="128"/>
      <c r="H383" s="128"/>
      <c r="I383" s="129"/>
      <c r="J383" s="130"/>
    </row>
    <row r="384" spans="1:10" s="160" customFormat="1" ht="12.75">
      <c r="A384" s="95" t="s">
        <v>813</v>
      </c>
      <c r="B384" s="168" t="s">
        <v>3</v>
      </c>
      <c r="C384" s="581" t="s">
        <v>2594</v>
      </c>
      <c r="D384" s="582" t="s">
        <v>2593</v>
      </c>
      <c r="E384" s="169" t="s">
        <v>24</v>
      </c>
      <c r="F384" s="170">
        <v>1.69</v>
      </c>
      <c r="G384" s="171"/>
      <c r="H384" s="171"/>
      <c r="I384" s="172">
        <f>SUM(G384,H384)</f>
        <v>0</v>
      </c>
      <c r="J384" s="173">
        <f>PRODUCT(F384,I384)</f>
        <v>0</v>
      </c>
    </row>
    <row r="385" spans="1:10" s="2" customFormat="1" ht="12.75">
      <c r="A385" s="30"/>
      <c r="B385" s="21"/>
      <c r="C385" s="21"/>
      <c r="D385" s="27"/>
      <c r="E385" s="126"/>
      <c r="F385" s="127"/>
      <c r="G385" s="128"/>
      <c r="H385" s="128"/>
      <c r="I385" s="129"/>
      <c r="J385" s="130"/>
    </row>
    <row r="386" spans="1:10" s="160" customFormat="1" ht="12.75">
      <c r="A386" s="95" t="s">
        <v>814</v>
      </c>
      <c r="B386" s="168" t="s">
        <v>3</v>
      </c>
      <c r="C386" s="581" t="s">
        <v>2595</v>
      </c>
      <c r="D386" s="582" t="s">
        <v>2596</v>
      </c>
      <c r="E386" s="169" t="s">
        <v>24</v>
      </c>
      <c r="F386" s="170">
        <v>1.775</v>
      </c>
      <c r="G386" s="171"/>
      <c r="H386" s="171"/>
      <c r="I386" s="172">
        <f>SUM(G386,H386)</f>
        <v>0</v>
      </c>
      <c r="J386" s="173">
        <f>PRODUCT(F386,I386)</f>
        <v>0</v>
      </c>
    </row>
    <row r="387" spans="1:10" s="2" customFormat="1" ht="12.75">
      <c r="A387" s="30"/>
      <c r="B387" s="21"/>
      <c r="C387" s="21"/>
      <c r="D387" s="27"/>
      <c r="E387" s="126"/>
      <c r="F387" s="127"/>
      <c r="G387" s="128"/>
      <c r="H387" s="128"/>
      <c r="I387" s="129"/>
      <c r="J387" s="130"/>
    </row>
    <row r="388" spans="1:10" s="160" customFormat="1" ht="12.75">
      <c r="A388" s="95" t="s">
        <v>815</v>
      </c>
      <c r="B388" s="168" t="s">
        <v>3</v>
      </c>
      <c r="C388" s="581" t="s">
        <v>2598</v>
      </c>
      <c r="D388" s="582" t="s">
        <v>2597</v>
      </c>
      <c r="E388" s="169" t="s">
        <v>2436</v>
      </c>
      <c r="F388" s="170">
        <v>1</v>
      </c>
      <c r="G388" s="171"/>
      <c r="H388" s="171"/>
      <c r="I388" s="172">
        <f>SUM(G388,H388)</f>
        <v>0</v>
      </c>
      <c r="J388" s="173">
        <f>PRODUCT(F388,I388)</f>
        <v>0</v>
      </c>
    </row>
    <row r="389" spans="1:10" s="2" customFormat="1" ht="12.75">
      <c r="A389" s="30"/>
      <c r="B389" s="21"/>
      <c r="C389" s="21"/>
      <c r="D389" s="27"/>
      <c r="E389" s="126"/>
      <c r="F389" s="127"/>
      <c r="G389" s="128"/>
      <c r="H389" s="128"/>
      <c r="I389" s="129"/>
      <c r="J389" s="130"/>
    </row>
    <row r="390" spans="1:10" s="160" customFormat="1" ht="12.75">
      <c r="A390" s="95" t="s">
        <v>816</v>
      </c>
      <c r="B390" s="168" t="s">
        <v>3</v>
      </c>
      <c r="C390" s="581" t="s">
        <v>2600</v>
      </c>
      <c r="D390" s="582" t="s">
        <v>2599</v>
      </c>
      <c r="E390" s="169" t="s">
        <v>2436</v>
      </c>
      <c r="F390" s="170">
        <v>1</v>
      </c>
      <c r="G390" s="171"/>
      <c r="H390" s="171"/>
      <c r="I390" s="172">
        <f>SUM(G390,H390)</f>
        <v>0</v>
      </c>
      <c r="J390" s="173">
        <f>PRODUCT(F390,I390)</f>
        <v>0</v>
      </c>
    </row>
    <row r="391" spans="1:10" s="2" customFormat="1" ht="12.75">
      <c r="A391" s="30"/>
      <c r="B391" s="21"/>
      <c r="C391" s="21"/>
      <c r="D391" s="27"/>
      <c r="E391" s="126"/>
      <c r="F391" s="127"/>
      <c r="G391" s="128"/>
      <c r="H391" s="128"/>
      <c r="I391" s="129"/>
      <c r="J391" s="130"/>
    </row>
    <row r="392" spans="1:10" s="160" customFormat="1" ht="12.75">
      <c r="A392" s="95" t="s">
        <v>817</v>
      </c>
      <c r="B392" s="168" t="s">
        <v>3</v>
      </c>
      <c r="C392" s="581" t="s">
        <v>2602</v>
      </c>
      <c r="D392" s="582" t="s">
        <v>2601</v>
      </c>
      <c r="E392" s="169" t="s">
        <v>2436</v>
      </c>
      <c r="F392" s="170">
        <v>1</v>
      </c>
      <c r="G392" s="171"/>
      <c r="H392" s="171"/>
      <c r="I392" s="172">
        <f>SUM(G392,H392)</f>
        <v>0</v>
      </c>
      <c r="J392" s="173">
        <f>PRODUCT(F392,I392)</f>
        <v>0</v>
      </c>
    </row>
    <row r="393" spans="1:10" s="2" customFormat="1" ht="12.75">
      <c r="A393" s="30"/>
      <c r="B393" s="21"/>
      <c r="C393" s="21"/>
      <c r="D393" s="27"/>
      <c r="E393" s="126"/>
      <c r="F393" s="127"/>
      <c r="G393" s="128"/>
      <c r="H393" s="128"/>
      <c r="I393" s="129"/>
      <c r="J393" s="130"/>
    </row>
    <row r="394" spans="1:10" s="160" customFormat="1" ht="12.75">
      <c r="A394" s="95" t="s">
        <v>818</v>
      </c>
      <c r="B394" s="168" t="s">
        <v>3</v>
      </c>
      <c r="C394" s="581" t="s">
        <v>2604</v>
      </c>
      <c r="D394" s="582" t="s">
        <v>2603</v>
      </c>
      <c r="E394" s="169" t="s">
        <v>108</v>
      </c>
      <c r="F394" s="170">
        <v>0.724</v>
      </c>
      <c r="G394" s="171"/>
      <c r="H394" s="171"/>
      <c r="I394" s="172">
        <f>SUM(G394,H394)</f>
        <v>0</v>
      </c>
      <c r="J394" s="173">
        <f>PRODUCT(F394,I394)</f>
        <v>0</v>
      </c>
    </row>
    <row r="395" spans="1:10" s="2" customFormat="1" ht="12.75">
      <c r="A395" s="30"/>
      <c r="B395" s="21"/>
      <c r="C395" s="21"/>
      <c r="D395" s="27"/>
      <c r="E395" s="126"/>
      <c r="F395" s="127"/>
      <c r="G395" s="128"/>
      <c r="H395" s="128"/>
      <c r="I395" s="129"/>
      <c r="J395" s="130"/>
    </row>
    <row r="396" spans="1:10" s="2" customFormat="1" ht="12.75">
      <c r="A396" s="19"/>
      <c r="B396" s="257"/>
      <c r="C396" s="257" t="s">
        <v>2605</v>
      </c>
      <c r="D396" s="248" t="s">
        <v>2606</v>
      </c>
      <c r="E396" s="107"/>
      <c r="F396" s="213"/>
      <c r="G396" s="109"/>
      <c r="H396" s="109"/>
      <c r="I396" s="59"/>
      <c r="J396" s="99"/>
    </row>
    <row r="397" spans="1:10" s="2" customFormat="1" ht="12.75">
      <c r="A397" s="19"/>
      <c r="B397" s="257"/>
      <c r="C397" s="257"/>
      <c r="D397" s="106"/>
      <c r="E397" s="107"/>
      <c r="F397" s="213"/>
      <c r="G397" s="109"/>
      <c r="H397" s="109"/>
      <c r="I397" s="59"/>
      <c r="J397" s="99"/>
    </row>
    <row r="398" spans="1:10" s="160" customFormat="1" ht="12.75">
      <c r="A398" s="95" t="s">
        <v>819</v>
      </c>
      <c r="B398" s="168" t="s">
        <v>3</v>
      </c>
      <c r="C398" s="581" t="s">
        <v>2608</v>
      </c>
      <c r="D398" s="582" t="s">
        <v>2607</v>
      </c>
      <c r="E398" s="169" t="s">
        <v>24</v>
      </c>
      <c r="F398" s="170">
        <v>400</v>
      </c>
      <c r="G398" s="171"/>
      <c r="H398" s="171"/>
      <c r="I398" s="172">
        <f>SUM(G398,H398)</f>
        <v>0</v>
      </c>
      <c r="J398" s="173">
        <f>PRODUCT(F398,I398)</f>
        <v>0</v>
      </c>
    </row>
    <row r="399" spans="1:10" s="2" customFormat="1" ht="12.75">
      <c r="A399" s="30"/>
      <c r="B399" s="21"/>
      <c r="C399" s="21"/>
      <c r="D399" s="27"/>
      <c r="E399" s="126"/>
      <c r="F399" s="127"/>
      <c r="G399" s="128"/>
      <c r="H399" s="128"/>
      <c r="I399" s="129"/>
      <c r="J399" s="130"/>
    </row>
    <row r="400" spans="1:10" s="2" customFormat="1" ht="12.75">
      <c r="A400" s="19"/>
      <c r="B400" s="257"/>
      <c r="C400" s="257" t="s">
        <v>2609</v>
      </c>
      <c r="D400" s="248" t="s">
        <v>2610</v>
      </c>
      <c r="E400" s="107"/>
      <c r="F400" s="213"/>
      <c r="G400" s="109"/>
      <c r="H400" s="109"/>
      <c r="I400" s="59"/>
      <c r="J400" s="99"/>
    </row>
    <row r="401" spans="1:10" s="2" customFormat="1" ht="12.75">
      <c r="A401" s="19"/>
      <c r="B401" s="257"/>
      <c r="C401" s="257"/>
      <c r="D401" s="106"/>
      <c r="E401" s="107"/>
      <c r="F401" s="213"/>
      <c r="G401" s="109"/>
      <c r="H401" s="109"/>
      <c r="I401" s="59"/>
      <c r="J401" s="99"/>
    </row>
    <row r="402" spans="1:10" s="160" customFormat="1" ht="12.75">
      <c r="A402" s="95" t="s">
        <v>1164</v>
      </c>
      <c r="B402" s="168" t="s">
        <v>3</v>
      </c>
      <c r="C402" s="581" t="s">
        <v>3</v>
      </c>
      <c r="D402" s="582" t="s">
        <v>444</v>
      </c>
      <c r="E402" s="169" t="s">
        <v>3</v>
      </c>
      <c r="F402" s="170" t="s">
        <v>3</v>
      </c>
      <c r="G402" s="171"/>
      <c r="H402" s="171"/>
      <c r="I402" s="172" t="s">
        <v>3</v>
      </c>
      <c r="J402" s="173" t="s">
        <v>3</v>
      </c>
    </row>
    <row r="403" spans="1:10" s="2" customFormat="1" ht="12.75">
      <c r="A403" s="30"/>
      <c r="B403" s="21"/>
      <c r="C403" s="21"/>
      <c r="D403" s="27"/>
      <c r="E403" s="126"/>
      <c r="F403" s="127"/>
      <c r="G403" s="128"/>
      <c r="H403" s="128"/>
      <c r="I403" s="129"/>
      <c r="J403" s="130"/>
    </row>
    <row r="404" spans="1:10" s="2" customFormat="1" ht="12.75">
      <c r="A404" s="587" t="s">
        <v>38</v>
      </c>
      <c r="B404" s="21"/>
      <c r="C404" s="21"/>
      <c r="D404" s="585" t="s">
        <v>2611</v>
      </c>
      <c r="E404" s="126"/>
      <c r="F404" s="127"/>
      <c r="G404" s="128"/>
      <c r="H404" s="128"/>
      <c r="I404" s="129"/>
      <c r="J404" s="130"/>
    </row>
    <row r="405" spans="1:10" s="160" customFormat="1" ht="12.75">
      <c r="A405" s="95" t="s">
        <v>3</v>
      </c>
      <c r="B405" s="168"/>
      <c r="C405" s="168"/>
      <c r="D405" s="105"/>
      <c r="E405" s="169"/>
      <c r="F405" s="170"/>
      <c r="G405" s="171"/>
      <c r="H405" s="171"/>
      <c r="I405" s="172"/>
      <c r="J405" s="173"/>
    </row>
    <row r="406" spans="1:10" s="2" customFormat="1" ht="12.75">
      <c r="A406" s="19"/>
      <c r="B406" s="257"/>
      <c r="C406" s="257" t="s">
        <v>2612</v>
      </c>
      <c r="D406" s="248" t="s">
        <v>212</v>
      </c>
      <c r="E406" s="107"/>
      <c r="F406" s="213"/>
      <c r="G406" s="109"/>
      <c r="H406" s="109"/>
      <c r="I406" s="59"/>
      <c r="J406" s="99"/>
    </row>
    <row r="407" spans="1:10" s="2" customFormat="1" ht="12.75">
      <c r="A407" s="19"/>
      <c r="B407" s="257"/>
      <c r="C407" s="257"/>
      <c r="D407" s="106"/>
      <c r="E407" s="107"/>
      <c r="F407" s="213"/>
      <c r="G407" s="109"/>
      <c r="H407" s="109"/>
      <c r="I407" s="59"/>
      <c r="J407" s="99"/>
    </row>
    <row r="408" spans="1:10" s="160" customFormat="1" ht="12.75">
      <c r="A408" s="95" t="s">
        <v>43</v>
      </c>
      <c r="B408" s="168" t="s">
        <v>3</v>
      </c>
      <c r="C408" s="581" t="s">
        <v>2617</v>
      </c>
      <c r="D408" s="582" t="s">
        <v>2613</v>
      </c>
      <c r="E408" s="169" t="s">
        <v>2460</v>
      </c>
      <c r="F408" s="170">
        <v>1</v>
      </c>
      <c r="G408" s="171"/>
      <c r="H408" s="171"/>
      <c r="I408" s="172">
        <f>SUM(G408,H408)</f>
        <v>0</v>
      </c>
      <c r="J408" s="173">
        <f>PRODUCT(F408,I408)</f>
        <v>0</v>
      </c>
    </row>
    <row r="409" spans="1:10" s="2" customFormat="1" ht="12.75">
      <c r="A409" s="30"/>
      <c r="B409" s="21"/>
      <c r="C409" s="21"/>
      <c r="D409" s="27"/>
      <c r="E409" s="37"/>
      <c r="F409" s="31"/>
      <c r="G409" s="128"/>
      <c r="H409" s="128"/>
      <c r="I409" s="129"/>
      <c r="J409" s="130"/>
    </row>
    <row r="410" spans="1:10" s="2" customFormat="1" ht="12.75">
      <c r="A410" s="19"/>
      <c r="B410" s="257"/>
      <c r="C410" s="257" t="s">
        <v>2614</v>
      </c>
      <c r="D410" s="248" t="s">
        <v>2615</v>
      </c>
      <c r="E410" s="107"/>
      <c r="F410" s="213"/>
      <c r="G410" s="109"/>
      <c r="H410" s="109"/>
      <c r="I410" s="59"/>
      <c r="J410" s="99"/>
    </row>
    <row r="411" spans="1:10" s="2" customFormat="1" ht="12.75">
      <c r="A411" s="19"/>
      <c r="B411" s="257"/>
      <c r="C411" s="257"/>
      <c r="D411" s="106"/>
      <c r="E411" s="107"/>
      <c r="F411" s="213"/>
      <c r="G411" s="109"/>
      <c r="H411" s="109"/>
      <c r="I411" s="59"/>
      <c r="J411" s="99"/>
    </row>
    <row r="412" spans="1:10" s="160" customFormat="1" ht="12.75">
      <c r="A412" s="95" t="s">
        <v>44</v>
      </c>
      <c r="B412" s="168" t="s">
        <v>3</v>
      </c>
      <c r="C412" s="581" t="s">
        <v>2618</v>
      </c>
      <c r="D412" s="582" t="s">
        <v>2616</v>
      </c>
      <c r="E412" s="169" t="s">
        <v>2460</v>
      </c>
      <c r="F412" s="170">
        <v>1</v>
      </c>
      <c r="G412" s="171"/>
      <c r="H412" s="171"/>
      <c r="I412" s="172">
        <f>SUM(G412,H412)</f>
        <v>0</v>
      </c>
      <c r="J412" s="173">
        <f>PRODUCT(F412,I412)</f>
        <v>0</v>
      </c>
    </row>
    <row r="413" spans="1:10" s="2" customFormat="1" ht="12.75">
      <c r="A413" s="30"/>
      <c r="B413" s="21"/>
      <c r="C413" s="21"/>
      <c r="D413" s="27"/>
      <c r="E413" s="37"/>
      <c r="F413" s="31"/>
      <c r="G413" s="128"/>
      <c r="H413" s="128"/>
      <c r="I413" s="129"/>
      <c r="J413" s="130"/>
    </row>
    <row r="414" spans="1:10" s="2" customFormat="1" ht="12.75">
      <c r="A414" s="19"/>
      <c r="B414" s="257"/>
      <c r="C414" s="257" t="s">
        <v>2619</v>
      </c>
      <c r="D414" s="248" t="s">
        <v>2620</v>
      </c>
      <c r="E414" s="107"/>
      <c r="F414" s="213"/>
      <c r="G414" s="109"/>
      <c r="H414" s="109"/>
      <c r="I414" s="59"/>
      <c r="J414" s="99"/>
    </row>
    <row r="415" spans="1:10" s="2" customFormat="1" ht="12.75">
      <c r="A415" s="19"/>
      <c r="B415" s="257"/>
      <c r="C415" s="257"/>
      <c r="D415" s="106"/>
      <c r="E415" s="107"/>
      <c r="F415" s="213"/>
      <c r="G415" s="109"/>
      <c r="H415" s="109"/>
      <c r="I415" s="59"/>
      <c r="J415" s="99"/>
    </row>
    <row r="416" spans="1:10" s="160" customFormat="1" ht="12.75">
      <c r="A416" s="95" t="s">
        <v>45</v>
      </c>
      <c r="B416" s="168" t="s">
        <v>3</v>
      </c>
      <c r="C416" s="581" t="s">
        <v>2622</v>
      </c>
      <c r="D416" s="582" t="s">
        <v>2621</v>
      </c>
      <c r="E416" s="169" t="s">
        <v>2460</v>
      </c>
      <c r="F416" s="170">
        <v>1</v>
      </c>
      <c r="G416" s="171"/>
      <c r="H416" s="171"/>
      <c r="I416" s="172">
        <f>SUM(G416,H416)</f>
        <v>0</v>
      </c>
      <c r="J416" s="173">
        <f>PRODUCT(F416,I416)</f>
        <v>0</v>
      </c>
    </row>
    <row r="417" spans="1:10" s="2" customFormat="1" ht="12.75">
      <c r="A417" s="38"/>
      <c r="B417" s="124"/>
      <c r="C417" s="124"/>
      <c r="D417" s="125"/>
      <c r="E417" s="37"/>
      <c r="F417" s="31"/>
      <c r="G417" s="128"/>
      <c r="H417" s="128"/>
      <c r="I417" s="129"/>
      <c r="J417" s="130"/>
    </row>
    <row r="418" spans="1:10" s="2" customFormat="1" ht="19.5" customHeight="1">
      <c r="A418" s="138"/>
      <c r="B418" s="259"/>
      <c r="C418" s="259"/>
      <c r="D418" s="140" t="s">
        <v>250</v>
      </c>
      <c r="E418" s="141"/>
      <c r="F418" s="142"/>
      <c r="G418" s="143"/>
      <c r="H418" s="143"/>
      <c r="I418" s="144"/>
      <c r="J418" s="588" t="s">
        <v>3</v>
      </c>
    </row>
    <row r="419" spans="1:10" s="2" customFormat="1" ht="19.5" customHeight="1">
      <c r="A419" s="138"/>
      <c r="B419" s="259"/>
      <c r="C419" s="259"/>
      <c r="D419" s="140" t="s">
        <v>118</v>
      </c>
      <c r="E419" s="141"/>
      <c r="F419" s="142"/>
      <c r="G419" s="143"/>
      <c r="H419" s="143"/>
      <c r="I419" s="144"/>
      <c r="J419" s="605">
        <f>SUM(J158:J418)</f>
        <v>0</v>
      </c>
    </row>
    <row r="420" spans="1:10" s="2" customFormat="1" ht="12.75">
      <c r="A420" s="30"/>
      <c r="B420" s="258"/>
      <c r="C420" s="258"/>
      <c r="D420" s="34" t="s">
        <v>3</v>
      </c>
      <c r="E420" s="39"/>
      <c r="F420" s="35"/>
      <c r="G420" s="36"/>
      <c r="H420" s="36"/>
      <c r="I420" s="100"/>
      <c r="J420" s="604"/>
    </row>
    <row r="421" spans="1:10" s="2" customFormat="1" ht="12.75">
      <c r="A421" s="30"/>
      <c r="B421" s="258"/>
      <c r="C421" s="258"/>
      <c r="D421" s="34" t="s">
        <v>3</v>
      </c>
      <c r="E421" s="39"/>
      <c r="F421" s="35"/>
      <c r="G421" s="36"/>
      <c r="H421" s="36"/>
      <c r="I421" s="100"/>
      <c r="J421" s="101"/>
    </row>
    <row r="422" spans="1:10" s="2" customFormat="1" ht="19.5" customHeight="1">
      <c r="A422" s="146"/>
      <c r="B422" s="147"/>
      <c r="C422" s="147"/>
      <c r="D422" s="148" t="s">
        <v>119</v>
      </c>
      <c r="E422" s="149"/>
      <c r="F422" s="150"/>
      <c r="G422" s="150"/>
      <c r="H422" s="150"/>
      <c r="I422" s="151"/>
      <c r="J422" s="152"/>
    </row>
    <row r="423" spans="1:10" s="2" customFormat="1" ht="12.75">
      <c r="A423" s="19"/>
      <c r="B423" s="260"/>
      <c r="C423" s="260"/>
      <c r="D423" s="15"/>
      <c r="E423" s="18"/>
      <c r="F423" s="16"/>
      <c r="G423" s="20"/>
      <c r="H423" s="20"/>
      <c r="I423" s="102" t="s">
        <v>3</v>
      </c>
      <c r="J423" s="103" t="s">
        <v>3</v>
      </c>
    </row>
    <row r="424" spans="1:10" s="2" customFormat="1" ht="19.5" customHeight="1">
      <c r="A424" s="153"/>
      <c r="B424" s="154"/>
      <c r="C424" s="154"/>
      <c r="D424" s="275" t="s">
        <v>251</v>
      </c>
      <c r="E424" s="156"/>
      <c r="F424" s="157"/>
      <c r="G424" s="157"/>
      <c r="H424" s="157"/>
      <c r="I424" s="158"/>
      <c r="J424" s="159"/>
    </row>
    <row r="425" spans="1:10" s="2" customFormat="1" ht="12.75">
      <c r="A425" s="161"/>
      <c r="B425" s="261"/>
      <c r="C425" s="261"/>
      <c r="D425" s="162" t="s">
        <v>3</v>
      </c>
      <c r="E425" s="163"/>
      <c r="F425" s="164"/>
      <c r="G425" s="165"/>
      <c r="H425" s="165"/>
      <c r="I425" s="166"/>
      <c r="J425" s="167"/>
    </row>
    <row r="426" spans="1:10" s="2" customFormat="1" ht="12.75">
      <c r="A426" s="242" t="s">
        <v>20</v>
      </c>
      <c r="B426" s="270"/>
      <c r="C426" s="270"/>
      <c r="D426" s="223" t="s">
        <v>1495</v>
      </c>
      <c r="E426" s="107" t="s">
        <v>3</v>
      </c>
      <c r="F426" s="213"/>
      <c r="G426" s="109"/>
      <c r="H426" s="109"/>
      <c r="I426" s="59"/>
      <c r="J426" s="99"/>
    </row>
    <row r="427" spans="1:10" s="2" customFormat="1" ht="12.75">
      <c r="A427" s="19"/>
      <c r="B427" s="257"/>
      <c r="C427" s="257"/>
      <c r="D427" s="106"/>
      <c r="E427" s="107"/>
      <c r="F427" s="213"/>
      <c r="G427" s="109"/>
      <c r="H427" s="109"/>
      <c r="I427" s="59"/>
      <c r="J427" s="99"/>
    </row>
    <row r="428" spans="1:10" s="2" customFormat="1" ht="12.75">
      <c r="A428" s="19"/>
      <c r="B428" s="257"/>
      <c r="C428" s="257"/>
      <c r="D428" s="248" t="s">
        <v>1536</v>
      </c>
      <c r="E428" s="107"/>
      <c r="F428" s="213"/>
      <c r="G428" s="109"/>
      <c r="H428" s="109"/>
      <c r="I428" s="59"/>
      <c r="J428" s="99"/>
    </row>
    <row r="429" spans="1:10" s="2" customFormat="1" ht="12.75">
      <c r="A429" s="19"/>
      <c r="B429" s="257"/>
      <c r="C429" s="257"/>
      <c r="D429" s="106"/>
      <c r="E429" s="107"/>
      <c r="F429" s="213"/>
      <c r="G429" s="109"/>
      <c r="H429" s="109"/>
      <c r="I429" s="59"/>
      <c r="J429" s="99"/>
    </row>
    <row r="430" spans="1:10" s="2" customFormat="1" ht="12.75">
      <c r="A430" s="19" t="s">
        <v>21</v>
      </c>
      <c r="B430" s="257"/>
      <c r="C430" s="115"/>
      <c r="D430" s="589" t="s">
        <v>1496</v>
      </c>
      <c r="E430" s="216" t="s">
        <v>2</v>
      </c>
      <c r="F430" s="217">
        <v>10</v>
      </c>
      <c r="G430" s="22"/>
      <c r="H430" s="22"/>
      <c r="I430" s="56">
        <f>G430+H430</f>
        <v>0</v>
      </c>
      <c r="J430" s="57">
        <f>I430*F430</f>
        <v>0</v>
      </c>
    </row>
    <row r="431" spans="1:10" s="2" customFormat="1" ht="12.75">
      <c r="A431" s="19"/>
      <c r="B431" s="257"/>
      <c r="C431" s="115"/>
      <c r="D431" s="106"/>
      <c r="E431" s="216"/>
      <c r="F431" s="217"/>
      <c r="G431" s="22"/>
      <c r="H431" s="22"/>
      <c r="I431" s="56"/>
      <c r="J431" s="57"/>
    </row>
    <row r="432" spans="1:10" s="2" customFormat="1" ht="12.75">
      <c r="A432" s="19" t="s">
        <v>25</v>
      </c>
      <c r="B432" s="257"/>
      <c r="C432" s="257"/>
      <c r="D432" s="589" t="s">
        <v>1497</v>
      </c>
      <c r="E432" s="107" t="s">
        <v>2</v>
      </c>
      <c r="F432" s="213">
        <v>5</v>
      </c>
      <c r="G432" s="33"/>
      <c r="H432" s="22"/>
      <c r="I432" s="56">
        <f>SUM(G432,H432)</f>
        <v>0</v>
      </c>
      <c r="J432" s="57">
        <f>PRODUCT(F432,I432)</f>
        <v>0</v>
      </c>
    </row>
    <row r="433" spans="1:10" s="2" customFormat="1" ht="12.75">
      <c r="A433" s="19"/>
      <c r="B433" s="257"/>
      <c r="C433" s="257"/>
      <c r="D433" s="27"/>
      <c r="E433" s="107"/>
      <c r="F433" s="213"/>
      <c r="G433" s="33"/>
      <c r="H433" s="33"/>
      <c r="I433" s="59"/>
      <c r="J433" s="99"/>
    </row>
    <row r="434" spans="1:10" s="2" customFormat="1" ht="12.75">
      <c r="A434" s="19" t="s">
        <v>26</v>
      </c>
      <c r="B434" s="257"/>
      <c r="C434" s="257"/>
      <c r="D434" s="589" t="s">
        <v>1498</v>
      </c>
      <c r="E434" s="107" t="s">
        <v>2</v>
      </c>
      <c r="F434" s="213">
        <v>8</v>
      </c>
      <c r="G434" s="33"/>
      <c r="H434" s="247"/>
      <c r="I434" s="59">
        <f>G434+H434</f>
        <v>0</v>
      </c>
      <c r="J434" s="99">
        <f>I434*F434</f>
        <v>0</v>
      </c>
    </row>
    <row r="435" spans="1:10" s="2" customFormat="1" ht="12.75">
      <c r="A435" s="19"/>
      <c r="B435" s="257"/>
      <c r="C435" s="257"/>
      <c r="D435" s="194"/>
      <c r="E435" s="107"/>
      <c r="F435" s="213"/>
      <c r="G435" s="33"/>
      <c r="H435" s="33"/>
      <c r="I435" s="59"/>
      <c r="J435" s="99"/>
    </row>
    <row r="436" spans="1:10" s="2" customFormat="1" ht="12.75">
      <c r="A436" s="19" t="s">
        <v>27</v>
      </c>
      <c r="B436" s="257"/>
      <c r="C436" s="257"/>
      <c r="D436" s="589" t="s">
        <v>1499</v>
      </c>
      <c r="E436" s="107" t="s">
        <v>2</v>
      </c>
      <c r="F436" s="213">
        <v>2</v>
      </c>
      <c r="G436" s="33"/>
      <c r="H436" s="33"/>
      <c r="I436" s="59">
        <f>G436+H436</f>
        <v>0</v>
      </c>
      <c r="J436" s="99">
        <f>I436*F436</f>
        <v>0</v>
      </c>
    </row>
    <row r="437" spans="1:10" s="2" customFormat="1" ht="12.75">
      <c r="A437" s="19"/>
      <c r="B437" s="257"/>
      <c r="C437" s="257"/>
      <c r="D437" s="194" t="s">
        <v>1500</v>
      </c>
      <c r="E437" s="107"/>
      <c r="F437" s="213"/>
      <c r="G437" s="109"/>
      <c r="H437" s="109"/>
      <c r="I437" s="241"/>
      <c r="J437" s="98"/>
    </row>
    <row r="438" spans="1:10" s="2" customFormat="1" ht="12.75">
      <c r="A438" s="19"/>
      <c r="B438" s="257"/>
      <c r="C438" s="257"/>
      <c r="D438" s="194"/>
      <c r="E438" s="107"/>
      <c r="F438" s="213"/>
      <c r="G438" s="109"/>
      <c r="H438" s="109"/>
      <c r="I438" s="241"/>
      <c r="J438" s="98"/>
    </row>
    <row r="439" spans="1:10" s="2" customFormat="1" ht="12.75">
      <c r="A439" s="19" t="s">
        <v>28</v>
      </c>
      <c r="B439" s="257"/>
      <c r="C439" s="257"/>
      <c r="D439" s="589" t="s">
        <v>1503</v>
      </c>
      <c r="E439" s="107" t="s">
        <v>2</v>
      </c>
      <c r="F439" s="213">
        <v>2</v>
      </c>
      <c r="G439" s="33"/>
      <c r="H439" s="33"/>
      <c r="I439" s="59">
        <f>G439+H439</f>
        <v>0</v>
      </c>
      <c r="J439" s="99">
        <f>I439*F439</f>
        <v>0</v>
      </c>
    </row>
    <row r="440" spans="1:10" s="2" customFormat="1" ht="12.75">
      <c r="A440" s="19"/>
      <c r="B440" s="257"/>
      <c r="C440" s="257"/>
      <c r="D440" s="194" t="s">
        <v>1501</v>
      </c>
      <c r="E440" s="107"/>
      <c r="F440" s="213"/>
      <c r="G440" s="109"/>
      <c r="H440" s="109"/>
      <c r="I440" s="241"/>
      <c r="J440" s="98"/>
    </row>
    <row r="441" spans="1:10" s="2" customFormat="1" ht="12.75">
      <c r="A441" s="19"/>
      <c r="B441" s="257"/>
      <c r="C441" s="257"/>
      <c r="D441" s="194"/>
      <c r="E441" s="107"/>
      <c r="F441" s="213"/>
      <c r="G441" s="109"/>
      <c r="H441" s="109"/>
      <c r="I441" s="241"/>
      <c r="J441" s="98"/>
    </row>
    <row r="442" spans="1:10" s="2" customFormat="1" ht="12.75">
      <c r="A442" s="19" t="s">
        <v>29</v>
      </c>
      <c r="B442" s="257"/>
      <c r="C442" s="115"/>
      <c r="D442" s="589" t="s">
        <v>1502</v>
      </c>
      <c r="E442" s="216" t="s">
        <v>2</v>
      </c>
      <c r="F442" s="217">
        <v>2</v>
      </c>
      <c r="G442" s="22"/>
      <c r="H442" s="22"/>
      <c r="I442" s="56">
        <f>G442+H442</f>
        <v>0</v>
      </c>
      <c r="J442" s="57">
        <f>I442*F442</f>
        <v>0</v>
      </c>
    </row>
    <row r="443" spans="1:10" s="2" customFormat="1" ht="12.75">
      <c r="A443" s="19"/>
      <c r="B443" s="257"/>
      <c r="C443" s="115"/>
      <c r="D443" s="106"/>
      <c r="E443" s="216"/>
      <c r="F443" s="217"/>
      <c r="G443" s="22"/>
      <c r="H443" s="22"/>
      <c r="I443" s="56"/>
      <c r="J443" s="57"/>
    </row>
    <row r="444" spans="1:10" s="2" customFormat="1" ht="26.25">
      <c r="A444" s="19" t="s">
        <v>30</v>
      </c>
      <c r="B444" s="257"/>
      <c r="C444" s="257"/>
      <c r="D444" s="564" t="s">
        <v>1504</v>
      </c>
      <c r="E444" s="107" t="s">
        <v>2</v>
      </c>
      <c r="F444" s="213">
        <v>193</v>
      </c>
      <c r="G444" s="33"/>
      <c r="H444" s="22"/>
      <c r="I444" s="56">
        <f>SUM(G444,H444)</f>
        <v>0</v>
      </c>
      <c r="J444" s="57">
        <f>PRODUCT(F444,I444)</f>
        <v>0</v>
      </c>
    </row>
    <row r="445" spans="1:10" s="2" customFormat="1" ht="12.75">
      <c r="A445" s="19"/>
      <c r="B445" s="257"/>
      <c r="C445" s="257"/>
      <c r="D445" s="27"/>
      <c r="E445" s="107"/>
      <c r="F445" s="213"/>
      <c r="G445" s="33"/>
      <c r="H445" s="33"/>
      <c r="I445" s="59"/>
      <c r="J445" s="99"/>
    </row>
    <row r="446" spans="1:10" s="2" customFormat="1" ht="12.75">
      <c r="A446" s="19" t="s">
        <v>31</v>
      </c>
      <c r="B446" s="257"/>
      <c r="C446" s="257"/>
      <c r="D446" s="564" t="s">
        <v>1505</v>
      </c>
      <c r="E446" s="107" t="s">
        <v>2</v>
      </c>
      <c r="F446" s="213">
        <v>10</v>
      </c>
      <c r="G446" s="33"/>
      <c r="H446" s="247"/>
      <c r="I446" s="59">
        <f>G446+H446</f>
        <v>0</v>
      </c>
      <c r="J446" s="99">
        <f>I446*F446</f>
        <v>0</v>
      </c>
    </row>
    <row r="447" spans="1:10" s="2" customFormat="1" ht="12.75">
      <c r="A447" s="19"/>
      <c r="B447" s="257"/>
      <c r="C447" s="257"/>
      <c r="D447" s="194"/>
      <c r="E447" s="107"/>
      <c r="F447" s="213"/>
      <c r="G447" s="33"/>
      <c r="H447" s="33"/>
      <c r="I447" s="59"/>
      <c r="J447" s="99"/>
    </row>
    <row r="448" spans="1:10" s="2" customFormat="1" ht="12.75">
      <c r="A448" s="19" t="s">
        <v>32</v>
      </c>
      <c r="B448" s="257"/>
      <c r="C448" s="257"/>
      <c r="D448" s="564" t="s">
        <v>1506</v>
      </c>
      <c r="E448" s="107" t="s">
        <v>2</v>
      </c>
      <c r="F448" s="213">
        <v>28</v>
      </c>
      <c r="G448" s="33"/>
      <c r="H448" s="247"/>
      <c r="I448" s="59">
        <f>G448+H448</f>
        <v>0</v>
      </c>
      <c r="J448" s="99">
        <f>I448*F448</f>
        <v>0</v>
      </c>
    </row>
    <row r="449" spans="1:10" s="2" customFormat="1" ht="12.75">
      <c r="A449" s="19"/>
      <c r="B449" s="257"/>
      <c r="C449" s="257"/>
      <c r="D449" s="194"/>
      <c r="E449" s="107"/>
      <c r="F449" s="213"/>
      <c r="G449" s="33"/>
      <c r="H449" s="33"/>
      <c r="I449" s="59"/>
      <c r="J449" s="99"/>
    </row>
    <row r="450" spans="1:10" s="2" customFormat="1" ht="26.25">
      <c r="A450" s="19" t="s">
        <v>177</v>
      </c>
      <c r="B450" s="257"/>
      <c r="C450" s="257"/>
      <c r="D450" s="564" t="s">
        <v>1508</v>
      </c>
      <c r="E450" s="107" t="s">
        <v>2</v>
      </c>
      <c r="F450" s="213">
        <v>10</v>
      </c>
      <c r="G450" s="33"/>
      <c r="H450" s="33"/>
      <c r="I450" s="59">
        <f>G450+H450</f>
        <v>0</v>
      </c>
      <c r="J450" s="99">
        <f>I450*F450</f>
        <v>0</v>
      </c>
    </row>
    <row r="451" spans="1:10" s="2" customFormat="1" ht="12.75">
      <c r="A451" s="19"/>
      <c r="B451" s="257"/>
      <c r="C451" s="257"/>
      <c r="D451" s="194" t="s">
        <v>1507</v>
      </c>
      <c r="E451" s="107"/>
      <c r="F451" s="213"/>
      <c r="G451" s="109"/>
      <c r="H451" s="109"/>
      <c r="I451" s="241"/>
      <c r="J451" s="98"/>
    </row>
    <row r="452" spans="1:10" s="2" customFormat="1" ht="12.75">
      <c r="A452" s="19"/>
      <c r="B452" s="257"/>
      <c r="C452" s="257"/>
      <c r="D452" s="194"/>
      <c r="E452" s="107"/>
      <c r="F452" s="213"/>
      <c r="G452" s="109"/>
      <c r="H452" s="109"/>
      <c r="I452" s="241"/>
      <c r="J452" s="98"/>
    </row>
    <row r="453" spans="1:10" s="2" customFormat="1" ht="12.75">
      <c r="A453" s="19" t="s">
        <v>178</v>
      </c>
      <c r="B453" s="257"/>
      <c r="C453" s="257"/>
      <c r="D453" s="564" t="s">
        <v>1509</v>
      </c>
      <c r="E453" s="107" t="s">
        <v>2</v>
      </c>
      <c r="F453" s="213">
        <v>10</v>
      </c>
      <c r="G453" s="33"/>
      <c r="H453" s="33"/>
      <c r="I453" s="59">
        <f>G453+H453</f>
        <v>0</v>
      </c>
      <c r="J453" s="99">
        <f>I453*F453</f>
        <v>0</v>
      </c>
    </row>
    <row r="454" spans="1:10" s="2" customFormat="1" ht="12.75">
      <c r="A454" s="19"/>
      <c r="B454" s="257"/>
      <c r="C454" s="257"/>
      <c r="D454" s="194" t="s">
        <v>1510</v>
      </c>
      <c r="E454" s="107"/>
      <c r="F454" s="213"/>
      <c r="G454" s="109"/>
      <c r="H454" s="109"/>
      <c r="I454" s="241"/>
      <c r="J454" s="98"/>
    </row>
    <row r="455" spans="1:10" s="2" customFormat="1" ht="12.75">
      <c r="A455" s="19"/>
      <c r="B455" s="257"/>
      <c r="C455" s="257"/>
      <c r="D455" s="194"/>
      <c r="E455" s="107"/>
      <c r="F455" s="213"/>
      <c r="G455" s="109"/>
      <c r="H455" s="109"/>
      <c r="I455" s="241"/>
      <c r="J455" s="98"/>
    </row>
    <row r="456" spans="1:10" s="2" customFormat="1" ht="12.75">
      <c r="A456" s="19" t="s">
        <v>180</v>
      </c>
      <c r="B456" s="257"/>
      <c r="C456" s="257"/>
      <c r="D456" s="564" t="s">
        <v>1511</v>
      </c>
      <c r="E456" s="107" t="s">
        <v>2</v>
      </c>
      <c r="F456" s="213">
        <v>65</v>
      </c>
      <c r="G456" s="33"/>
      <c r="H456" s="33"/>
      <c r="I456" s="59">
        <f>G456+H456</f>
        <v>0</v>
      </c>
      <c r="J456" s="99">
        <f>I456*F456</f>
        <v>0</v>
      </c>
    </row>
    <row r="457" spans="1:10" s="2" customFormat="1" ht="12.75">
      <c r="A457" s="19"/>
      <c r="B457" s="257"/>
      <c r="C457" s="257"/>
      <c r="D457" s="194" t="s">
        <v>1510</v>
      </c>
      <c r="E457" s="107"/>
      <c r="F457" s="213"/>
      <c r="G457" s="109"/>
      <c r="H457" s="109"/>
      <c r="I457" s="241"/>
      <c r="J457" s="98"/>
    </row>
    <row r="458" spans="1:10" s="2" customFormat="1" ht="12.75">
      <c r="A458" s="19"/>
      <c r="B458" s="257"/>
      <c r="C458" s="257"/>
      <c r="D458" s="194"/>
      <c r="E458" s="107"/>
      <c r="F458" s="213"/>
      <c r="G458" s="109"/>
      <c r="H458" s="109"/>
      <c r="I458" s="241"/>
      <c r="J458" s="98"/>
    </row>
    <row r="459" spans="1:10" s="2" customFormat="1" ht="26.25">
      <c r="A459" s="19" t="s">
        <v>183</v>
      </c>
      <c r="B459" s="257"/>
      <c r="C459" s="257"/>
      <c r="D459" s="564" t="s">
        <v>1512</v>
      </c>
      <c r="E459" s="107" t="s">
        <v>2</v>
      </c>
      <c r="F459" s="213">
        <v>67</v>
      </c>
      <c r="G459" s="33"/>
      <c r="H459" s="33"/>
      <c r="I459" s="59">
        <f>G459+H459</f>
        <v>0</v>
      </c>
      <c r="J459" s="99">
        <f>I459*F459</f>
        <v>0</v>
      </c>
    </row>
    <row r="460" spans="1:10" s="2" customFormat="1" ht="12.75">
      <c r="A460" s="19"/>
      <c r="B460" s="257"/>
      <c r="C460" s="257"/>
      <c r="D460" s="194" t="s">
        <v>1507</v>
      </c>
      <c r="E460" s="107"/>
      <c r="F460" s="213"/>
      <c r="G460" s="109"/>
      <c r="H460" s="109"/>
      <c r="I460" s="241"/>
      <c r="J460" s="98"/>
    </row>
    <row r="461" spans="1:10" s="2" customFormat="1" ht="12.75">
      <c r="A461" s="19"/>
      <c r="B461" s="257"/>
      <c r="C461" s="257"/>
      <c r="D461" s="194"/>
      <c r="E461" s="107"/>
      <c r="F461" s="213"/>
      <c r="G461" s="109"/>
      <c r="H461" s="109"/>
      <c r="I461" s="241"/>
      <c r="J461" s="98"/>
    </row>
    <row r="462" spans="1:10" s="2" customFormat="1" ht="12.75">
      <c r="A462" s="19" t="s">
        <v>185</v>
      </c>
      <c r="B462" s="257"/>
      <c r="C462" s="257"/>
      <c r="D462" s="564" t="s">
        <v>1513</v>
      </c>
      <c r="E462" s="107" t="s">
        <v>2</v>
      </c>
      <c r="F462" s="213">
        <v>130</v>
      </c>
      <c r="G462" s="33"/>
      <c r="H462" s="33"/>
      <c r="I462" s="59">
        <f>G462+H462</f>
        <v>0</v>
      </c>
      <c r="J462" s="99">
        <f>I462*F462</f>
        <v>0</v>
      </c>
    </row>
    <row r="463" spans="1:10" s="2" customFormat="1" ht="12.75">
      <c r="A463" s="19"/>
      <c r="B463" s="257"/>
      <c r="C463" s="257"/>
      <c r="D463" s="194" t="s">
        <v>1514</v>
      </c>
      <c r="E463" s="107"/>
      <c r="F463" s="213"/>
      <c r="G463" s="109"/>
      <c r="H463" s="109"/>
      <c r="I463" s="241"/>
      <c r="J463" s="98"/>
    </row>
    <row r="464" spans="1:10" s="2" customFormat="1" ht="12.75">
      <c r="A464" s="19"/>
      <c r="B464" s="257"/>
      <c r="C464" s="257"/>
      <c r="D464" s="194"/>
      <c r="E464" s="107"/>
      <c r="F464" s="213"/>
      <c r="G464" s="109"/>
      <c r="H464" s="109"/>
      <c r="I464" s="241"/>
      <c r="J464" s="98"/>
    </row>
    <row r="465" spans="1:10" s="2" customFormat="1" ht="12.75">
      <c r="A465" s="19" t="s">
        <v>187</v>
      </c>
      <c r="B465" s="257"/>
      <c r="C465" s="257"/>
      <c r="D465" s="564" t="s">
        <v>1515</v>
      </c>
      <c r="E465" s="107" t="s">
        <v>2</v>
      </c>
      <c r="F465" s="213">
        <v>2</v>
      </c>
      <c r="G465" s="33"/>
      <c r="H465" s="247"/>
      <c r="I465" s="59">
        <f>G465+H465</f>
        <v>0</v>
      </c>
      <c r="J465" s="99">
        <f>I465*F465</f>
        <v>0</v>
      </c>
    </row>
    <row r="466" spans="1:10" s="2" customFormat="1" ht="12.75">
      <c r="A466" s="19"/>
      <c r="B466" s="257"/>
      <c r="C466" s="257"/>
      <c r="D466" s="194"/>
      <c r="E466" s="107"/>
      <c r="F466" s="213"/>
      <c r="G466" s="33"/>
      <c r="H466" s="33"/>
      <c r="I466" s="59"/>
      <c r="J466" s="99"/>
    </row>
    <row r="467" spans="1:10" s="2" customFormat="1" ht="12.75">
      <c r="A467" s="19" t="s">
        <v>189</v>
      </c>
      <c r="B467" s="257"/>
      <c r="C467" s="115"/>
      <c r="D467" s="589" t="s">
        <v>1516</v>
      </c>
      <c r="E467" s="216" t="s">
        <v>2</v>
      </c>
      <c r="F467" s="217">
        <v>2</v>
      </c>
      <c r="G467" s="22"/>
      <c r="H467" s="22"/>
      <c r="I467" s="56">
        <f>G467+H467</f>
        <v>0</v>
      </c>
      <c r="J467" s="57">
        <f>I467*F467</f>
        <v>0</v>
      </c>
    </row>
    <row r="468" spans="1:10" s="2" customFormat="1" ht="12.75">
      <c r="A468" s="19"/>
      <c r="B468" s="257"/>
      <c r="C468" s="115"/>
      <c r="D468" s="106"/>
      <c r="E468" s="216"/>
      <c r="F468" s="217"/>
      <c r="G468" s="22"/>
      <c r="H468" s="22"/>
      <c r="I468" s="56"/>
      <c r="J468" s="57"/>
    </row>
    <row r="469" spans="1:10" s="2" customFormat="1" ht="12.75">
      <c r="A469" s="19" t="s">
        <v>190</v>
      </c>
      <c r="B469" s="257"/>
      <c r="C469" s="257"/>
      <c r="D469" s="589" t="s">
        <v>1517</v>
      </c>
      <c r="E469" s="107" t="s">
        <v>2</v>
      </c>
      <c r="F469" s="213">
        <v>1</v>
      </c>
      <c r="G469" s="33"/>
      <c r="H469" s="22"/>
      <c r="I469" s="56">
        <f>SUM(G469,H469)</f>
        <v>0</v>
      </c>
      <c r="J469" s="57">
        <f>PRODUCT(F469,I469)</f>
        <v>0</v>
      </c>
    </row>
    <row r="470" spans="1:10" s="2" customFormat="1" ht="12.75">
      <c r="A470" s="19"/>
      <c r="B470" s="257"/>
      <c r="C470" s="257"/>
      <c r="D470" s="27"/>
      <c r="E470" s="107"/>
      <c r="F470" s="213"/>
      <c r="G470" s="33"/>
      <c r="H470" s="33"/>
      <c r="I470" s="59"/>
      <c r="J470" s="99"/>
    </row>
    <row r="471" spans="1:10" s="2" customFormat="1" ht="12.75">
      <c r="A471" s="19" t="s">
        <v>191</v>
      </c>
      <c r="B471" s="257"/>
      <c r="C471" s="115"/>
      <c r="D471" s="589" t="s">
        <v>1518</v>
      </c>
      <c r="E471" s="216" t="s">
        <v>2</v>
      </c>
      <c r="F471" s="217">
        <v>48</v>
      </c>
      <c r="G471" s="22"/>
      <c r="H471" s="22"/>
      <c r="I471" s="56">
        <f>G471+H471</f>
        <v>0</v>
      </c>
      <c r="J471" s="57">
        <f>I471*F471</f>
        <v>0</v>
      </c>
    </row>
    <row r="472" spans="1:10" s="2" customFormat="1" ht="12.75">
      <c r="A472" s="19"/>
      <c r="B472" s="257"/>
      <c r="C472" s="115"/>
      <c r="D472" s="106"/>
      <c r="E472" s="216"/>
      <c r="F472" s="217"/>
      <c r="G472" s="22"/>
      <c r="H472" s="22"/>
      <c r="I472" s="56"/>
      <c r="J472" s="57"/>
    </row>
    <row r="473" spans="1:10" s="2" customFormat="1" ht="12.75">
      <c r="A473" s="19" t="s">
        <v>107</v>
      </c>
      <c r="B473" s="257"/>
      <c r="C473" s="257"/>
      <c r="D473" s="589" t="s">
        <v>1519</v>
      </c>
      <c r="E473" s="107" t="s">
        <v>2</v>
      </c>
      <c r="F473" s="213">
        <v>39</v>
      </c>
      <c r="G473" s="33"/>
      <c r="H473" s="22"/>
      <c r="I473" s="56">
        <f>SUM(G473,H473)</f>
        <v>0</v>
      </c>
      <c r="J473" s="57">
        <f>PRODUCT(F473,I473)</f>
        <v>0</v>
      </c>
    </row>
    <row r="474" spans="1:10" s="2" customFormat="1" ht="12.75">
      <c r="A474" s="19"/>
      <c r="B474" s="257"/>
      <c r="C474" s="257"/>
      <c r="D474" s="27"/>
      <c r="E474" s="107"/>
      <c r="F474" s="213"/>
      <c r="G474" s="33"/>
      <c r="H474" s="33"/>
      <c r="I474" s="59"/>
      <c r="J474" s="99"/>
    </row>
    <row r="475" spans="1:10" s="2" customFormat="1" ht="12.75">
      <c r="A475" s="19" t="s">
        <v>109</v>
      </c>
      <c r="B475" s="257"/>
      <c r="C475" s="257"/>
      <c r="D475" s="589" t="s">
        <v>1520</v>
      </c>
      <c r="E475" s="107" t="s">
        <v>2</v>
      </c>
      <c r="F475" s="213">
        <v>58</v>
      </c>
      <c r="G475" s="33"/>
      <c r="H475" s="247"/>
      <c r="I475" s="59">
        <f>G475+H475</f>
        <v>0</v>
      </c>
      <c r="J475" s="99">
        <f>I475*F475</f>
        <v>0</v>
      </c>
    </row>
    <row r="476" spans="1:10" s="2" customFormat="1" ht="12.75">
      <c r="A476" s="19"/>
      <c r="B476" s="257"/>
      <c r="C476" s="257"/>
      <c r="D476" s="194"/>
      <c r="E476" s="107"/>
      <c r="F476" s="213"/>
      <c r="G476" s="33"/>
      <c r="H476" s="33"/>
      <c r="I476" s="59"/>
      <c r="J476" s="99"/>
    </row>
    <row r="477" spans="1:10" s="2" customFormat="1" ht="12.75">
      <c r="A477" s="19" t="s">
        <v>192</v>
      </c>
      <c r="B477" s="257"/>
      <c r="C477" s="257"/>
      <c r="D477" s="589" t="s">
        <v>1521</v>
      </c>
      <c r="E477" s="107" t="s">
        <v>2</v>
      </c>
      <c r="F477" s="213">
        <v>54</v>
      </c>
      <c r="G477" s="33"/>
      <c r="H477" s="247"/>
      <c r="I477" s="59">
        <f>G477+H477</f>
        <v>0</v>
      </c>
      <c r="J477" s="99">
        <f>I477*F477</f>
        <v>0</v>
      </c>
    </row>
    <row r="478" spans="1:10" s="2" customFormat="1" ht="12.75">
      <c r="A478" s="19"/>
      <c r="B478" s="257"/>
      <c r="C478" s="257"/>
      <c r="D478" s="194"/>
      <c r="E478" s="107"/>
      <c r="F478" s="213"/>
      <c r="G478" s="33"/>
      <c r="H478" s="33"/>
      <c r="I478" s="59"/>
      <c r="J478" s="99"/>
    </row>
    <row r="479" spans="1:10" s="2" customFormat="1" ht="12.75">
      <c r="A479" s="19" t="s">
        <v>193</v>
      </c>
      <c r="B479" s="257"/>
      <c r="C479" s="257"/>
      <c r="D479" s="589" t="s">
        <v>1522</v>
      </c>
      <c r="E479" s="107" t="s">
        <v>2</v>
      </c>
      <c r="F479" s="213">
        <v>53</v>
      </c>
      <c r="G479" s="33"/>
      <c r="H479" s="247"/>
      <c r="I479" s="59">
        <f>G479+H479</f>
        <v>0</v>
      </c>
      <c r="J479" s="99">
        <f>I479*F479</f>
        <v>0</v>
      </c>
    </row>
    <row r="480" spans="1:10" s="2" customFormat="1" ht="12.75">
      <c r="A480" s="19"/>
      <c r="B480" s="257"/>
      <c r="C480" s="257"/>
      <c r="D480" s="194"/>
      <c r="E480" s="107"/>
      <c r="F480" s="213"/>
      <c r="G480" s="33"/>
      <c r="H480" s="33"/>
      <c r="I480" s="59"/>
      <c r="J480" s="99"/>
    </row>
    <row r="481" spans="1:10" s="2" customFormat="1" ht="12.75">
      <c r="A481" s="19" t="s">
        <v>194</v>
      </c>
      <c r="B481" s="257"/>
      <c r="C481" s="257"/>
      <c r="D481" s="589" t="s">
        <v>1523</v>
      </c>
      <c r="E481" s="107" t="s">
        <v>120</v>
      </c>
      <c r="F481" s="213">
        <v>76</v>
      </c>
      <c r="G481" s="33"/>
      <c r="H481" s="22"/>
      <c r="I481" s="56">
        <f>SUM(G481,H481)</f>
        <v>0</v>
      </c>
      <c r="J481" s="57">
        <f>PRODUCT(F481,I481)</f>
        <v>0</v>
      </c>
    </row>
    <row r="482" spans="1:10" s="2" customFormat="1" ht="12.75">
      <c r="A482" s="19"/>
      <c r="B482" s="257"/>
      <c r="C482" s="257"/>
      <c r="D482" s="27"/>
      <c r="E482" s="107"/>
      <c r="F482" s="213"/>
      <c r="G482" s="33"/>
      <c r="H482" s="33"/>
      <c r="I482" s="59"/>
      <c r="J482" s="99"/>
    </row>
    <row r="483" spans="1:10" s="2" customFormat="1" ht="12.75">
      <c r="A483" s="19" t="s">
        <v>195</v>
      </c>
      <c r="B483" s="257"/>
      <c r="C483" s="257"/>
      <c r="D483" s="589" t="s">
        <v>1524</v>
      </c>
      <c r="E483" s="107" t="s">
        <v>120</v>
      </c>
      <c r="F483" s="213">
        <v>1180</v>
      </c>
      <c r="G483" s="33"/>
      <c r="H483" s="247"/>
      <c r="I483" s="59">
        <f>G483+H483</f>
        <v>0</v>
      </c>
      <c r="J483" s="99">
        <f>I483*F483</f>
        <v>0</v>
      </c>
    </row>
    <row r="484" spans="1:10" s="2" customFormat="1" ht="12.75">
      <c r="A484" s="19"/>
      <c r="B484" s="257"/>
      <c r="C484" s="257"/>
      <c r="D484" s="194"/>
      <c r="E484" s="107"/>
      <c r="F484" s="213"/>
      <c r="G484" s="33"/>
      <c r="H484" s="33"/>
      <c r="I484" s="59"/>
      <c r="J484" s="99"/>
    </row>
    <row r="485" spans="1:10" s="2" customFormat="1" ht="12.75">
      <c r="A485" s="19" t="s">
        <v>727</v>
      </c>
      <c r="B485" s="257"/>
      <c r="C485" s="257"/>
      <c r="D485" s="589" t="s">
        <v>1525</v>
      </c>
      <c r="E485" s="107" t="s">
        <v>2</v>
      </c>
      <c r="F485" s="213">
        <v>2</v>
      </c>
      <c r="G485" s="33"/>
      <c r="H485" s="247"/>
      <c r="I485" s="59">
        <f>G485+H485</f>
        <v>0</v>
      </c>
      <c r="J485" s="99">
        <f>I485*F485</f>
        <v>0</v>
      </c>
    </row>
    <row r="486" spans="1:10" s="2" customFormat="1" ht="12.75">
      <c r="A486" s="19"/>
      <c r="B486" s="257"/>
      <c r="C486" s="257"/>
      <c r="D486" s="194" t="s">
        <v>1526</v>
      </c>
      <c r="E486" s="107"/>
      <c r="F486" s="213"/>
      <c r="G486" s="33"/>
      <c r="H486" s="33"/>
      <c r="I486" s="59"/>
      <c r="J486" s="99"/>
    </row>
    <row r="487" spans="1:10" s="2" customFormat="1" ht="12.75">
      <c r="A487" s="19"/>
      <c r="B487" s="257"/>
      <c r="C487" s="257"/>
      <c r="D487" s="194"/>
      <c r="E487" s="107"/>
      <c r="F487" s="213"/>
      <c r="G487" s="33"/>
      <c r="H487" s="33"/>
      <c r="I487" s="59"/>
      <c r="J487" s="99"/>
    </row>
    <row r="488" spans="1:10" s="2" customFormat="1" ht="12.75">
      <c r="A488" s="19" t="s">
        <v>728</v>
      </c>
      <c r="B488" s="257"/>
      <c r="C488" s="257"/>
      <c r="D488" s="589" t="s">
        <v>1527</v>
      </c>
      <c r="E488" s="107" t="s">
        <v>2</v>
      </c>
      <c r="F488" s="213">
        <v>3</v>
      </c>
      <c r="G488" s="33"/>
      <c r="H488" s="247"/>
      <c r="I488" s="59">
        <f>G488+H488</f>
        <v>0</v>
      </c>
      <c r="J488" s="99">
        <f>I488*F488</f>
        <v>0</v>
      </c>
    </row>
    <row r="489" spans="1:10" s="2" customFormat="1" ht="12.75">
      <c r="A489" s="19"/>
      <c r="B489" s="257"/>
      <c r="C489" s="257"/>
      <c r="D489" s="194"/>
      <c r="E489" s="107"/>
      <c r="F489" s="213"/>
      <c r="G489" s="33"/>
      <c r="H489" s="33"/>
      <c r="I489" s="59"/>
      <c r="J489" s="99"/>
    </row>
    <row r="490" spans="1:10" s="2" customFormat="1" ht="12.75">
      <c r="A490" s="19" t="s">
        <v>729</v>
      </c>
      <c r="B490" s="257"/>
      <c r="C490" s="257"/>
      <c r="D490" s="589" t="s">
        <v>1528</v>
      </c>
      <c r="E490" s="107" t="s">
        <v>2</v>
      </c>
      <c r="F490" s="213">
        <v>8</v>
      </c>
      <c r="G490" s="33"/>
      <c r="H490" s="22"/>
      <c r="I490" s="56">
        <f>SUM(G490,H490)</f>
        <v>0</v>
      </c>
      <c r="J490" s="57">
        <f>PRODUCT(F490,I490)</f>
        <v>0</v>
      </c>
    </row>
    <row r="491" spans="1:10" s="2" customFormat="1" ht="12.75">
      <c r="A491" s="19"/>
      <c r="B491" s="257"/>
      <c r="C491" s="257"/>
      <c r="D491" s="27"/>
      <c r="E491" s="107"/>
      <c r="F491" s="213"/>
      <c r="G491" s="33"/>
      <c r="H491" s="33"/>
      <c r="I491" s="59"/>
      <c r="J491" s="99"/>
    </row>
    <row r="492" spans="1:10" s="2" customFormat="1" ht="12.75">
      <c r="A492" s="19" t="s">
        <v>730</v>
      </c>
      <c r="B492" s="257"/>
      <c r="C492" s="257"/>
      <c r="D492" s="589" t="s">
        <v>1529</v>
      </c>
      <c r="E492" s="107" t="s">
        <v>2</v>
      </c>
      <c r="F492" s="213">
        <v>12</v>
      </c>
      <c r="G492" s="33"/>
      <c r="H492" s="247"/>
      <c r="I492" s="59">
        <f>G492+H492</f>
        <v>0</v>
      </c>
      <c r="J492" s="99">
        <f>I492*F492</f>
        <v>0</v>
      </c>
    </row>
    <row r="493" spans="1:10" s="2" customFormat="1" ht="12.75">
      <c r="A493" s="19"/>
      <c r="B493" s="257"/>
      <c r="C493" s="257"/>
      <c r="D493" s="194"/>
      <c r="E493" s="107"/>
      <c r="F493" s="213"/>
      <c r="G493" s="33"/>
      <c r="H493" s="33"/>
      <c r="I493" s="59"/>
      <c r="J493" s="99"/>
    </row>
    <row r="494" spans="1:10" s="2" customFormat="1" ht="12.75">
      <c r="A494" s="19" t="s">
        <v>731</v>
      </c>
      <c r="B494" s="257"/>
      <c r="C494" s="257"/>
      <c r="D494" s="589" t="s">
        <v>1530</v>
      </c>
      <c r="E494" s="107" t="s">
        <v>2</v>
      </c>
      <c r="F494" s="213">
        <v>456</v>
      </c>
      <c r="G494" s="33"/>
      <c r="H494" s="22"/>
      <c r="I494" s="56">
        <f>SUM(G494,H494)</f>
        <v>0</v>
      </c>
      <c r="J494" s="57">
        <f>PRODUCT(F494,I494)</f>
        <v>0</v>
      </c>
    </row>
    <row r="495" spans="1:10" s="2" customFormat="1" ht="12.75">
      <c r="A495" s="19"/>
      <c r="B495" s="257"/>
      <c r="C495" s="257"/>
      <c r="D495" s="27"/>
      <c r="E495" s="107"/>
      <c r="F495" s="213"/>
      <c r="G495" s="33"/>
      <c r="H495" s="33"/>
      <c r="I495" s="59"/>
      <c r="J495" s="99"/>
    </row>
    <row r="496" spans="1:10" s="2" customFormat="1" ht="12.75">
      <c r="A496" s="19" t="s">
        <v>732</v>
      </c>
      <c r="B496" s="257"/>
      <c r="C496" s="257"/>
      <c r="D496" s="589" t="s">
        <v>1531</v>
      </c>
      <c r="E496" s="107" t="s">
        <v>2</v>
      </c>
      <c r="F496" s="213">
        <v>437</v>
      </c>
      <c r="G496" s="33"/>
      <c r="H496" s="247"/>
      <c r="I496" s="59">
        <f>G496+H496</f>
        <v>0</v>
      </c>
      <c r="J496" s="99">
        <f>I496*F496</f>
        <v>0</v>
      </c>
    </row>
    <row r="497" spans="1:10" s="2" customFormat="1" ht="12.75">
      <c r="A497" s="19"/>
      <c r="B497" s="257"/>
      <c r="C497" s="257"/>
      <c r="D497" s="194"/>
      <c r="E497" s="107"/>
      <c r="F497" s="213"/>
      <c r="G497" s="33"/>
      <c r="H497" s="33"/>
      <c r="I497" s="59"/>
      <c r="J497" s="99"/>
    </row>
    <row r="498" spans="1:10" s="2" customFormat="1" ht="12.75">
      <c r="A498" s="19" t="s">
        <v>733</v>
      </c>
      <c r="B498" s="257"/>
      <c r="C498" s="257"/>
      <c r="D498" s="589" t="s">
        <v>1532</v>
      </c>
      <c r="E498" s="107" t="s">
        <v>2</v>
      </c>
      <c r="F498" s="213">
        <v>351</v>
      </c>
      <c r="G498" s="33"/>
      <c r="H498" s="22"/>
      <c r="I498" s="56">
        <f>SUM(G498,H498)</f>
        <v>0</v>
      </c>
      <c r="J498" s="57">
        <f>PRODUCT(F498,I498)</f>
        <v>0</v>
      </c>
    </row>
    <row r="499" spans="1:10" s="2" customFormat="1" ht="12.75">
      <c r="A499" s="19"/>
      <c r="B499" s="257"/>
      <c r="C499" s="257"/>
      <c r="D499" s="27"/>
      <c r="E499" s="107"/>
      <c r="F499" s="213"/>
      <c r="G499" s="33"/>
      <c r="H499" s="33"/>
      <c r="I499" s="59"/>
      <c r="J499" s="99"/>
    </row>
    <row r="500" spans="1:10" s="2" customFormat="1" ht="12.75">
      <c r="A500" s="19" t="s">
        <v>734</v>
      </c>
      <c r="B500" s="257"/>
      <c r="C500" s="257"/>
      <c r="D500" s="589" t="s">
        <v>1533</v>
      </c>
      <c r="E500" s="107" t="s">
        <v>2</v>
      </c>
      <c r="F500" s="213">
        <v>174</v>
      </c>
      <c r="G500" s="33"/>
      <c r="H500" s="247"/>
      <c r="I500" s="59">
        <f>G500+H500</f>
        <v>0</v>
      </c>
      <c r="J500" s="99">
        <f>I500*F500</f>
        <v>0</v>
      </c>
    </row>
    <row r="501" spans="1:10" s="2" customFormat="1" ht="12.75">
      <c r="A501" s="19"/>
      <c r="B501" s="257"/>
      <c r="C501" s="257"/>
      <c r="D501" s="194"/>
      <c r="E501" s="107"/>
      <c r="F501" s="213"/>
      <c r="G501" s="33"/>
      <c r="H501" s="33"/>
      <c r="I501" s="59"/>
      <c r="J501" s="99"/>
    </row>
    <row r="502" spans="1:10" s="2" customFormat="1" ht="12.75">
      <c r="A502" s="19" t="s">
        <v>735</v>
      </c>
      <c r="B502" s="257"/>
      <c r="C502" s="257"/>
      <c r="D502" s="589" t="s">
        <v>1534</v>
      </c>
      <c r="E502" s="107" t="s">
        <v>111</v>
      </c>
      <c r="F502" s="213">
        <v>1</v>
      </c>
      <c r="G502" s="33"/>
      <c r="H502" s="247"/>
      <c r="I502" s="59">
        <f>G502+H502</f>
        <v>0</v>
      </c>
      <c r="J502" s="99">
        <f>I502*F502</f>
        <v>0</v>
      </c>
    </row>
    <row r="503" spans="1:10" s="2" customFormat="1" ht="12.75">
      <c r="A503" s="19"/>
      <c r="B503" s="257"/>
      <c r="C503" s="257"/>
      <c r="D503" s="194"/>
      <c r="E503" s="107"/>
      <c r="F503" s="213"/>
      <c r="G503" s="33"/>
      <c r="H503" s="33"/>
      <c r="I503" s="59"/>
      <c r="J503" s="99"/>
    </row>
    <row r="504" spans="1:10" s="2" customFormat="1" ht="12.75">
      <c r="A504" s="19"/>
      <c r="B504" s="257"/>
      <c r="C504" s="257"/>
      <c r="D504" s="248" t="s">
        <v>1535</v>
      </c>
      <c r="E504" s="107"/>
      <c r="F504" s="213"/>
      <c r="G504" s="109"/>
      <c r="H504" s="109"/>
      <c r="I504" s="59"/>
      <c r="J504" s="99"/>
    </row>
    <row r="505" spans="1:10" s="2" customFormat="1" ht="12.75">
      <c r="A505" s="19"/>
      <c r="B505" s="257"/>
      <c r="C505" s="257"/>
      <c r="D505" s="106"/>
      <c r="E505" s="107"/>
      <c r="F505" s="213"/>
      <c r="G505" s="109"/>
      <c r="H505" s="109"/>
      <c r="I505" s="59"/>
      <c r="J505" s="99"/>
    </row>
    <row r="506" spans="1:10" s="2" customFormat="1" ht="12.75">
      <c r="A506" s="19" t="s">
        <v>736</v>
      </c>
      <c r="B506" s="257"/>
      <c r="C506" s="115"/>
      <c r="D506" s="589" t="s">
        <v>1537</v>
      </c>
      <c r="E506" s="216" t="s">
        <v>120</v>
      </c>
      <c r="F506" s="217">
        <v>48</v>
      </c>
      <c r="G506" s="22"/>
      <c r="H506" s="22"/>
      <c r="I506" s="56">
        <f>G506+H506</f>
        <v>0</v>
      </c>
      <c r="J506" s="57">
        <f>I506*F506</f>
        <v>0</v>
      </c>
    </row>
    <row r="507" spans="1:10" s="2" customFormat="1" ht="12.75">
      <c r="A507" s="19"/>
      <c r="B507" s="257"/>
      <c r="C507" s="115"/>
      <c r="D507" s="106"/>
      <c r="E507" s="216"/>
      <c r="F507" s="217"/>
      <c r="G507" s="22"/>
      <c r="H507" s="22"/>
      <c r="I507" s="56"/>
      <c r="J507" s="57"/>
    </row>
    <row r="508" spans="1:10" s="2" customFormat="1" ht="12.75">
      <c r="A508" s="19" t="s">
        <v>737</v>
      </c>
      <c r="B508" s="257"/>
      <c r="C508" s="257"/>
      <c r="D508" s="589" t="s">
        <v>1538</v>
      </c>
      <c r="E508" s="107" t="s">
        <v>120</v>
      </c>
      <c r="F508" s="213">
        <v>34</v>
      </c>
      <c r="G508" s="33"/>
      <c r="H508" s="22"/>
      <c r="I508" s="56">
        <f>SUM(G508,H508)</f>
        <v>0</v>
      </c>
      <c r="J508" s="57">
        <f>PRODUCT(F508,I508)</f>
        <v>0</v>
      </c>
    </row>
    <row r="509" spans="1:10" s="2" customFormat="1" ht="12.75">
      <c r="A509" s="19"/>
      <c r="B509" s="257"/>
      <c r="C509" s="257"/>
      <c r="D509" s="27"/>
      <c r="E509" s="107"/>
      <c r="F509" s="213"/>
      <c r="G509" s="33"/>
      <c r="H509" s="33"/>
      <c r="I509" s="59"/>
      <c r="J509" s="99"/>
    </row>
    <row r="510" spans="1:10" s="2" customFormat="1" ht="12.75">
      <c r="A510" s="19" t="s">
        <v>738</v>
      </c>
      <c r="B510" s="257"/>
      <c r="C510" s="257"/>
      <c r="D510" s="589" t="s">
        <v>1539</v>
      </c>
      <c r="E510" s="107" t="s">
        <v>120</v>
      </c>
      <c r="F510" s="213">
        <v>156</v>
      </c>
      <c r="G510" s="33"/>
      <c r="H510" s="247"/>
      <c r="I510" s="59">
        <f>G510+H510</f>
        <v>0</v>
      </c>
      <c r="J510" s="99">
        <f>I510*F510</f>
        <v>0</v>
      </c>
    </row>
    <row r="511" spans="1:10" s="2" customFormat="1" ht="12.75">
      <c r="A511" s="19"/>
      <c r="B511" s="257"/>
      <c r="C511" s="257"/>
      <c r="D511" s="194"/>
      <c r="E511" s="107"/>
      <c r="F511" s="213"/>
      <c r="G511" s="33"/>
      <c r="H511" s="33"/>
      <c r="I511" s="59"/>
      <c r="J511" s="99"/>
    </row>
    <row r="512" spans="1:10" s="2" customFormat="1" ht="12.75">
      <c r="A512" s="19" t="s">
        <v>739</v>
      </c>
      <c r="B512" s="257"/>
      <c r="C512" s="257"/>
      <c r="D512" s="589" t="s">
        <v>1540</v>
      </c>
      <c r="E512" s="107" t="s">
        <v>120</v>
      </c>
      <c r="F512" s="213">
        <v>189</v>
      </c>
      <c r="G512" s="33"/>
      <c r="H512" s="247"/>
      <c r="I512" s="59">
        <f>G512+H512</f>
        <v>0</v>
      </c>
      <c r="J512" s="99">
        <f>I512*F512</f>
        <v>0</v>
      </c>
    </row>
    <row r="513" spans="1:10" s="2" customFormat="1" ht="12.75">
      <c r="A513" s="19"/>
      <c r="B513" s="257"/>
      <c r="C513" s="257"/>
      <c r="D513" s="194"/>
      <c r="E513" s="107"/>
      <c r="F513" s="213"/>
      <c r="G513" s="33"/>
      <c r="H513" s="33"/>
      <c r="I513" s="59"/>
      <c r="J513" s="99"/>
    </row>
    <row r="514" spans="1:10" s="2" customFormat="1" ht="12.75">
      <c r="A514" s="19" t="s">
        <v>740</v>
      </c>
      <c r="B514" s="257"/>
      <c r="C514" s="115"/>
      <c r="D514" s="589" t="s">
        <v>1541</v>
      </c>
      <c r="E514" s="216" t="s">
        <v>120</v>
      </c>
      <c r="F514" s="217">
        <v>176</v>
      </c>
      <c r="G514" s="22"/>
      <c r="H514" s="22"/>
      <c r="I514" s="56">
        <f>G514+H514</f>
        <v>0</v>
      </c>
      <c r="J514" s="57">
        <f>I514*F514</f>
        <v>0</v>
      </c>
    </row>
    <row r="515" spans="1:10" s="2" customFormat="1" ht="12.75">
      <c r="A515" s="19"/>
      <c r="B515" s="257"/>
      <c r="C515" s="115"/>
      <c r="D515" s="106"/>
      <c r="E515" s="216"/>
      <c r="F515" s="217"/>
      <c r="G515" s="22"/>
      <c r="H515" s="22"/>
      <c r="I515" s="56"/>
      <c r="J515" s="57"/>
    </row>
    <row r="516" spans="1:10" s="2" customFormat="1" ht="12.75">
      <c r="A516" s="19" t="s">
        <v>741</v>
      </c>
      <c r="B516" s="257"/>
      <c r="C516" s="257"/>
      <c r="D516" s="589" t="s">
        <v>1542</v>
      </c>
      <c r="E516" s="107" t="s">
        <v>120</v>
      </c>
      <c r="F516" s="213">
        <v>134</v>
      </c>
      <c r="G516" s="33"/>
      <c r="H516" s="22"/>
      <c r="I516" s="56">
        <f>SUM(G516,H516)</f>
        <v>0</v>
      </c>
      <c r="J516" s="57">
        <f>PRODUCT(F516,I516)</f>
        <v>0</v>
      </c>
    </row>
    <row r="517" spans="1:10" s="2" customFormat="1" ht="12.75">
      <c r="A517" s="19"/>
      <c r="B517" s="257"/>
      <c r="C517" s="257"/>
      <c r="D517" s="27"/>
      <c r="E517" s="107"/>
      <c r="F517" s="213"/>
      <c r="G517" s="33"/>
      <c r="H517" s="33"/>
      <c r="I517" s="59"/>
      <c r="J517" s="99"/>
    </row>
    <row r="518" spans="1:10" s="2" customFormat="1" ht="12.75">
      <c r="A518" s="19" t="s">
        <v>742</v>
      </c>
      <c r="B518" s="257"/>
      <c r="C518" s="257"/>
      <c r="D518" s="589" t="s">
        <v>1543</v>
      </c>
      <c r="E518" s="107" t="s">
        <v>120</v>
      </c>
      <c r="F518" s="213">
        <v>52</v>
      </c>
      <c r="G518" s="33"/>
      <c r="H518" s="247"/>
      <c r="I518" s="59">
        <f>G518+H518</f>
        <v>0</v>
      </c>
      <c r="J518" s="99">
        <f>I518*F518</f>
        <v>0</v>
      </c>
    </row>
    <row r="519" spans="1:10" s="2" customFormat="1" ht="12.75">
      <c r="A519" s="19"/>
      <c r="B519" s="257"/>
      <c r="C519" s="257"/>
      <c r="D519" s="194"/>
      <c r="E519" s="107"/>
      <c r="F519" s="213"/>
      <c r="G519" s="33"/>
      <c r="H519" s="33"/>
      <c r="I519" s="59"/>
      <c r="J519" s="99"/>
    </row>
    <row r="520" spans="1:10" s="2" customFormat="1" ht="12.75">
      <c r="A520" s="19" t="s">
        <v>743</v>
      </c>
      <c r="B520" s="257"/>
      <c r="C520" s="257"/>
      <c r="D520" s="589" t="s">
        <v>1544</v>
      </c>
      <c r="E520" s="107" t="s">
        <v>120</v>
      </c>
      <c r="F520" s="213">
        <v>183</v>
      </c>
      <c r="G520" s="33"/>
      <c r="H520" s="247"/>
      <c r="I520" s="59">
        <f>G520+H520</f>
        <v>0</v>
      </c>
      <c r="J520" s="99">
        <f>I520*F520</f>
        <v>0</v>
      </c>
    </row>
    <row r="521" spans="1:10" s="2" customFormat="1" ht="12.75">
      <c r="A521" s="19"/>
      <c r="B521" s="257"/>
      <c r="C521" s="257"/>
      <c r="D521" s="194"/>
      <c r="E521" s="107"/>
      <c r="F521" s="213"/>
      <c r="G521" s="33"/>
      <c r="H521" s="33"/>
      <c r="I521" s="59"/>
      <c r="J521" s="99"/>
    </row>
    <row r="522" spans="1:10" s="2" customFormat="1" ht="12.75">
      <c r="A522" s="19" t="s">
        <v>744</v>
      </c>
      <c r="B522" s="257"/>
      <c r="C522" s="257"/>
      <c r="D522" s="589" t="s">
        <v>1545</v>
      </c>
      <c r="E522" s="107" t="s">
        <v>120</v>
      </c>
      <c r="F522" s="213">
        <v>4795</v>
      </c>
      <c r="G522" s="33"/>
      <c r="H522" s="247"/>
      <c r="I522" s="59">
        <f>G522+H522</f>
        <v>0</v>
      </c>
      <c r="J522" s="99">
        <f>I522*F522</f>
        <v>0</v>
      </c>
    </row>
    <row r="523" spans="1:10" s="2" customFormat="1" ht="12.75">
      <c r="A523" s="19"/>
      <c r="B523" s="257"/>
      <c r="C523" s="257"/>
      <c r="D523" s="194"/>
      <c r="E523" s="107"/>
      <c r="F523" s="213"/>
      <c r="G523" s="33"/>
      <c r="H523" s="33"/>
      <c r="I523" s="59"/>
      <c r="J523" s="99"/>
    </row>
    <row r="524" spans="1:10" s="2" customFormat="1" ht="12.75">
      <c r="A524" s="19" t="s">
        <v>745</v>
      </c>
      <c r="B524" s="257"/>
      <c r="C524" s="257"/>
      <c r="D524" s="589" t="s">
        <v>1546</v>
      </c>
      <c r="E524" s="107" t="s">
        <v>120</v>
      </c>
      <c r="F524" s="213">
        <v>164</v>
      </c>
      <c r="G524" s="33"/>
      <c r="H524" s="247"/>
      <c r="I524" s="59">
        <f>G524+H524</f>
        <v>0</v>
      </c>
      <c r="J524" s="99">
        <f>I524*F524</f>
        <v>0</v>
      </c>
    </row>
    <row r="525" spans="1:10" s="2" customFormat="1" ht="12.75">
      <c r="A525" s="19"/>
      <c r="B525" s="257"/>
      <c r="C525" s="257"/>
      <c r="D525" s="194"/>
      <c r="E525" s="107"/>
      <c r="F525" s="213"/>
      <c r="G525" s="33"/>
      <c r="H525" s="33"/>
      <c r="I525" s="59"/>
      <c r="J525" s="99"/>
    </row>
    <row r="526" spans="1:10" s="2" customFormat="1" ht="12.75">
      <c r="A526" s="19" t="s">
        <v>746</v>
      </c>
      <c r="B526" s="257"/>
      <c r="C526" s="257"/>
      <c r="D526" s="589" t="s">
        <v>1547</v>
      </c>
      <c r="E526" s="107" t="s">
        <v>120</v>
      </c>
      <c r="F526" s="213">
        <v>3421</v>
      </c>
      <c r="G526" s="33"/>
      <c r="H526" s="247"/>
      <c r="I526" s="59">
        <f>G526+H526</f>
        <v>0</v>
      </c>
      <c r="J526" s="99">
        <f>I526*F526</f>
        <v>0</v>
      </c>
    </row>
    <row r="527" spans="1:10" s="2" customFormat="1" ht="12.75">
      <c r="A527" s="19"/>
      <c r="B527" s="257"/>
      <c r="C527" s="257"/>
      <c r="D527" s="194"/>
      <c r="E527" s="107"/>
      <c r="F527" s="213"/>
      <c r="G527" s="33"/>
      <c r="H527" s="33"/>
      <c r="I527" s="59"/>
      <c r="J527" s="99"/>
    </row>
    <row r="528" spans="1:10" s="2" customFormat="1" ht="12.75">
      <c r="A528" s="19" t="s">
        <v>1165</v>
      </c>
      <c r="B528" s="257"/>
      <c r="C528" s="257"/>
      <c r="D528" s="589" t="s">
        <v>1548</v>
      </c>
      <c r="E528" s="107" t="s">
        <v>120</v>
      </c>
      <c r="F528" s="213">
        <v>692</v>
      </c>
      <c r="G528" s="33"/>
      <c r="H528" s="247"/>
      <c r="I528" s="59">
        <f>G528+H528</f>
        <v>0</v>
      </c>
      <c r="J528" s="99">
        <f>I528*F528</f>
        <v>0</v>
      </c>
    </row>
    <row r="529" spans="1:10" s="2" customFormat="1" ht="12.75">
      <c r="A529" s="19"/>
      <c r="B529" s="257"/>
      <c r="C529" s="257"/>
      <c r="D529" s="194"/>
      <c r="E529" s="107"/>
      <c r="F529" s="213"/>
      <c r="G529" s="33"/>
      <c r="H529" s="33"/>
      <c r="I529" s="59"/>
      <c r="J529" s="99"/>
    </row>
    <row r="530" spans="1:10" s="2" customFormat="1" ht="12.75">
      <c r="A530" s="19" t="s">
        <v>1852</v>
      </c>
      <c r="B530" s="257"/>
      <c r="C530" s="257"/>
      <c r="D530" s="589" t="s">
        <v>1549</v>
      </c>
      <c r="E530" s="107" t="s">
        <v>120</v>
      </c>
      <c r="F530" s="213">
        <v>415</v>
      </c>
      <c r="G530" s="33"/>
      <c r="H530" s="247"/>
      <c r="I530" s="59">
        <f>G530+H530</f>
        <v>0</v>
      </c>
      <c r="J530" s="99">
        <f>I530*F530</f>
        <v>0</v>
      </c>
    </row>
    <row r="531" spans="1:10" s="2" customFormat="1" ht="12.75">
      <c r="A531" s="19"/>
      <c r="B531" s="257"/>
      <c r="C531" s="257"/>
      <c r="D531" s="194"/>
      <c r="E531" s="107"/>
      <c r="F531" s="213"/>
      <c r="G531" s="33"/>
      <c r="H531" s="33"/>
      <c r="I531" s="59"/>
      <c r="J531" s="99"/>
    </row>
    <row r="532" spans="1:10" s="2" customFormat="1" ht="12.75">
      <c r="A532" s="19" t="s">
        <v>1853</v>
      </c>
      <c r="B532" s="257"/>
      <c r="C532" s="257"/>
      <c r="D532" s="589" t="s">
        <v>1550</v>
      </c>
      <c r="E532" s="107" t="s">
        <v>120</v>
      </c>
      <c r="F532" s="213">
        <v>241</v>
      </c>
      <c r="G532" s="33"/>
      <c r="H532" s="247"/>
      <c r="I532" s="59">
        <f>G532+H532</f>
        <v>0</v>
      </c>
      <c r="J532" s="99">
        <f>I532*F532</f>
        <v>0</v>
      </c>
    </row>
    <row r="533" spans="1:10" s="2" customFormat="1" ht="12.75">
      <c r="A533" s="19"/>
      <c r="B533" s="257"/>
      <c r="C533" s="257"/>
      <c r="D533" s="194"/>
      <c r="E533" s="107"/>
      <c r="F533" s="213"/>
      <c r="G533" s="33"/>
      <c r="H533" s="33"/>
      <c r="I533" s="59"/>
      <c r="J533" s="99"/>
    </row>
    <row r="534" spans="1:10" s="2" customFormat="1" ht="12.75">
      <c r="A534" s="19" t="s">
        <v>1854</v>
      </c>
      <c r="B534" s="257"/>
      <c r="C534" s="257"/>
      <c r="D534" s="589" t="s">
        <v>1551</v>
      </c>
      <c r="E534" s="107" t="s">
        <v>120</v>
      </c>
      <c r="F534" s="213">
        <v>352</v>
      </c>
      <c r="G534" s="33"/>
      <c r="H534" s="247"/>
      <c r="I534" s="59">
        <f>G534+H534</f>
        <v>0</v>
      </c>
      <c r="J534" s="99">
        <f>I534*F534</f>
        <v>0</v>
      </c>
    </row>
    <row r="535" spans="1:10" s="2" customFormat="1" ht="12.75">
      <c r="A535" s="19"/>
      <c r="B535" s="257"/>
      <c r="C535" s="257"/>
      <c r="D535" s="194"/>
      <c r="E535" s="107"/>
      <c r="F535" s="213"/>
      <c r="G535" s="33"/>
      <c r="H535" s="33"/>
      <c r="I535" s="59"/>
      <c r="J535" s="99"/>
    </row>
    <row r="536" spans="1:10" s="2" customFormat="1" ht="12.75">
      <c r="A536" s="19" t="s">
        <v>1855</v>
      </c>
      <c r="B536" s="257"/>
      <c r="C536" s="257"/>
      <c r="D536" s="589" t="s">
        <v>1552</v>
      </c>
      <c r="E536" s="107" t="s">
        <v>120</v>
      </c>
      <c r="F536" s="213">
        <v>1746</v>
      </c>
      <c r="G536" s="33"/>
      <c r="H536" s="247"/>
      <c r="I536" s="59">
        <f>G536+H536</f>
        <v>0</v>
      </c>
      <c r="J536" s="99">
        <f>I536*F536</f>
        <v>0</v>
      </c>
    </row>
    <row r="537" spans="1:10" s="2" customFormat="1" ht="12.75">
      <c r="A537" s="19"/>
      <c r="B537" s="257"/>
      <c r="C537" s="257"/>
      <c r="D537" s="194"/>
      <c r="E537" s="107"/>
      <c r="F537" s="213"/>
      <c r="G537" s="33"/>
      <c r="H537" s="33"/>
      <c r="I537" s="59"/>
      <c r="J537" s="99"/>
    </row>
    <row r="538" spans="1:10" s="2" customFormat="1" ht="12.75">
      <c r="A538" s="19" t="s">
        <v>1856</v>
      </c>
      <c r="B538" s="257"/>
      <c r="C538" s="257"/>
      <c r="D538" s="589" t="s">
        <v>1553</v>
      </c>
      <c r="E538" s="107" t="s">
        <v>120</v>
      </c>
      <c r="F538" s="213">
        <v>245</v>
      </c>
      <c r="G538" s="33"/>
      <c r="H538" s="247"/>
      <c r="I538" s="59">
        <f>G538+H538</f>
        <v>0</v>
      </c>
      <c r="J538" s="99">
        <f>I538*F538</f>
        <v>0</v>
      </c>
    </row>
    <row r="539" spans="1:10" s="2" customFormat="1" ht="12.75">
      <c r="A539" s="19"/>
      <c r="B539" s="257"/>
      <c r="C539" s="257"/>
      <c r="D539" s="194"/>
      <c r="E539" s="107"/>
      <c r="F539" s="213"/>
      <c r="G539" s="33"/>
      <c r="H539" s="33"/>
      <c r="I539" s="59"/>
      <c r="J539" s="99"/>
    </row>
    <row r="540" spans="1:10" s="2" customFormat="1" ht="12.75">
      <c r="A540" s="19" t="s">
        <v>1857</v>
      </c>
      <c r="B540" s="257"/>
      <c r="C540" s="257"/>
      <c r="D540" s="589" t="s">
        <v>1554</v>
      </c>
      <c r="E540" s="107" t="s">
        <v>120</v>
      </c>
      <c r="F540" s="213">
        <v>531</v>
      </c>
      <c r="G540" s="33"/>
      <c r="H540" s="247"/>
      <c r="I540" s="59">
        <f>G540+H540</f>
        <v>0</v>
      </c>
      <c r="J540" s="99">
        <f>I540*F540</f>
        <v>0</v>
      </c>
    </row>
    <row r="541" spans="1:10" s="2" customFormat="1" ht="12.75">
      <c r="A541" s="19"/>
      <c r="B541" s="257"/>
      <c r="C541" s="257"/>
      <c r="D541" s="194"/>
      <c r="E541" s="107"/>
      <c r="F541" s="213"/>
      <c r="G541" s="33"/>
      <c r="H541" s="33"/>
      <c r="I541" s="59"/>
      <c r="J541" s="99"/>
    </row>
    <row r="542" spans="1:10" s="2" customFormat="1" ht="12.75">
      <c r="A542" s="19" t="s">
        <v>1857</v>
      </c>
      <c r="B542" s="257"/>
      <c r="C542" s="257"/>
      <c r="D542" s="589" t="s">
        <v>1555</v>
      </c>
      <c r="E542" s="107" t="s">
        <v>120</v>
      </c>
      <c r="F542" s="213">
        <v>157</v>
      </c>
      <c r="G542" s="33"/>
      <c r="H542" s="247"/>
      <c r="I542" s="59">
        <f>G542+H542</f>
        <v>0</v>
      </c>
      <c r="J542" s="99">
        <f>I542*F542</f>
        <v>0</v>
      </c>
    </row>
    <row r="543" spans="1:10" s="2" customFormat="1" ht="12.75">
      <c r="A543" s="19"/>
      <c r="B543" s="257"/>
      <c r="C543" s="257"/>
      <c r="D543" s="194"/>
      <c r="E543" s="107"/>
      <c r="F543" s="213"/>
      <c r="G543" s="33"/>
      <c r="H543" s="33"/>
      <c r="I543" s="59"/>
      <c r="J543" s="99"/>
    </row>
    <row r="544" spans="1:10" s="2" customFormat="1" ht="12.75">
      <c r="A544" s="19" t="s">
        <v>1858</v>
      </c>
      <c r="B544" s="257"/>
      <c r="C544" s="257"/>
      <c r="D544" s="589" t="s">
        <v>1556</v>
      </c>
      <c r="E544" s="107" t="s">
        <v>120</v>
      </c>
      <c r="F544" s="213">
        <v>139</v>
      </c>
      <c r="G544" s="33"/>
      <c r="H544" s="247"/>
      <c r="I544" s="59">
        <f>G544+H544</f>
        <v>0</v>
      </c>
      <c r="J544" s="99">
        <f>I544*F544</f>
        <v>0</v>
      </c>
    </row>
    <row r="545" spans="1:10" s="2" customFormat="1" ht="12.75">
      <c r="A545" s="19"/>
      <c r="B545" s="257"/>
      <c r="C545" s="257"/>
      <c r="D545" s="194"/>
      <c r="E545" s="107"/>
      <c r="F545" s="213"/>
      <c r="G545" s="33"/>
      <c r="H545" s="33"/>
      <c r="I545" s="59"/>
      <c r="J545" s="99"/>
    </row>
    <row r="546" spans="1:10" s="2" customFormat="1" ht="12.75">
      <c r="A546" s="19" t="s">
        <v>1859</v>
      </c>
      <c r="B546" s="257"/>
      <c r="C546" s="257"/>
      <c r="D546" s="589" t="s">
        <v>1557</v>
      </c>
      <c r="E546" s="107" t="s">
        <v>120</v>
      </c>
      <c r="F546" s="213">
        <v>148</v>
      </c>
      <c r="G546" s="33"/>
      <c r="H546" s="247"/>
      <c r="I546" s="59">
        <f>G546+H546</f>
        <v>0</v>
      </c>
      <c r="J546" s="99">
        <f>I546*F546</f>
        <v>0</v>
      </c>
    </row>
    <row r="547" spans="1:10" s="2" customFormat="1" ht="12.75">
      <c r="A547" s="19"/>
      <c r="B547" s="257"/>
      <c r="C547" s="257"/>
      <c r="D547" s="194"/>
      <c r="E547" s="107"/>
      <c r="F547" s="213"/>
      <c r="G547" s="33"/>
      <c r="H547" s="33"/>
      <c r="I547" s="59"/>
      <c r="J547" s="99"/>
    </row>
    <row r="548" spans="1:10" s="2" customFormat="1" ht="12.75">
      <c r="A548" s="19" t="s">
        <v>1860</v>
      </c>
      <c r="B548" s="257"/>
      <c r="C548" s="257"/>
      <c r="D548" s="589" t="s">
        <v>1558</v>
      </c>
      <c r="E548" s="107" t="s">
        <v>120</v>
      </c>
      <c r="F548" s="213">
        <v>259</v>
      </c>
      <c r="G548" s="33"/>
      <c r="H548" s="247"/>
      <c r="I548" s="59">
        <f>G548+H548</f>
        <v>0</v>
      </c>
      <c r="J548" s="99">
        <f>I548*F548</f>
        <v>0</v>
      </c>
    </row>
    <row r="549" spans="1:10" s="2" customFormat="1" ht="12.75">
      <c r="A549" s="19"/>
      <c r="B549" s="257"/>
      <c r="C549" s="257"/>
      <c r="D549" s="194"/>
      <c r="E549" s="107"/>
      <c r="F549" s="213"/>
      <c r="G549" s="33"/>
      <c r="H549" s="33"/>
      <c r="I549" s="59"/>
      <c r="J549" s="99"/>
    </row>
    <row r="550" spans="1:10" s="2" customFormat="1" ht="12.75">
      <c r="A550" s="19" t="s">
        <v>1861</v>
      </c>
      <c r="B550" s="257"/>
      <c r="C550" s="257"/>
      <c r="D550" s="589" t="s">
        <v>1559</v>
      </c>
      <c r="E550" s="107" t="s">
        <v>2</v>
      </c>
      <c r="F550" s="213">
        <v>84</v>
      </c>
      <c r="G550" s="33"/>
      <c r="H550" s="247"/>
      <c r="I550" s="59">
        <f>G550+H550</f>
        <v>0</v>
      </c>
      <c r="J550" s="99">
        <f>I550*F550</f>
        <v>0</v>
      </c>
    </row>
    <row r="551" spans="1:10" s="2" customFormat="1" ht="12.75">
      <c r="A551" s="19"/>
      <c r="B551" s="257"/>
      <c r="C551" s="257"/>
      <c r="D551" s="194"/>
      <c r="E551" s="107"/>
      <c r="F551" s="213"/>
      <c r="G551" s="33"/>
      <c r="H551" s="33"/>
      <c r="I551" s="59"/>
      <c r="J551" s="99"/>
    </row>
    <row r="552" spans="1:10" s="2" customFormat="1" ht="12.75">
      <c r="A552" s="19" t="s">
        <v>1862</v>
      </c>
      <c r="B552" s="257"/>
      <c r="C552" s="257"/>
      <c r="D552" s="589" t="s">
        <v>1560</v>
      </c>
      <c r="E552" s="107" t="s">
        <v>2</v>
      </c>
      <c r="F552" s="213">
        <v>24</v>
      </c>
      <c r="G552" s="33"/>
      <c r="H552" s="247"/>
      <c r="I552" s="59">
        <f>G552+H552</f>
        <v>0</v>
      </c>
      <c r="J552" s="99">
        <f>I552*F552</f>
        <v>0</v>
      </c>
    </row>
    <row r="553" spans="1:10" s="2" customFormat="1" ht="12.75">
      <c r="A553" s="19"/>
      <c r="B553" s="257"/>
      <c r="C553" s="257"/>
      <c r="D553" s="194"/>
      <c r="E553" s="107"/>
      <c r="F553" s="213"/>
      <c r="G553" s="33"/>
      <c r="H553" s="33"/>
      <c r="I553" s="59"/>
      <c r="J553" s="99"/>
    </row>
    <row r="554" spans="1:10" s="2" customFormat="1" ht="12.75">
      <c r="A554" s="19" t="s">
        <v>1863</v>
      </c>
      <c r="B554" s="257"/>
      <c r="C554" s="257"/>
      <c r="D554" s="589" t="s">
        <v>1561</v>
      </c>
      <c r="E554" s="107" t="s">
        <v>120</v>
      </c>
      <c r="F554" s="213">
        <v>45</v>
      </c>
      <c r="G554" s="33"/>
      <c r="H554" s="247"/>
      <c r="I554" s="59">
        <f>G554+H554</f>
        <v>0</v>
      </c>
      <c r="J554" s="99">
        <f>I554*F554</f>
        <v>0</v>
      </c>
    </row>
    <row r="555" spans="1:10" s="2" customFormat="1" ht="12.75">
      <c r="A555" s="19"/>
      <c r="B555" s="257"/>
      <c r="C555" s="257"/>
      <c r="D555" s="194"/>
      <c r="E555" s="107"/>
      <c r="F555" s="213"/>
      <c r="G555" s="33"/>
      <c r="H555" s="33"/>
      <c r="I555" s="59"/>
      <c r="J555" s="99"/>
    </row>
    <row r="556" spans="1:10" s="2" customFormat="1" ht="12.75">
      <c r="A556" s="19" t="s">
        <v>1864</v>
      </c>
      <c r="B556" s="257"/>
      <c r="C556" s="257"/>
      <c r="D556" s="589" t="s">
        <v>1562</v>
      </c>
      <c r="E556" s="107" t="s">
        <v>120</v>
      </c>
      <c r="F556" s="213">
        <v>32</v>
      </c>
      <c r="G556" s="33"/>
      <c r="H556" s="247"/>
      <c r="I556" s="59">
        <f>G556+H556</f>
        <v>0</v>
      </c>
      <c r="J556" s="99">
        <f>I556*F556</f>
        <v>0</v>
      </c>
    </row>
    <row r="557" spans="1:10" s="2" customFormat="1" ht="12.75">
      <c r="A557" s="19"/>
      <c r="B557" s="257"/>
      <c r="C557" s="257"/>
      <c r="D557" s="194"/>
      <c r="E557" s="107"/>
      <c r="F557" s="213"/>
      <c r="G557" s="33"/>
      <c r="H557" s="33"/>
      <c r="I557" s="59"/>
      <c r="J557" s="99"/>
    </row>
    <row r="558" spans="1:10" s="2" customFormat="1" ht="12.75">
      <c r="A558" s="19"/>
      <c r="B558" s="257"/>
      <c r="C558" s="257"/>
      <c r="D558" s="248" t="s">
        <v>1563</v>
      </c>
      <c r="E558" s="107"/>
      <c r="F558" s="213"/>
      <c r="G558" s="109"/>
      <c r="H558" s="109"/>
      <c r="I558" s="59"/>
      <c r="J558" s="99"/>
    </row>
    <row r="559" spans="1:10" s="2" customFormat="1" ht="12.75">
      <c r="A559" s="19"/>
      <c r="B559" s="257"/>
      <c r="C559" s="257"/>
      <c r="D559" s="106"/>
      <c r="E559" s="107"/>
      <c r="F559" s="213"/>
      <c r="G559" s="109"/>
      <c r="H559" s="109"/>
      <c r="I559" s="59"/>
      <c r="J559" s="99"/>
    </row>
    <row r="560" spans="1:10" s="2" customFormat="1" ht="12.75">
      <c r="A560" s="19" t="s">
        <v>1865</v>
      </c>
      <c r="B560" s="257"/>
      <c r="C560" s="115"/>
      <c r="D560" s="590" t="s">
        <v>1564</v>
      </c>
      <c r="E560" s="216" t="s">
        <v>2460</v>
      </c>
      <c r="F560" s="217">
        <v>1</v>
      </c>
      <c r="G560" s="22"/>
      <c r="H560" s="22"/>
      <c r="I560" s="56">
        <f>G560+H560</f>
        <v>0</v>
      </c>
      <c r="J560" s="57">
        <f>I560*F560</f>
        <v>0</v>
      </c>
    </row>
    <row r="561" spans="1:10" s="2" customFormat="1" ht="12.75">
      <c r="A561" s="19"/>
      <c r="B561" s="257"/>
      <c r="C561" s="115"/>
      <c r="D561" s="106"/>
      <c r="E561" s="216"/>
      <c r="F561" s="217"/>
      <c r="G561" s="22"/>
      <c r="H561" s="22"/>
      <c r="I561" s="56"/>
      <c r="J561" s="57"/>
    </row>
    <row r="562" spans="1:10" s="2" customFormat="1" ht="12.75">
      <c r="A562" s="19"/>
      <c r="B562" s="257"/>
      <c r="C562" s="257"/>
      <c r="D562" s="248" t="s">
        <v>1565</v>
      </c>
      <c r="E562" s="107"/>
      <c r="F562" s="213"/>
      <c r="G562" s="109"/>
      <c r="H562" s="109"/>
      <c r="I562" s="59"/>
      <c r="J562" s="99"/>
    </row>
    <row r="563" spans="1:10" s="2" customFormat="1" ht="12.75">
      <c r="A563" s="19"/>
      <c r="B563" s="257"/>
      <c r="C563" s="257"/>
      <c r="D563" s="106"/>
      <c r="E563" s="107"/>
      <c r="F563" s="213"/>
      <c r="G563" s="109"/>
      <c r="H563" s="109"/>
      <c r="I563" s="59"/>
      <c r="J563" s="99"/>
    </row>
    <row r="564" spans="1:10" s="2" customFormat="1" ht="12.75">
      <c r="A564" s="19" t="s">
        <v>1866</v>
      </c>
      <c r="B564" s="257"/>
      <c r="C564" s="115"/>
      <c r="D564" s="589" t="s">
        <v>1566</v>
      </c>
      <c r="E564" s="216" t="s">
        <v>121</v>
      </c>
      <c r="F564" s="217">
        <v>135</v>
      </c>
      <c r="G564" s="22"/>
      <c r="H564" s="22"/>
      <c r="I564" s="56">
        <f>G564+H564</f>
        <v>0</v>
      </c>
      <c r="J564" s="57">
        <f>I564*F564</f>
        <v>0</v>
      </c>
    </row>
    <row r="565" spans="1:10" s="2" customFormat="1" ht="12.75">
      <c r="A565" s="19"/>
      <c r="B565" s="257"/>
      <c r="C565" s="115"/>
      <c r="D565" s="106"/>
      <c r="E565" s="216"/>
      <c r="F565" s="217"/>
      <c r="G565" s="22"/>
      <c r="H565" s="22"/>
      <c r="I565" s="56"/>
      <c r="J565" s="57"/>
    </row>
    <row r="566" spans="1:10" s="2" customFormat="1" ht="12.75">
      <c r="A566" s="19" t="s">
        <v>1867</v>
      </c>
      <c r="B566" s="257"/>
      <c r="C566" s="115"/>
      <c r="D566" s="589" t="s">
        <v>1567</v>
      </c>
      <c r="E566" s="216" t="s">
        <v>2</v>
      </c>
      <c r="F566" s="217">
        <v>23</v>
      </c>
      <c r="G566" s="22"/>
      <c r="H566" s="22"/>
      <c r="I566" s="56">
        <f>G566+H566</f>
        <v>0</v>
      </c>
      <c r="J566" s="57">
        <f>I566*F566</f>
        <v>0</v>
      </c>
    </row>
    <row r="567" spans="1:10" s="2" customFormat="1" ht="12.75">
      <c r="A567" s="19"/>
      <c r="B567" s="257"/>
      <c r="C567" s="115"/>
      <c r="D567" s="106"/>
      <c r="E567" s="216"/>
      <c r="F567" s="217"/>
      <c r="G567" s="22"/>
      <c r="H567" s="22"/>
      <c r="I567" s="56"/>
      <c r="J567" s="57"/>
    </row>
    <row r="568" spans="1:10" s="2" customFormat="1" ht="12.75">
      <c r="A568" s="19" t="s">
        <v>1868</v>
      </c>
      <c r="B568" s="257"/>
      <c r="C568" s="115"/>
      <c r="D568" s="589" t="s">
        <v>1572</v>
      </c>
      <c r="E568" s="216" t="s">
        <v>120</v>
      </c>
      <c r="F568" s="217">
        <v>1958</v>
      </c>
      <c r="G568" s="22"/>
      <c r="H568" s="22"/>
      <c r="I568" s="56">
        <f>G568+H568</f>
        <v>0</v>
      </c>
      <c r="J568" s="57">
        <f>I568*F568</f>
        <v>0</v>
      </c>
    </row>
    <row r="569" spans="1:10" s="2" customFormat="1" ht="12.75">
      <c r="A569" s="19"/>
      <c r="B569" s="257"/>
      <c r="C569" s="115"/>
      <c r="D569" s="106" t="s">
        <v>1573</v>
      </c>
      <c r="E569" s="216"/>
      <c r="F569" s="217"/>
      <c r="G569" s="22"/>
      <c r="H569" s="22"/>
      <c r="I569" s="56"/>
      <c r="J569" s="57"/>
    </row>
    <row r="570" spans="1:10" s="2" customFormat="1" ht="12.75">
      <c r="A570" s="19"/>
      <c r="B570" s="257"/>
      <c r="C570" s="115"/>
      <c r="D570" s="106"/>
      <c r="E570" s="216"/>
      <c r="F570" s="217"/>
      <c r="G570" s="22"/>
      <c r="H570" s="22"/>
      <c r="I570" s="56"/>
      <c r="J570" s="57"/>
    </row>
    <row r="571" spans="1:10" s="2" customFormat="1" ht="12.75">
      <c r="A571" s="19" t="s">
        <v>1869</v>
      </c>
      <c r="B571" s="257"/>
      <c r="C571" s="115"/>
      <c r="D571" s="589" t="s">
        <v>1574</v>
      </c>
      <c r="E571" s="216" t="s">
        <v>2</v>
      </c>
      <c r="F571" s="217">
        <v>22</v>
      </c>
      <c r="G571" s="22"/>
      <c r="H571" s="22"/>
      <c r="I571" s="56">
        <f>G571+H571</f>
        <v>0</v>
      </c>
      <c r="J571" s="57">
        <f>I571*F571</f>
        <v>0</v>
      </c>
    </row>
    <row r="572" spans="1:10" s="2" customFormat="1" ht="12.75">
      <c r="A572" s="19"/>
      <c r="B572" s="257"/>
      <c r="C572" s="115"/>
      <c r="D572" s="106"/>
      <c r="E572" s="216"/>
      <c r="F572" s="217"/>
      <c r="G572" s="22"/>
      <c r="H572" s="22"/>
      <c r="I572" s="56"/>
      <c r="J572" s="57"/>
    </row>
    <row r="573" spans="1:10" s="2" customFormat="1" ht="12.75">
      <c r="A573" s="19" t="s">
        <v>1870</v>
      </c>
      <c r="B573" s="257"/>
      <c r="C573" s="115"/>
      <c r="D573" s="589" t="s">
        <v>1575</v>
      </c>
      <c r="E573" s="216" t="s">
        <v>2</v>
      </c>
      <c r="F573" s="217">
        <v>35</v>
      </c>
      <c r="G573" s="22"/>
      <c r="H573" s="22"/>
      <c r="I573" s="56">
        <f>G573+H573</f>
        <v>0</v>
      </c>
      <c r="J573" s="57">
        <f>I573*F573</f>
        <v>0</v>
      </c>
    </row>
    <row r="574" spans="1:10" s="2" customFormat="1" ht="12.75">
      <c r="A574" s="19"/>
      <c r="B574" s="257"/>
      <c r="C574" s="115"/>
      <c r="D574" s="106"/>
      <c r="E574" s="216"/>
      <c r="F574" s="217"/>
      <c r="G574" s="22"/>
      <c r="H574" s="22"/>
      <c r="I574" s="56"/>
      <c r="J574" s="57"/>
    </row>
    <row r="575" spans="1:10" s="2" customFormat="1" ht="12.75">
      <c r="A575" s="19" t="s">
        <v>1871</v>
      </c>
      <c r="B575" s="257"/>
      <c r="C575" s="115"/>
      <c r="D575" s="589" t="s">
        <v>1576</v>
      </c>
      <c r="E575" s="216" t="s">
        <v>2</v>
      </c>
      <c r="F575" s="217">
        <v>38</v>
      </c>
      <c r="G575" s="22"/>
      <c r="H575" s="22"/>
      <c r="I575" s="56">
        <f>G575+H575</f>
        <v>0</v>
      </c>
      <c r="J575" s="57">
        <f>I575*F575</f>
        <v>0</v>
      </c>
    </row>
    <row r="576" spans="1:10" s="2" customFormat="1" ht="12.75">
      <c r="A576" s="19"/>
      <c r="B576" s="257"/>
      <c r="C576" s="115"/>
      <c r="D576" s="106"/>
      <c r="E576" s="216"/>
      <c r="F576" s="217"/>
      <c r="G576" s="22"/>
      <c r="H576" s="22"/>
      <c r="I576" s="56"/>
      <c r="J576" s="57"/>
    </row>
    <row r="577" spans="1:10" s="2" customFormat="1" ht="12.75">
      <c r="A577" s="19" t="s">
        <v>1872</v>
      </c>
      <c r="B577" s="257"/>
      <c r="C577" s="115"/>
      <c r="D577" s="589" t="s">
        <v>1577</v>
      </c>
      <c r="E577" s="216" t="s">
        <v>2</v>
      </c>
      <c r="F577" s="217">
        <v>34</v>
      </c>
      <c r="G577" s="22"/>
      <c r="H577" s="22"/>
      <c r="I577" s="56">
        <f>G577+H577</f>
        <v>0</v>
      </c>
      <c r="J577" s="57">
        <f>I577*F577</f>
        <v>0</v>
      </c>
    </row>
    <row r="578" spans="1:10" s="2" customFormat="1" ht="12.75">
      <c r="A578" s="19"/>
      <c r="B578" s="257"/>
      <c r="C578" s="115"/>
      <c r="D578" s="106"/>
      <c r="E578" s="216"/>
      <c r="F578" s="217"/>
      <c r="G578" s="22"/>
      <c r="H578" s="22"/>
      <c r="I578" s="56"/>
      <c r="J578" s="57"/>
    </row>
    <row r="579" spans="1:10" s="2" customFormat="1" ht="12.75">
      <c r="A579" s="19" t="s">
        <v>1873</v>
      </c>
      <c r="B579" s="257"/>
      <c r="C579" s="115"/>
      <c r="D579" s="589" t="s">
        <v>1578</v>
      </c>
      <c r="E579" s="216" t="s">
        <v>2</v>
      </c>
      <c r="F579" s="217">
        <v>15</v>
      </c>
      <c r="G579" s="22"/>
      <c r="H579" s="22"/>
      <c r="I579" s="56">
        <f>G579+H579</f>
        <v>0</v>
      </c>
      <c r="J579" s="57">
        <f>I579*F579</f>
        <v>0</v>
      </c>
    </row>
    <row r="580" spans="1:10" s="2" customFormat="1" ht="12.75">
      <c r="A580" s="19"/>
      <c r="B580" s="257"/>
      <c r="C580" s="115"/>
      <c r="D580" s="106"/>
      <c r="E580" s="216"/>
      <c r="F580" s="217"/>
      <c r="G580" s="22"/>
      <c r="H580" s="22"/>
      <c r="I580" s="56"/>
      <c r="J580" s="57"/>
    </row>
    <row r="581" spans="1:10" s="2" customFormat="1" ht="12.75">
      <c r="A581" s="19" t="s">
        <v>1874</v>
      </c>
      <c r="B581" s="257"/>
      <c r="C581" s="115"/>
      <c r="D581" s="589" t="s">
        <v>1568</v>
      </c>
      <c r="E581" s="216" t="s">
        <v>121</v>
      </c>
      <c r="F581" s="217">
        <v>250</v>
      </c>
      <c r="G581" s="22"/>
      <c r="H581" s="22"/>
      <c r="I581" s="56">
        <f>G581+H581</f>
        <v>0</v>
      </c>
      <c r="J581" s="57">
        <f>I581*F581</f>
        <v>0</v>
      </c>
    </row>
    <row r="582" spans="1:10" s="2" customFormat="1" ht="12.75">
      <c r="A582" s="19"/>
      <c r="B582" s="257"/>
      <c r="C582" s="115"/>
      <c r="D582" s="106"/>
      <c r="E582" s="216"/>
      <c r="F582" s="217"/>
      <c r="G582" s="22"/>
      <c r="H582" s="22"/>
      <c r="I582" s="56"/>
      <c r="J582" s="57"/>
    </row>
    <row r="583" spans="1:10" s="2" customFormat="1" ht="12.75">
      <c r="A583" s="19" t="s">
        <v>1875</v>
      </c>
      <c r="B583" s="257"/>
      <c r="C583" s="115"/>
      <c r="D583" s="589" t="s">
        <v>1569</v>
      </c>
      <c r="E583" s="216" t="s">
        <v>111</v>
      </c>
      <c r="F583" s="217">
        <v>1</v>
      </c>
      <c r="G583" s="22"/>
      <c r="H583" s="22"/>
      <c r="I583" s="56">
        <f>G583+H583</f>
        <v>0</v>
      </c>
      <c r="J583" s="57">
        <f>I583*F583</f>
        <v>0</v>
      </c>
    </row>
    <row r="584" spans="1:10" s="2" customFormat="1" ht="12.75">
      <c r="A584" s="19"/>
      <c r="B584" s="257"/>
      <c r="C584" s="115"/>
      <c r="D584" s="106"/>
      <c r="E584" s="216"/>
      <c r="F584" s="217"/>
      <c r="G584" s="22"/>
      <c r="H584" s="22"/>
      <c r="I584" s="56"/>
      <c r="J584" s="57"/>
    </row>
    <row r="585" spans="1:10" s="2" customFormat="1" ht="12.75">
      <c r="A585" s="19" t="s">
        <v>1876</v>
      </c>
      <c r="B585" s="257"/>
      <c r="C585" s="115"/>
      <c r="D585" s="589" t="s">
        <v>1579</v>
      </c>
      <c r="E585" s="216" t="s">
        <v>120</v>
      </c>
      <c r="F585" s="217">
        <v>52</v>
      </c>
      <c r="G585" s="22"/>
      <c r="H585" s="22"/>
      <c r="I585" s="56">
        <f>G585+H585</f>
        <v>0</v>
      </c>
      <c r="J585" s="57">
        <f>I585*F585</f>
        <v>0</v>
      </c>
    </row>
    <row r="586" spans="1:10" s="2" customFormat="1" ht="12.75">
      <c r="A586" s="19"/>
      <c r="B586" s="257"/>
      <c r="C586" s="115"/>
      <c r="D586" s="106"/>
      <c r="E586" s="216"/>
      <c r="F586" s="217"/>
      <c r="G586" s="22"/>
      <c r="H586" s="22"/>
      <c r="I586" s="56"/>
      <c r="J586" s="57"/>
    </row>
    <row r="587" spans="1:10" s="2" customFormat="1" ht="12.75">
      <c r="A587" s="19" t="s">
        <v>1877</v>
      </c>
      <c r="B587" s="257"/>
      <c r="C587" s="115"/>
      <c r="D587" s="589" t="s">
        <v>1570</v>
      </c>
      <c r="E587" s="216" t="s">
        <v>111</v>
      </c>
      <c r="F587" s="217">
        <v>1</v>
      </c>
      <c r="G587" s="22"/>
      <c r="H587" s="22"/>
      <c r="I587" s="56">
        <f>G587+H587</f>
        <v>0</v>
      </c>
      <c r="J587" s="57">
        <f>I587*F587</f>
        <v>0</v>
      </c>
    </row>
    <row r="588" spans="1:10" s="2" customFormat="1" ht="12.75">
      <c r="A588" s="19"/>
      <c r="B588" s="257"/>
      <c r="C588" s="115"/>
      <c r="D588" s="106"/>
      <c r="E588" s="216"/>
      <c r="F588" s="217"/>
      <c r="G588" s="22"/>
      <c r="H588" s="22"/>
      <c r="I588" s="56"/>
      <c r="J588" s="57"/>
    </row>
    <row r="589" spans="1:10" s="2" customFormat="1" ht="12.75">
      <c r="A589" s="19" t="s">
        <v>1878</v>
      </c>
      <c r="B589" s="257"/>
      <c r="C589" s="115"/>
      <c r="D589" s="589" t="s">
        <v>1580</v>
      </c>
      <c r="E589" s="216" t="s">
        <v>121</v>
      </c>
      <c r="F589" s="217">
        <v>63</v>
      </c>
      <c r="G589" s="22"/>
      <c r="H589" s="22"/>
      <c r="I589" s="56">
        <f>G589+H589</f>
        <v>0</v>
      </c>
      <c r="J589" s="57">
        <f>I589*F589</f>
        <v>0</v>
      </c>
    </row>
    <row r="590" spans="1:10" s="2" customFormat="1" ht="12.75">
      <c r="A590" s="19"/>
      <c r="B590" s="257"/>
      <c r="C590" s="115"/>
      <c r="D590" s="106"/>
      <c r="E590" s="216"/>
      <c r="F590" s="217"/>
      <c r="G590" s="22"/>
      <c r="H590" s="22"/>
      <c r="I590" s="56"/>
      <c r="J590" s="57"/>
    </row>
    <row r="591" spans="1:10" s="2" customFormat="1" ht="12.75">
      <c r="A591" s="19" t="s">
        <v>1879</v>
      </c>
      <c r="B591" s="257"/>
      <c r="C591" s="115"/>
      <c r="D591" s="589" t="s">
        <v>1581</v>
      </c>
      <c r="E591" s="216" t="s">
        <v>121</v>
      </c>
      <c r="F591" s="217">
        <v>88</v>
      </c>
      <c r="G591" s="22"/>
      <c r="H591" s="22"/>
      <c r="I591" s="56">
        <f>G591+H591</f>
        <v>0</v>
      </c>
      <c r="J591" s="57">
        <f>I591*F591</f>
        <v>0</v>
      </c>
    </row>
    <row r="592" spans="1:10" s="2" customFormat="1" ht="12.75">
      <c r="A592" s="19"/>
      <c r="B592" s="257"/>
      <c r="C592" s="115"/>
      <c r="D592" s="106"/>
      <c r="E592" s="216"/>
      <c r="F592" s="217"/>
      <c r="G592" s="22"/>
      <c r="H592" s="22"/>
      <c r="I592" s="56"/>
      <c r="J592" s="57"/>
    </row>
    <row r="593" spans="1:10" s="2" customFormat="1" ht="12.75">
      <c r="A593" s="19" t="s">
        <v>1880</v>
      </c>
      <c r="B593" s="257"/>
      <c r="C593" s="115"/>
      <c r="D593" s="589" t="s">
        <v>1582</v>
      </c>
      <c r="E593" s="216" t="s">
        <v>121</v>
      </c>
      <c r="F593" s="217">
        <v>57</v>
      </c>
      <c r="G593" s="22"/>
      <c r="H593" s="22"/>
      <c r="I593" s="56">
        <f>G593+H593</f>
        <v>0</v>
      </c>
      <c r="J593" s="57">
        <f>I593*F593</f>
        <v>0</v>
      </c>
    </row>
    <row r="594" spans="1:10" s="2" customFormat="1" ht="12.75">
      <c r="A594" s="19"/>
      <c r="B594" s="257"/>
      <c r="C594" s="115"/>
      <c r="D594" s="106"/>
      <c r="E594" s="216"/>
      <c r="F594" s="217"/>
      <c r="G594" s="22"/>
      <c r="H594" s="22"/>
      <c r="I594" s="56"/>
      <c r="J594" s="57"/>
    </row>
    <row r="595" spans="1:10" s="2" customFormat="1" ht="12.75">
      <c r="A595" s="19" t="s">
        <v>1881</v>
      </c>
      <c r="B595" s="257"/>
      <c r="C595" s="115"/>
      <c r="D595" s="589" t="s">
        <v>1583</v>
      </c>
      <c r="E595" s="216" t="s">
        <v>121</v>
      </c>
      <c r="F595" s="217">
        <v>31</v>
      </c>
      <c r="G595" s="22"/>
      <c r="H595" s="22"/>
      <c r="I595" s="56">
        <f>G595+H595</f>
        <v>0</v>
      </c>
      <c r="J595" s="57">
        <f>I595*F595</f>
        <v>0</v>
      </c>
    </row>
    <row r="596" spans="1:10" s="2" customFormat="1" ht="12.75">
      <c r="A596" s="19"/>
      <c r="B596" s="257"/>
      <c r="C596" s="115"/>
      <c r="D596" s="106"/>
      <c r="E596" s="216"/>
      <c r="F596" s="217"/>
      <c r="G596" s="22"/>
      <c r="H596" s="22"/>
      <c r="I596" s="56"/>
      <c r="J596" s="57"/>
    </row>
    <row r="597" spans="1:10" s="2" customFormat="1" ht="12.75">
      <c r="A597" s="19" t="s">
        <v>1882</v>
      </c>
      <c r="B597" s="257"/>
      <c r="C597" s="115"/>
      <c r="D597" s="589" t="s">
        <v>1584</v>
      </c>
      <c r="E597" s="216" t="s">
        <v>111</v>
      </c>
      <c r="F597" s="217">
        <v>1</v>
      </c>
      <c r="G597" s="22"/>
      <c r="H597" s="22"/>
      <c r="I597" s="56">
        <f>G597+H597</f>
        <v>0</v>
      </c>
      <c r="J597" s="57">
        <f>I597*F597</f>
        <v>0</v>
      </c>
    </row>
    <row r="598" spans="1:10" s="2" customFormat="1" ht="12.75">
      <c r="A598" s="19"/>
      <c r="B598" s="257"/>
      <c r="C598" s="115"/>
      <c r="D598" s="106"/>
      <c r="E598" s="216"/>
      <c r="F598" s="217"/>
      <c r="G598" s="22"/>
      <c r="H598" s="22"/>
      <c r="I598" s="56"/>
      <c r="J598" s="57"/>
    </row>
    <row r="599" spans="1:10" s="2" customFormat="1" ht="12.75">
      <c r="A599" s="19" t="s">
        <v>1883</v>
      </c>
      <c r="B599" s="257"/>
      <c r="C599" s="115"/>
      <c r="D599" s="589" t="s">
        <v>1585</v>
      </c>
      <c r="E599" s="216" t="s">
        <v>111</v>
      </c>
      <c r="F599" s="217">
        <v>1</v>
      </c>
      <c r="G599" s="22"/>
      <c r="H599" s="22"/>
      <c r="I599" s="56">
        <f>G599+H599</f>
        <v>0</v>
      </c>
      <c r="J599" s="57">
        <f>I599*F599</f>
        <v>0</v>
      </c>
    </row>
    <row r="600" spans="1:10" s="2" customFormat="1" ht="12.75">
      <c r="A600" s="19"/>
      <c r="B600" s="257"/>
      <c r="C600" s="115"/>
      <c r="D600" s="106"/>
      <c r="E600" s="216"/>
      <c r="F600" s="217"/>
      <c r="G600" s="22"/>
      <c r="H600" s="22"/>
      <c r="I600" s="56"/>
      <c r="J600" s="57"/>
    </row>
    <row r="601" spans="1:10" s="2" customFormat="1" ht="12.75">
      <c r="A601" s="19" t="s">
        <v>1884</v>
      </c>
      <c r="B601" s="257"/>
      <c r="C601" s="115"/>
      <c r="D601" s="589" t="s">
        <v>1586</v>
      </c>
      <c r="E601" s="216" t="s">
        <v>121</v>
      </c>
      <c r="F601" s="217">
        <v>16</v>
      </c>
      <c r="G601" s="22"/>
      <c r="H601" s="22"/>
      <c r="I601" s="56">
        <f>G601+H601</f>
        <v>0</v>
      </c>
      <c r="J601" s="57">
        <f>I601*F601</f>
        <v>0</v>
      </c>
    </row>
    <row r="602" spans="1:10" s="2" customFormat="1" ht="12.75">
      <c r="A602" s="19"/>
      <c r="B602" s="257"/>
      <c r="C602" s="115"/>
      <c r="D602" s="106"/>
      <c r="E602" s="216"/>
      <c r="F602" s="217"/>
      <c r="G602" s="22"/>
      <c r="H602" s="22"/>
      <c r="I602" s="56"/>
      <c r="J602" s="57"/>
    </row>
    <row r="603" spans="1:10" s="2" customFormat="1" ht="12.75">
      <c r="A603" s="19" t="s">
        <v>1885</v>
      </c>
      <c r="B603" s="257"/>
      <c r="C603" s="115"/>
      <c r="D603" s="589" t="s">
        <v>1571</v>
      </c>
      <c r="E603" s="216" t="s">
        <v>121</v>
      </c>
      <c r="F603" s="217">
        <v>185</v>
      </c>
      <c r="G603" s="22"/>
      <c r="H603" s="22"/>
      <c r="I603" s="56">
        <f>G603+H603</f>
        <v>0</v>
      </c>
      <c r="J603" s="57">
        <f>I603*F603</f>
        <v>0</v>
      </c>
    </row>
    <row r="604" spans="1:10" s="2" customFormat="1" ht="12.75">
      <c r="A604" s="19"/>
      <c r="B604" s="257"/>
      <c r="C604" s="115"/>
      <c r="D604" s="106"/>
      <c r="E604" s="216"/>
      <c r="F604" s="217"/>
      <c r="G604" s="22"/>
      <c r="H604" s="22"/>
      <c r="I604" s="56"/>
      <c r="J604" s="57"/>
    </row>
    <row r="605" spans="1:10" s="2" customFormat="1" ht="12.75">
      <c r="A605" s="19" t="s">
        <v>1886</v>
      </c>
      <c r="B605" s="257"/>
      <c r="C605" s="115"/>
      <c r="D605" s="589" t="s">
        <v>1587</v>
      </c>
      <c r="E605" s="216" t="s">
        <v>111</v>
      </c>
      <c r="F605" s="217">
        <v>1</v>
      </c>
      <c r="G605" s="22"/>
      <c r="H605" s="22"/>
      <c r="I605" s="56">
        <f>G605+H605</f>
        <v>0</v>
      </c>
      <c r="J605" s="57">
        <f>I605*F605</f>
        <v>0</v>
      </c>
    </row>
    <row r="606" spans="1:10" s="2" customFormat="1" ht="12.75">
      <c r="A606" s="19"/>
      <c r="B606" s="257"/>
      <c r="C606" s="115"/>
      <c r="D606" s="106"/>
      <c r="E606" s="216"/>
      <c r="F606" s="217"/>
      <c r="G606" s="22"/>
      <c r="H606" s="22"/>
      <c r="I606" s="56"/>
      <c r="J606" s="57"/>
    </row>
    <row r="607" spans="1:10" s="2" customFormat="1" ht="12.75">
      <c r="A607" s="19" t="s">
        <v>1887</v>
      </c>
      <c r="B607" s="257"/>
      <c r="C607" s="115"/>
      <c r="D607" s="589" t="s">
        <v>1588</v>
      </c>
      <c r="E607" s="216" t="s">
        <v>121</v>
      </c>
      <c r="F607" s="217">
        <v>174</v>
      </c>
      <c r="G607" s="22"/>
      <c r="H607" s="22"/>
      <c r="I607" s="56">
        <f>G607+H607</f>
        <v>0</v>
      </c>
      <c r="J607" s="57">
        <f>I607*F607</f>
        <v>0</v>
      </c>
    </row>
    <row r="608" spans="1:10" s="2" customFormat="1" ht="12.75">
      <c r="A608" s="19"/>
      <c r="B608" s="257"/>
      <c r="C608" s="115"/>
      <c r="D608" s="106"/>
      <c r="E608" s="216"/>
      <c r="F608" s="217"/>
      <c r="G608" s="22"/>
      <c r="H608" s="22"/>
      <c r="I608" s="56"/>
      <c r="J608" s="57"/>
    </row>
    <row r="609" spans="1:10" s="2" customFormat="1" ht="12.75">
      <c r="A609" s="19" t="s">
        <v>1888</v>
      </c>
      <c r="B609" s="257"/>
      <c r="C609" s="115"/>
      <c r="D609" s="589" t="s">
        <v>1589</v>
      </c>
      <c r="E609" s="216" t="s">
        <v>111</v>
      </c>
      <c r="F609" s="217">
        <v>1</v>
      </c>
      <c r="G609" s="22"/>
      <c r="H609" s="22"/>
      <c r="I609" s="56">
        <f>G609+H609</f>
        <v>0</v>
      </c>
      <c r="J609" s="57">
        <f>I609*F609</f>
        <v>0</v>
      </c>
    </row>
    <row r="610" spans="1:10" s="2" customFormat="1" ht="12.75">
      <c r="A610" s="19"/>
      <c r="B610" s="257"/>
      <c r="C610" s="115"/>
      <c r="D610" s="106" t="s">
        <v>1590</v>
      </c>
      <c r="E610" s="216"/>
      <c r="F610" s="217"/>
      <c r="G610" s="22"/>
      <c r="H610" s="22"/>
      <c r="I610" s="56"/>
      <c r="J610" s="57"/>
    </row>
    <row r="611" spans="1:10" s="2" customFormat="1" ht="12.75">
      <c r="A611" s="19"/>
      <c r="B611" s="257"/>
      <c r="C611" s="115"/>
      <c r="D611" s="106"/>
      <c r="E611" s="216"/>
      <c r="F611" s="217"/>
      <c r="G611" s="22"/>
      <c r="H611" s="22"/>
      <c r="I611" s="56"/>
      <c r="J611" s="57"/>
    </row>
    <row r="612" spans="1:10" s="2" customFormat="1" ht="12.75">
      <c r="A612" s="19"/>
      <c r="B612" s="257"/>
      <c r="C612" s="257"/>
      <c r="D612" s="248" t="s">
        <v>1591</v>
      </c>
      <c r="E612" s="107"/>
      <c r="F612" s="213"/>
      <c r="G612" s="109"/>
      <c r="H612" s="109"/>
      <c r="I612" s="59"/>
      <c r="J612" s="99"/>
    </row>
    <row r="613" spans="1:10" s="2" customFormat="1" ht="12.75">
      <c r="A613" s="19"/>
      <c r="B613" s="257"/>
      <c r="C613" s="257"/>
      <c r="D613" s="106"/>
      <c r="E613" s="107"/>
      <c r="F613" s="213"/>
      <c r="G613" s="109"/>
      <c r="H613" s="109"/>
      <c r="I613" s="59"/>
      <c r="J613" s="99"/>
    </row>
    <row r="614" spans="1:10" s="2" customFormat="1" ht="12.75">
      <c r="A614" s="19" t="s">
        <v>1889</v>
      </c>
      <c r="B614" s="257"/>
      <c r="C614" s="115"/>
      <c r="D614" s="589" t="s">
        <v>1592</v>
      </c>
      <c r="E614" s="216" t="s">
        <v>690</v>
      </c>
      <c r="F614" s="217">
        <v>1</v>
      </c>
      <c r="G614" s="22"/>
      <c r="H614" s="22"/>
      <c r="I614" s="56">
        <f>G614+H614</f>
        <v>0</v>
      </c>
      <c r="J614" s="57">
        <f>I614*F614</f>
        <v>0</v>
      </c>
    </row>
    <row r="615" spans="1:10" s="2" customFormat="1" ht="12.75">
      <c r="A615" s="19"/>
      <c r="B615" s="257"/>
      <c r="C615" s="115"/>
      <c r="D615" s="106"/>
      <c r="E615" s="216"/>
      <c r="F615" s="217"/>
      <c r="G615" s="22"/>
      <c r="H615" s="22"/>
      <c r="I615" s="56"/>
      <c r="J615" s="57"/>
    </row>
    <row r="616" spans="1:10" s="2" customFormat="1" ht="12.75">
      <c r="A616" s="19" t="s">
        <v>1890</v>
      </c>
      <c r="B616" s="257"/>
      <c r="C616" s="115"/>
      <c r="D616" s="589" t="s">
        <v>1593</v>
      </c>
      <c r="E616" s="216" t="s">
        <v>690</v>
      </c>
      <c r="F616" s="217">
        <v>1</v>
      </c>
      <c r="G616" s="22"/>
      <c r="H616" s="22"/>
      <c r="I616" s="56">
        <f>G616+H616</f>
        <v>0</v>
      </c>
      <c r="J616" s="57">
        <f>I616*F616</f>
        <v>0</v>
      </c>
    </row>
    <row r="617" spans="1:10" s="2" customFormat="1" ht="12.75">
      <c r="A617" s="19"/>
      <c r="B617" s="257"/>
      <c r="C617" s="115"/>
      <c r="D617" s="106"/>
      <c r="E617" s="216"/>
      <c r="F617" s="217"/>
      <c r="G617" s="22"/>
      <c r="H617" s="22"/>
      <c r="I617" s="56"/>
      <c r="J617" s="57"/>
    </row>
    <row r="618" spans="1:10" s="2" customFormat="1" ht="12.75">
      <c r="A618" s="19" t="s">
        <v>1891</v>
      </c>
      <c r="B618" s="257"/>
      <c r="C618" s="115"/>
      <c r="D618" s="589" t="s">
        <v>1594</v>
      </c>
      <c r="E618" s="216" t="s">
        <v>690</v>
      </c>
      <c r="F618" s="217">
        <v>1</v>
      </c>
      <c r="G618" s="22"/>
      <c r="H618" s="22"/>
      <c r="I618" s="56">
        <f>G618+H618</f>
        <v>0</v>
      </c>
      <c r="J618" s="57">
        <f>I618*F618</f>
        <v>0</v>
      </c>
    </row>
    <row r="619" spans="1:10" s="2" customFormat="1" ht="12.75">
      <c r="A619" s="19"/>
      <c r="B619" s="257"/>
      <c r="C619" s="115"/>
      <c r="D619" s="106"/>
      <c r="E619" s="216"/>
      <c r="F619" s="217"/>
      <c r="G619" s="22"/>
      <c r="H619" s="22"/>
      <c r="I619" s="56"/>
      <c r="J619" s="57"/>
    </row>
    <row r="620" spans="1:10" s="2" customFormat="1" ht="12.75">
      <c r="A620" s="19"/>
      <c r="B620" s="257"/>
      <c r="C620" s="257"/>
      <c r="D620" s="248" t="s">
        <v>126</v>
      </c>
      <c r="E620" s="107"/>
      <c r="F620" s="213"/>
      <c r="G620" s="109"/>
      <c r="H620" s="109"/>
      <c r="I620" s="59"/>
      <c r="J620" s="99"/>
    </row>
    <row r="621" spans="1:10" s="2" customFormat="1" ht="12.75">
      <c r="A621" s="19"/>
      <c r="B621" s="257"/>
      <c r="C621" s="257"/>
      <c r="D621" s="106"/>
      <c r="E621" s="107"/>
      <c r="F621" s="213"/>
      <c r="G621" s="109"/>
      <c r="H621" s="109"/>
      <c r="I621" s="59"/>
      <c r="J621" s="99"/>
    </row>
    <row r="622" spans="1:10" s="2" customFormat="1" ht="12.75">
      <c r="A622" s="19" t="s">
        <v>1892</v>
      </c>
      <c r="B622" s="257"/>
      <c r="C622" s="115"/>
      <c r="D622" s="589" t="s">
        <v>1595</v>
      </c>
      <c r="E622" s="216" t="s">
        <v>111</v>
      </c>
      <c r="F622" s="217">
        <v>1</v>
      </c>
      <c r="G622" s="22"/>
      <c r="H622" s="22"/>
      <c r="I622" s="56">
        <f>G622+H622</f>
        <v>0</v>
      </c>
      <c r="J622" s="57">
        <f>I622*F622</f>
        <v>0</v>
      </c>
    </row>
    <row r="623" spans="1:10" s="2" customFormat="1" ht="12.75">
      <c r="A623" s="19"/>
      <c r="B623" s="257"/>
      <c r="C623" s="115"/>
      <c r="D623" s="106"/>
      <c r="E623" s="216"/>
      <c r="F623" s="217"/>
      <c r="G623" s="22"/>
      <c r="H623" s="22"/>
      <c r="I623" s="56"/>
      <c r="J623" s="57"/>
    </row>
    <row r="624" spans="1:10" s="2" customFormat="1" ht="12.75">
      <c r="A624" s="19" t="s">
        <v>1893</v>
      </c>
      <c r="B624" s="257"/>
      <c r="C624" s="115"/>
      <c r="D624" s="589" t="s">
        <v>134</v>
      </c>
      <c r="E624" s="216" t="s">
        <v>111</v>
      </c>
      <c r="F624" s="217">
        <v>1</v>
      </c>
      <c r="G624" s="22"/>
      <c r="H624" s="22"/>
      <c r="I624" s="56">
        <f>G624+H624</f>
        <v>0</v>
      </c>
      <c r="J624" s="57">
        <f>I624*F624</f>
        <v>0</v>
      </c>
    </row>
    <row r="625" spans="1:10" s="2" customFormat="1" ht="12.75">
      <c r="A625" s="19"/>
      <c r="B625" s="257"/>
      <c r="C625" s="115"/>
      <c r="D625" s="106"/>
      <c r="E625" s="216"/>
      <c r="F625" s="217"/>
      <c r="G625" s="22"/>
      <c r="H625" s="22"/>
      <c r="I625" s="56"/>
      <c r="J625" s="57"/>
    </row>
    <row r="626" spans="1:13" s="2" customFormat="1" ht="12.75">
      <c r="A626" s="19" t="s">
        <v>1894</v>
      </c>
      <c r="B626" s="257"/>
      <c r="C626" s="115"/>
      <c r="D626" s="589" t="s">
        <v>1596</v>
      </c>
      <c r="E626" s="216" t="s">
        <v>111</v>
      </c>
      <c r="F626" s="217">
        <v>1</v>
      </c>
      <c r="G626" s="22"/>
      <c r="H626" s="22"/>
      <c r="I626" s="56">
        <f>G626+H626</f>
        <v>0</v>
      </c>
      <c r="J626" s="57">
        <f>I626*F626</f>
        <v>0</v>
      </c>
      <c r="M626" s="388" t="s">
        <v>3</v>
      </c>
    </row>
    <row r="627" spans="1:10" s="2" customFormat="1" ht="12.75">
      <c r="A627" s="19"/>
      <c r="B627" s="257"/>
      <c r="C627" s="115"/>
      <c r="D627" s="106"/>
      <c r="E627" s="216"/>
      <c r="F627" s="217"/>
      <c r="G627" s="22"/>
      <c r="H627" s="22"/>
      <c r="I627" s="56"/>
      <c r="J627" s="57"/>
    </row>
    <row r="628" spans="1:10" s="2" customFormat="1" ht="12.75">
      <c r="A628" s="242" t="s">
        <v>37</v>
      </c>
      <c r="B628" s="270"/>
      <c r="C628" s="270"/>
      <c r="D628" s="223" t="s">
        <v>1597</v>
      </c>
      <c r="E628" s="107" t="s">
        <v>3</v>
      </c>
      <c r="F628" s="213"/>
      <c r="G628" s="109"/>
      <c r="H628" s="109"/>
      <c r="I628" s="59"/>
      <c r="J628" s="99"/>
    </row>
    <row r="629" spans="1:10" s="2" customFormat="1" ht="12.75">
      <c r="A629" s="19"/>
      <c r="B629" s="257"/>
      <c r="C629" s="257"/>
      <c r="D629" s="106"/>
      <c r="E629" s="107"/>
      <c r="F629" s="213"/>
      <c r="G629" s="109"/>
      <c r="H629" s="109"/>
      <c r="I629" s="59"/>
      <c r="J629" s="99"/>
    </row>
    <row r="630" spans="1:10" s="2" customFormat="1" ht="12.75">
      <c r="A630" s="19"/>
      <c r="B630" s="257"/>
      <c r="C630" s="257"/>
      <c r="D630" s="248" t="s">
        <v>1598</v>
      </c>
      <c r="E630" s="107"/>
      <c r="F630" s="213"/>
      <c r="G630" s="109"/>
      <c r="H630" s="109"/>
      <c r="I630" s="59"/>
      <c r="J630" s="99"/>
    </row>
    <row r="631" spans="1:10" s="2" customFormat="1" ht="12.75">
      <c r="A631" s="19"/>
      <c r="B631" s="257"/>
      <c r="C631" s="257"/>
      <c r="D631" s="106"/>
      <c r="E631" s="107"/>
      <c r="F631" s="213"/>
      <c r="G631" s="109"/>
      <c r="H631" s="109"/>
      <c r="I631" s="59"/>
      <c r="J631" s="99"/>
    </row>
    <row r="632" spans="1:10" s="2" customFormat="1" ht="12.75">
      <c r="A632" s="19" t="s">
        <v>39</v>
      </c>
      <c r="B632" s="257" t="s">
        <v>3</v>
      </c>
      <c r="C632" s="115" t="s">
        <v>3</v>
      </c>
      <c r="D632" s="565" t="s">
        <v>1599</v>
      </c>
      <c r="E632" s="216" t="s">
        <v>2</v>
      </c>
      <c r="F632" s="217">
        <v>25</v>
      </c>
      <c r="G632" s="22"/>
      <c r="H632" s="22"/>
      <c r="I632" s="56">
        <f>G632+H632</f>
        <v>0</v>
      </c>
      <c r="J632" s="57">
        <f>I632*F632</f>
        <v>0</v>
      </c>
    </row>
    <row r="633" spans="1:10" s="2" customFormat="1" ht="12.75">
      <c r="A633" s="19" t="s">
        <v>1606</v>
      </c>
      <c r="B633" s="257"/>
      <c r="C633" s="115"/>
      <c r="D633" s="106" t="s">
        <v>1600</v>
      </c>
      <c r="E633" s="216"/>
      <c r="F633" s="217"/>
      <c r="G633" s="22"/>
      <c r="H633" s="22"/>
      <c r="I633" s="56"/>
      <c r="J633" s="57"/>
    </row>
    <row r="634" spans="1:10" s="2" customFormat="1" ht="12.75">
      <c r="A634" s="19"/>
      <c r="B634" s="257"/>
      <c r="C634" s="115"/>
      <c r="D634" s="106" t="s">
        <v>1601</v>
      </c>
      <c r="E634" s="216"/>
      <c r="F634" s="217"/>
      <c r="G634" s="22"/>
      <c r="H634" s="22"/>
      <c r="I634" s="56"/>
      <c r="J634" s="57"/>
    </row>
    <row r="635" spans="1:10" s="2" customFormat="1" ht="12.75">
      <c r="A635" s="19"/>
      <c r="B635" s="257"/>
      <c r="C635" s="115"/>
      <c r="D635" s="106" t="s">
        <v>1602</v>
      </c>
      <c r="E635" s="216"/>
      <c r="F635" s="217"/>
      <c r="G635" s="22"/>
      <c r="H635" s="22"/>
      <c r="I635" s="56"/>
      <c r="J635" s="57"/>
    </row>
    <row r="636" spans="1:10" s="2" customFormat="1" ht="12.75">
      <c r="A636" s="19"/>
      <c r="B636" s="257"/>
      <c r="C636" s="115"/>
      <c r="D636" s="106" t="s">
        <v>1603</v>
      </c>
      <c r="E636" s="216"/>
      <c r="F636" s="217"/>
      <c r="G636" s="22"/>
      <c r="H636" s="22"/>
      <c r="I636" s="56"/>
      <c r="J636" s="57"/>
    </row>
    <row r="637" spans="1:10" s="2" customFormat="1" ht="12.75">
      <c r="A637" s="19"/>
      <c r="B637" s="257"/>
      <c r="C637" s="115"/>
      <c r="D637" s="106" t="s">
        <v>1604</v>
      </c>
      <c r="E637" s="216"/>
      <c r="F637" s="217"/>
      <c r="G637" s="22"/>
      <c r="H637" s="22"/>
      <c r="I637" s="56"/>
      <c r="J637" s="57"/>
    </row>
    <row r="638" spans="1:10" s="2" customFormat="1" ht="12.75">
      <c r="A638" s="19"/>
      <c r="B638" s="257"/>
      <c r="C638" s="115"/>
      <c r="D638" s="106" t="s">
        <v>1605</v>
      </c>
      <c r="E638" s="216"/>
      <c r="F638" s="217"/>
      <c r="G638" s="22"/>
      <c r="H638" s="22"/>
      <c r="I638" s="56"/>
      <c r="J638" s="57"/>
    </row>
    <row r="639" spans="1:10" s="2" customFormat="1" ht="12.75">
      <c r="A639" s="19"/>
      <c r="B639" s="257"/>
      <c r="C639" s="115"/>
      <c r="D639" s="106"/>
      <c r="E639" s="216"/>
      <c r="F639" s="217"/>
      <c r="G639" s="22"/>
      <c r="H639" s="22"/>
      <c r="I639" s="56"/>
      <c r="J639" s="57"/>
    </row>
    <row r="640" spans="1:10" s="2" customFormat="1" ht="12.75">
      <c r="A640" s="19" t="s">
        <v>40</v>
      </c>
      <c r="B640" s="257" t="s">
        <v>3</v>
      </c>
      <c r="C640" s="115" t="s">
        <v>3</v>
      </c>
      <c r="D640" s="565" t="s">
        <v>1599</v>
      </c>
      <c r="E640" s="216" t="s">
        <v>2</v>
      </c>
      <c r="F640" s="217">
        <v>16</v>
      </c>
      <c r="G640" s="22"/>
      <c r="H640" s="22"/>
      <c r="I640" s="56">
        <f>G640+H640</f>
        <v>0</v>
      </c>
      <c r="J640" s="57">
        <f>I640*F640</f>
        <v>0</v>
      </c>
    </row>
    <row r="641" spans="1:10" s="2" customFormat="1" ht="12.75">
      <c r="A641" s="19" t="s">
        <v>1610</v>
      </c>
      <c r="B641" s="257"/>
      <c r="C641" s="115"/>
      <c r="D641" s="106" t="s">
        <v>1607</v>
      </c>
      <c r="E641" s="216"/>
      <c r="F641" s="217"/>
      <c r="G641" s="22"/>
      <c r="H641" s="22"/>
      <c r="I641" s="56"/>
      <c r="J641" s="57"/>
    </row>
    <row r="642" spans="1:10" s="2" customFormat="1" ht="12.75">
      <c r="A642" s="19"/>
      <c r="B642" s="257"/>
      <c r="C642" s="115"/>
      <c r="D642" s="106" t="s">
        <v>1608</v>
      </c>
      <c r="E642" s="216"/>
      <c r="F642" s="217"/>
      <c r="G642" s="22"/>
      <c r="H642" s="22"/>
      <c r="I642" s="56"/>
      <c r="J642" s="57"/>
    </row>
    <row r="643" spans="1:10" s="2" customFormat="1" ht="12.75">
      <c r="A643" s="19"/>
      <c r="B643" s="257"/>
      <c r="C643" s="115"/>
      <c r="D643" s="106" t="s">
        <v>1609</v>
      </c>
      <c r="E643" s="216"/>
      <c r="F643" s="217"/>
      <c r="G643" s="22"/>
      <c r="H643" s="22"/>
      <c r="I643" s="56"/>
      <c r="J643" s="57"/>
    </row>
    <row r="644" spans="1:10" s="2" customFormat="1" ht="12.75">
      <c r="A644" s="19"/>
      <c r="B644" s="257"/>
      <c r="C644" s="115"/>
      <c r="D644" s="106" t="s">
        <v>1603</v>
      </c>
      <c r="E644" s="216"/>
      <c r="F644" s="217"/>
      <c r="G644" s="22"/>
      <c r="H644" s="22"/>
      <c r="I644" s="56"/>
      <c r="J644" s="57"/>
    </row>
    <row r="645" spans="1:10" s="2" customFormat="1" ht="12.75">
      <c r="A645" s="19"/>
      <c r="B645" s="257"/>
      <c r="C645" s="115"/>
      <c r="D645" s="106" t="s">
        <v>1604</v>
      </c>
      <c r="E645" s="216"/>
      <c r="F645" s="217"/>
      <c r="G645" s="22"/>
      <c r="H645" s="22"/>
      <c r="I645" s="56"/>
      <c r="J645" s="57"/>
    </row>
    <row r="646" spans="1:10" s="2" customFormat="1" ht="12.75">
      <c r="A646" s="19"/>
      <c r="B646" s="257"/>
      <c r="C646" s="115"/>
      <c r="D646" s="106" t="s">
        <v>1605</v>
      </c>
      <c r="E646" s="216"/>
      <c r="F646" s="217"/>
      <c r="G646" s="22"/>
      <c r="H646" s="22"/>
      <c r="I646" s="56"/>
      <c r="J646" s="57"/>
    </row>
    <row r="647" spans="1:10" s="2" customFormat="1" ht="12.75">
      <c r="A647" s="19"/>
      <c r="B647" s="257"/>
      <c r="C647" s="115"/>
      <c r="D647" s="106"/>
      <c r="E647" s="216"/>
      <c r="F647" s="217"/>
      <c r="G647" s="22"/>
      <c r="H647" s="22"/>
      <c r="I647" s="56"/>
      <c r="J647" s="57"/>
    </row>
    <row r="648" spans="1:10" s="2" customFormat="1" ht="12.75">
      <c r="A648" s="19" t="s">
        <v>41</v>
      </c>
      <c r="B648" s="257" t="s">
        <v>3</v>
      </c>
      <c r="C648" s="115" t="s">
        <v>3</v>
      </c>
      <c r="D648" s="565" t="s">
        <v>1599</v>
      </c>
      <c r="E648" s="216" t="s">
        <v>2</v>
      </c>
      <c r="F648" s="217">
        <v>15</v>
      </c>
      <c r="G648" s="22"/>
      <c r="H648" s="22"/>
      <c r="I648" s="56">
        <f>G648+H648</f>
        <v>0</v>
      </c>
      <c r="J648" s="57">
        <f>I648*F648</f>
        <v>0</v>
      </c>
    </row>
    <row r="649" spans="1:10" s="2" customFormat="1" ht="12.75">
      <c r="A649" s="19" t="s">
        <v>1611</v>
      </c>
      <c r="B649" s="257"/>
      <c r="C649" s="115"/>
      <c r="D649" s="106" t="s">
        <v>1612</v>
      </c>
      <c r="E649" s="216"/>
      <c r="F649" s="217"/>
      <c r="G649" s="22"/>
      <c r="H649" s="22"/>
      <c r="I649" s="56"/>
      <c r="J649" s="57"/>
    </row>
    <row r="650" spans="1:10" s="2" customFormat="1" ht="12.75">
      <c r="A650" s="19"/>
      <c r="B650" s="257"/>
      <c r="C650" s="115"/>
      <c r="D650" s="106" t="s">
        <v>1608</v>
      </c>
      <c r="E650" s="216"/>
      <c r="F650" s="217"/>
      <c r="G650" s="22"/>
      <c r="H650" s="22"/>
      <c r="I650" s="56"/>
      <c r="J650" s="57"/>
    </row>
    <row r="651" spans="1:10" s="2" customFormat="1" ht="12.75">
      <c r="A651" s="19"/>
      <c r="B651" s="257"/>
      <c r="C651" s="115"/>
      <c r="D651" s="106" t="s">
        <v>1609</v>
      </c>
      <c r="E651" s="216"/>
      <c r="F651" s="217"/>
      <c r="G651" s="22"/>
      <c r="H651" s="22"/>
      <c r="I651" s="56"/>
      <c r="J651" s="57"/>
    </row>
    <row r="652" spans="1:10" s="2" customFormat="1" ht="12.75">
      <c r="A652" s="19"/>
      <c r="B652" s="257"/>
      <c r="C652" s="115"/>
      <c r="D652" s="106" t="s">
        <v>1603</v>
      </c>
      <c r="E652" s="216"/>
      <c r="F652" s="217"/>
      <c r="G652" s="22"/>
      <c r="H652" s="22"/>
      <c r="I652" s="56"/>
      <c r="J652" s="57"/>
    </row>
    <row r="653" spans="1:10" s="2" customFormat="1" ht="12.75">
      <c r="A653" s="19"/>
      <c r="B653" s="257"/>
      <c r="C653" s="115"/>
      <c r="D653" s="106" t="s">
        <v>1604</v>
      </c>
      <c r="E653" s="216"/>
      <c r="F653" s="217"/>
      <c r="G653" s="22"/>
      <c r="H653" s="22"/>
      <c r="I653" s="56"/>
      <c r="J653" s="57"/>
    </row>
    <row r="654" spans="1:10" s="2" customFormat="1" ht="12.75">
      <c r="A654" s="19"/>
      <c r="B654" s="257"/>
      <c r="C654" s="115"/>
      <c r="D654" s="106" t="s">
        <v>1605</v>
      </c>
      <c r="E654" s="216"/>
      <c r="F654" s="217"/>
      <c r="G654" s="22"/>
      <c r="H654" s="22"/>
      <c r="I654" s="56"/>
      <c r="J654" s="57"/>
    </row>
    <row r="655" spans="1:10" s="2" customFormat="1" ht="12.75">
      <c r="A655" s="19"/>
      <c r="B655" s="257"/>
      <c r="C655" s="115"/>
      <c r="D655" s="106"/>
      <c r="E655" s="216"/>
      <c r="F655" s="217"/>
      <c r="G655" s="22"/>
      <c r="H655" s="22"/>
      <c r="I655" s="56"/>
      <c r="J655" s="57"/>
    </row>
    <row r="656" spans="1:10" s="2" customFormat="1" ht="12.75">
      <c r="A656" s="19" t="s">
        <v>42</v>
      </c>
      <c r="B656" s="257" t="s">
        <v>3</v>
      </c>
      <c r="C656" s="115" t="s">
        <v>3</v>
      </c>
      <c r="D656" s="565" t="s">
        <v>1614</v>
      </c>
      <c r="E656" s="216" t="s">
        <v>2</v>
      </c>
      <c r="F656" s="217">
        <v>6</v>
      </c>
      <c r="G656" s="22"/>
      <c r="H656" s="22"/>
      <c r="I656" s="56">
        <f>G656+H656</f>
        <v>0</v>
      </c>
      <c r="J656" s="57">
        <f>I656*F656</f>
        <v>0</v>
      </c>
    </row>
    <row r="657" spans="1:10" s="2" customFormat="1" ht="12.75">
      <c r="A657" s="19" t="s">
        <v>1613</v>
      </c>
      <c r="B657" s="257"/>
      <c r="C657" s="115"/>
      <c r="D657" s="106" t="s">
        <v>1615</v>
      </c>
      <c r="E657" s="216"/>
      <c r="F657" s="217"/>
      <c r="G657" s="22"/>
      <c r="H657" s="22"/>
      <c r="I657" s="56"/>
      <c r="J657" s="57"/>
    </row>
    <row r="658" spans="1:10" s="2" customFormat="1" ht="12.75">
      <c r="A658" s="19"/>
      <c r="B658" s="257"/>
      <c r="C658" s="115"/>
      <c r="D658" s="106" t="s">
        <v>1616</v>
      </c>
      <c r="E658" s="216"/>
      <c r="F658" s="217"/>
      <c r="G658" s="22"/>
      <c r="H658" s="22"/>
      <c r="I658" s="56"/>
      <c r="J658" s="57"/>
    </row>
    <row r="659" spans="1:10" s="2" customFormat="1" ht="12.75">
      <c r="A659" s="19"/>
      <c r="B659" s="257"/>
      <c r="C659" s="115"/>
      <c r="D659" s="106" t="s">
        <v>1617</v>
      </c>
      <c r="E659" s="216"/>
      <c r="F659" s="217"/>
      <c r="G659" s="22"/>
      <c r="H659" s="22"/>
      <c r="I659" s="56"/>
      <c r="J659" s="57"/>
    </row>
    <row r="660" spans="1:10" s="2" customFormat="1" ht="12.75">
      <c r="A660" s="19"/>
      <c r="B660" s="257"/>
      <c r="C660" s="115"/>
      <c r="D660" s="106" t="s">
        <v>1604</v>
      </c>
      <c r="E660" s="216"/>
      <c r="F660" s="217"/>
      <c r="G660" s="22"/>
      <c r="H660" s="22"/>
      <c r="I660" s="56"/>
      <c r="J660" s="57"/>
    </row>
    <row r="661" spans="1:10" s="2" customFormat="1" ht="12.75">
      <c r="A661" s="19"/>
      <c r="B661" s="257"/>
      <c r="C661" s="115"/>
      <c r="D661" s="106" t="s">
        <v>1605</v>
      </c>
      <c r="E661" s="216"/>
      <c r="F661" s="217"/>
      <c r="G661" s="22"/>
      <c r="H661" s="22"/>
      <c r="I661" s="56"/>
      <c r="J661" s="57"/>
    </row>
    <row r="662" spans="1:10" s="2" customFormat="1" ht="12.75">
      <c r="A662" s="19"/>
      <c r="B662" s="257"/>
      <c r="C662" s="115"/>
      <c r="D662" s="106"/>
      <c r="E662" s="216"/>
      <c r="F662" s="217"/>
      <c r="G662" s="22"/>
      <c r="H662" s="22"/>
      <c r="I662" s="56"/>
      <c r="J662" s="57"/>
    </row>
    <row r="663" spans="1:10" s="2" customFormat="1" ht="12.75">
      <c r="A663" s="19" t="s">
        <v>112</v>
      </c>
      <c r="B663" s="257" t="s">
        <v>3</v>
      </c>
      <c r="C663" s="115" t="s">
        <v>3</v>
      </c>
      <c r="D663" s="565" t="s">
        <v>1619</v>
      </c>
      <c r="E663" s="216" t="s">
        <v>2</v>
      </c>
      <c r="F663" s="217">
        <v>9</v>
      </c>
      <c r="G663" s="22"/>
      <c r="H663" s="22"/>
      <c r="I663" s="56">
        <f>G663+H663</f>
        <v>0</v>
      </c>
      <c r="J663" s="57">
        <f>I663*F663</f>
        <v>0</v>
      </c>
    </row>
    <row r="664" spans="1:10" s="2" customFormat="1" ht="12.75">
      <c r="A664" s="19" t="s">
        <v>1618</v>
      </c>
      <c r="B664" s="257"/>
      <c r="C664" s="115"/>
      <c r="D664" s="106" t="s">
        <v>1620</v>
      </c>
      <c r="E664" s="216"/>
      <c r="F664" s="217"/>
      <c r="G664" s="22"/>
      <c r="H664" s="22"/>
      <c r="I664" s="56"/>
      <c r="J664" s="57"/>
    </row>
    <row r="665" spans="1:10" s="2" customFormat="1" ht="12.75">
      <c r="A665" s="19"/>
      <c r="B665" s="257"/>
      <c r="C665" s="115"/>
      <c r="D665" s="106" t="s">
        <v>1621</v>
      </c>
      <c r="E665" s="216"/>
      <c r="F665" s="217"/>
      <c r="G665" s="22"/>
      <c r="H665" s="22"/>
      <c r="I665" s="56"/>
      <c r="J665" s="57"/>
    </row>
    <row r="666" spans="1:10" s="2" customFormat="1" ht="12.75">
      <c r="A666" s="19"/>
      <c r="B666" s="257"/>
      <c r="C666" s="115"/>
      <c r="D666" s="106" t="s">
        <v>1622</v>
      </c>
      <c r="E666" s="216"/>
      <c r="F666" s="217"/>
      <c r="G666" s="22"/>
      <c r="H666" s="22"/>
      <c r="I666" s="56"/>
      <c r="J666" s="57"/>
    </row>
    <row r="667" spans="1:10" s="2" customFormat="1" ht="12.75">
      <c r="A667" s="19"/>
      <c r="B667" s="257"/>
      <c r="C667" s="115"/>
      <c r="D667" s="106" t="s">
        <v>1623</v>
      </c>
      <c r="E667" s="216"/>
      <c r="F667" s="217"/>
      <c r="G667" s="22"/>
      <c r="H667" s="22"/>
      <c r="I667" s="56"/>
      <c r="J667" s="57"/>
    </row>
    <row r="668" spans="1:10" s="2" customFormat="1" ht="12.75">
      <c r="A668" s="19"/>
      <c r="B668" s="257"/>
      <c r="C668" s="115"/>
      <c r="D668" s="106" t="s">
        <v>1624</v>
      </c>
      <c r="E668" s="216"/>
      <c r="F668" s="217"/>
      <c r="G668" s="22"/>
      <c r="H668" s="22"/>
      <c r="I668" s="56"/>
      <c r="J668" s="57"/>
    </row>
    <row r="669" spans="1:10" s="2" customFormat="1" ht="12.75">
      <c r="A669" s="19"/>
      <c r="B669" s="257"/>
      <c r="C669" s="115"/>
      <c r="D669" s="106" t="s">
        <v>1604</v>
      </c>
      <c r="E669" s="216"/>
      <c r="F669" s="217"/>
      <c r="G669" s="22"/>
      <c r="H669" s="22"/>
      <c r="I669" s="56"/>
      <c r="J669" s="57"/>
    </row>
    <row r="670" spans="1:10" s="2" customFormat="1" ht="12.75">
      <c r="A670" s="19"/>
      <c r="B670" s="257"/>
      <c r="C670" s="115"/>
      <c r="D670" s="106" t="s">
        <v>1605</v>
      </c>
      <c r="E670" s="216"/>
      <c r="F670" s="217"/>
      <c r="G670" s="22"/>
      <c r="H670" s="22"/>
      <c r="I670" s="56"/>
      <c r="J670" s="57"/>
    </row>
    <row r="671" spans="1:10" s="2" customFormat="1" ht="12.75">
      <c r="A671" s="19"/>
      <c r="B671" s="257"/>
      <c r="C671" s="115"/>
      <c r="D671" s="106"/>
      <c r="E671" s="216"/>
      <c r="F671" s="217"/>
      <c r="G671" s="22"/>
      <c r="H671" s="22"/>
      <c r="I671" s="56"/>
      <c r="J671" s="57"/>
    </row>
    <row r="672" spans="1:10" s="2" customFormat="1" ht="12.75">
      <c r="A672" s="19" t="s">
        <v>113</v>
      </c>
      <c r="B672" s="257" t="s">
        <v>3</v>
      </c>
      <c r="C672" s="115" t="s">
        <v>3</v>
      </c>
      <c r="D672" s="565" t="s">
        <v>1626</v>
      </c>
      <c r="E672" s="216" t="s">
        <v>2</v>
      </c>
      <c r="F672" s="217">
        <v>1</v>
      </c>
      <c r="G672" s="22"/>
      <c r="H672" s="22"/>
      <c r="I672" s="56">
        <f>G672+H672</f>
        <v>0</v>
      </c>
      <c r="J672" s="57">
        <f>I672*F672</f>
        <v>0</v>
      </c>
    </row>
    <row r="673" spans="1:10" s="2" customFormat="1" ht="26.25">
      <c r="A673" s="19" t="s">
        <v>1625</v>
      </c>
      <c r="B673" s="257"/>
      <c r="C673" s="115"/>
      <c r="D673" s="106" t="s">
        <v>1627</v>
      </c>
      <c r="E673" s="216"/>
      <c r="F673" s="217"/>
      <c r="G673" s="22"/>
      <c r="H673" s="22"/>
      <c r="I673" s="56"/>
      <c r="J673" s="57"/>
    </row>
    <row r="674" spans="1:10" s="2" customFormat="1" ht="12.75">
      <c r="A674" s="19"/>
      <c r="B674" s="257"/>
      <c r="C674" s="115"/>
      <c r="D674" s="106" t="s">
        <v>1628</v>
      </c>
      <c r="E674" s="216"/>
      <c r="F674" s="217"/>
      <c r="G674" s="22"/>
      <c r="H674" s="22"/>
      <c r="I674" s="56"/>
      <c r="J674" s="57"/>
    </row>
    <row r="675" spans="1:10" s="2" customFormat="1" ht="12.75">
      <c r="A675" s="19"/>
      <c r="B675" s="257"/>
      <c r="C675" s="115"/>
      <c r="D675" s="106" t="s">
        <v>1629</v>
      </c>
      <c r="E675" s="216"/>
      <c r="F675" s="217"/>
      <c r="G675" s="22"/>
      <c r="H675" s="22"/>
      <c r="I675" s="56"/>
      <c r="J675" s="57"/>
    </row>
    <row r="676" spans="1:10" s="2" customFormat="1" ht="12.75">
      <c r="A676" s="19"/>
      <c r="B676" s="257"/>
      <c r="C676" s="115"/>
      <c r="D676" s="106" t="s">
        <v>1630</v>
      </c>
      <c r="E676" s="216"/>
      <c r="F676" s="217"/>
      <c r="G676" s="22"/>
      <c r="H676" s="22"/>
      <c r="I676" s="56"/>
      <c r="J676" s="57"/>
    </row>
    <row r="677" spans="1:10" s="2" customFormat="1" ht="12.75">
      <c r="A677" s="19"/>
      <c r="B677" s="257"/>
      <c r="C677" s="115"/>
      <c r="D677" s="106" t="s">
        <v>1604</v>
      </c>
      <c r="E677" s="216"/>
      <c r="F677" s="217"/>
      <c r="G677" s="22"/>
      <c r="H677" s="22"/>
      <c r="I677" s="56"/>
      <c r="J677" s="57"/>
    </row>
    <row r="678" spans="1:10" s="2" customFormat="1" ht="12.75">
      <c r="A678" s="19"/>
      <c r="B678" s="257"/>
      <c r="C678" s="115"/>
      <c r="D678" s="106" t="s">
        <v>1605</v>
      </c>
      <c r="E678" s="216"/>
      <c r="F678" s="217"/>
      <c r="G678" s="22"/>
      <c r="H678" s="22"/>
      <c r="I678" s="56"/>
      <c r="J678" s="57"/>
    </row>
    <row r="679" spans="1:10" s="2" customFormat="1" ht="12.75">
      <c r="A679" s="19"/>
      <c r="B679" s="257"/>
      <c r="C679" s="115"/>
      <c r="D679" s="106"/>
      <c r="E679" s="216"/>
      <c r="F679" s="217"/>
      <c r="G679" s="22"/>
      <c r="H679" s="22"/>
      <c r="I679" s="56"/>
      <c r="J679" s="57"/>
    </row>
    <row r="680" spans="1:10" s="2" customFormat="1" ht="12.75">
      <c r="A680" s="19" t="s">
        <v>141</v>
      </c>
      <c r="B680" s="257" t="s">
        <v>3</v>
      </c>
      <c r="C680" s="115" t="s">
        <v>3</v>
      </c>
      <c r="D680" s="565" t="s">
        <v>1632</v>
      </c>
      <c r="E680" s="216" t="s">
        <v>2</v>
      </c>
      <c r="F680" s="217">
        <v>2</v>
      </c>
      <c r="G680" s="22"/>
      <c r="H680" s="22"/>
      <c r="I680" s="56">
        <f>G680+H680</f>
        <v>0</v>
      </c>
      <c r="J680" s="57">
        <f>I680*F680</f>
        <v>0</v>
      </c>
    </row>
    <row r="681" spans="1:10" s="2" customFormat="1" ht="12.75">
      <c r="A681" s="19" t="s">
        <v>1631</v>
      </c>
      <c r="B681" s="257"/>
      <c r="C681" s="115"/>
      <c r="D681" s="106" t="s">
        <v>1615</v>
      </c>
      <c r="E681" s="216"/>
      <c r="F681" s="217"/>
      <c r="G681" s="22"/>
      <c r="H681" s="22"/>
      <c r="I681" s="56"/>
      <c r="J681" s="57"/>
    </row>
    <row r="682" spans="1:10" s="2" customFormat="1" ht="12.75">
      <c r="A682" s="19"/>
      <c r="B682" s="257"/>
      <c r="C682" s="115"/>
      <c r="D682" s="106" t="s">
        <v>1633</v>
      </c>
      <c r="E682" s="216"/>
      <c r="F682" s="217"/>
      <c r="G682" s="22"/>
      <c r="H682" s="22"/>
      <c r="I682" s="56"/>
      <c r="J682" s="57"/>
    </row>
    <row r="683" spans="1:10" s="2" customFormat="1" ht="12.75">
      <c r="A683" s="19"/>
      <c r="B683" s="257"/>
      <c r="C683" s="115"/>
      <c r="D683" s="106" t="s">
        <v>1604</v>
      </c>
      <c r="E683" s="216"/>
      <c r="F683" s="217"/>
      <c r="G683" s="22"/>
      <c r="H683" s="22"/>
      <c r="I683" s="56"/>
      <c r="J683" s="57"/>
    </row>
    <row r="684" spans="1:10" s="2" customFormat="1" ht="12.75">
      <c r="A684" s="19"/>
      <c r="B684" s="257"/>
      <c r="C684" s="115"/>
      <c r="D684" s="106" t="s">
        <v>1605</v>
      </c>
      <c r="E684" s="216"/>
      <c r="F684" s="217"/>
      <c r="G684" s="22"/>
      <c r="H684" s="22"/>
      <c r="I684" s="56"/>
      <c r="J684" s="57"/>
    </row>
    <row r="685" spans="1:10" s="2" customFormat="1" ht="12.75">
      <c r="A685" s="19"/>
      <c r="B685" s="257"/>
      <c r="C685" s="115"/>
      <c r="D685" s="106"/>
      <c r="E685" s="216"/>
      <c r="F685" s="217"/>
      <c r="G685" s="22"/>
      <c r="H685" s="22"/>
      <c r="I685" s="56"/>
      <c r="J685" s="57"/>
    </row>
    <row r="686" spans="1:10" s="2" customFormat="1" ht="12.75">
      <c r="A686" s="19" t="s">
        <v>142</v>
      </c>
      <c r="B686" s="257" t="s">
        <v>3</v>
      </c>
      <c r="C686" s="115" t="s">
        <v>3</v>
      </c>
      <c r="D686" s="565" t="s">
        <v>1635</v>
      </c>
      <c r="E686" s="216" t="s">
        <v>2</v>
      </c>
      <c r="F686" s="217">
        <v>2</v>
      </c>
      <c r="G686" s="22"/>
      <c r="H686" s="22"/>
      <c r="I686" s="56">
        <f>G686+H686</f>
        <v>0</v>
      </c>
      <c r="J686" s="57">
        <f>I686*F686</f>
        <v>0</v>
      </c>
    </row>
    <row r="687" spans="1:10" s="2" customFormat="1" ht="12.75">
      <c r="A687" s="19" t="s">
        <v>1634</v>
      </c>
      <c r="B687" s="257"/>
      <c r="C687" s="115"/>
      <c r="D687" s="106" t="s">
        <v>1636</v>
      </c>
      <c r="E687" s="216"/>
      <c r="F687" s="217"/>
      <c r="G687" s="22"/>
      <c r="H687" s="22"/>
      <c r="I687" s="56"/>
      <c r="J687" s="57"/>
    </row>
    <row r="688" spans="1:10" s="2" customFormat="1" ht="12.75">
      <c r="A688" s="19"/>
      <c r="B688" s="257"/>
      <c r="C688" s="115"/>
      <c r="D688" s="106" t="s">
        <v>1637</v>
      </c>
      <c r="E688" s="216"/>
      <c r="F688" s="217"/>
      <c r="G688" s="22"/>
      <c r="H688" s="22"/>
      <c r="I688" s="56"/>
      <c r="J688" s="57"/>
    </row>
    <row r="689" spans="1:10" s="2" customFormat="1" ht="12.75">
      <c r="A689" s="19"/>
      <c r="B689" s="257"/>
      <c r="C689" s="115"/>
      <c r="D689" s="106" t="s">
        <v>1638</v>
      </c>
      <c r="E689" s="216"/>
      <c r="F689" s="217"/>
      <c r="G689" s="22"/>
      <c r="H689" s="22"/>
      <c r="I689" s="56"/>
      <c r="J689" s="57"/>
    </row>
    <row r="690" spans="1:10" s="2" customFormat="1" ht="12.75">
      <c r="A690" s="19"/>
      <c r="B690" s="257"/>
      <c r="C690" s="115"/>
      <c r="D690" s="106" t="s">
        <v>1639</v>
      </c>
      <c r="E690" s="216"/>
      <c r="F690" s="217"/>
      <c r="G690" s="22"/>
      <c r="H690" s="22"/>
      <c r="I690" s="56"/>
      <c r="J690" s="57"/>
    </row>
    <row r="691" spans="1:10" s="2" customFormat="1" ht="12.75">
      <c r="A691" s="19"/>
      <c r="B691" s="257"/>
      <c r="C691" s="115"/>
      <c r="D691" s="106" t="s">
        <v>1640</v>
      </c>
      <c r="E691" s="216"/>
      <c r="F691" s="217"/>
      <c r="G691" s="22"/>
      <c r="H691" s="22"/>
      <c r="I691" s="56"/>
      <c r="J691" s="57"/>
    </row>
    <row r="692" spans="1:10" s="2" customFormat="1" ht="12.75">
      <c r="A692" s="19"/>
      <c r="B692" s="257"/>
      <c r="C692" s="115"/>
      <c r="D692" s="106" t="s">
        <v>1641</v>
      </c>
      <c r="E692" s="216"/>
      <c r="F692" s="217"/>
      <c r="G692" s="22"/>
      <c r="H692" s="22"/>
      <c r="I692" s="56"/>
      <c r="J692" s="57"/>
    </row>
    <row r="693" spans="1:10" s="2" customFormat="1" ht="12.75">
      <c r="A693" s="19"/>
      <c r="B693" s="257"/>
      <c r="C693" s="115"/>
      <c r="D693" s="106" t="s">
        <v>1604</v>
      </c>
      <c r="E693" s="216"/>
      <c r="F693" s="217"/>
      <c r="G693" s="22"/>
      <c r="H693" s="22"/>
      <c r="I693" s="56"/>
      <c r="J693" s="57"/>
    </row>
    <row r="694" spans="1:10" s="2" customFormat="1" ht="12.75">
      <c r="A694" s="19"/>
      <c r="B694" s="257"/>
      <c r="C694" s="115"/>
      <c r="D694" s="106" t="s">
        <v>1605</v>
      </c>
      <c r="E694" s="216"/>
      <c r="F694" s="217"/>
      <c r="G694" s="22"/>
      <c r="H694" s="22"/>
      <c r="I694" s="56"/>
      <c r="J694" s="57"/>
    </row>
    <row r="695" spans="1:10" s="2" customFormat="1" ht="12.75">
      <c r="A695" s="19"/>
      <c r="B695" s="257"/>
      <c r="C695" s="115"/>
      <c r="D695" s="106"/>
      <c r="E695" s="216"/>
      <c r="F695" s="217"/>
      <c r="G695" s="22"/>
      <c r="H695" s="22"/>
      <c r="I695" s="56"/>
      <c r="J695" s="57"/>
    </row>
    <row r="696" spans="1:10" s="2" customFormat="1" ht="12.75">
      <c r="A696" s="19" t="s">
        <v>143</v>
      </c>
      <c r="B696" s="257" t="s">
        <v>3</v>
      </c>
      <c r="C696" s="115" t="s">
        <v>3</v>
      </c>
      <c r="D696" s="565" t="s">
        <v>1643</v>
      </c>
      <c r="E696" s="216" t="s">
        <v>2</v>
      </c>
      <c r="F696" s="217">
        <v>46</v>
      </c>
      <c r="G696" s="22"/>
      <c r="H696" s="22"/>
      <c r="I696" s="56">
        <f>G696+H696</f>
        <v>0</v>
      </c>
      <c r="J696" s="57">
        <f>I696*F696</f>
        <v>0</v>
      </c>
    </row>
    <row r="697" spans="1:10" s="2" customFormat="1" ht="12.75">
      <c r="A697" s="19" t="s">
        <v>1642</v>
      </c>
      <c r="B697" s="257"/>
      <c r="C697" s="115"/>
      <c r="D697" s="106" t="s">
        <v>1644</v>
      </c>
      <c r="E697" s="216"/>
      <c r="F697" s="217"/>
      <c r="G697" s="22"/>
      <c r="H697" s="22"/>
      <c r="I697" s="56"/>
      <c r="J697" s="57"/>
    </row>
    <row r="698" spans="1:10" s="2" customFormat="1" ht="12.75">
      <c r="A698" s="19"/>
      <c r="B698" s="257"/>
      <c r="C698" s="115"/>
      <c r="D698" s="106" t="s">
        <v>1645</v>
      </c>
      <c r="E698" s="216"/>
      <c r="F698" s="217"/>
      <c r="G698" s="22"/>
      <c r="H698" s="22"/>
      <c r="I698" s="56"/>
      <c r="J698" s="57"/>
    </row>
    <row r="699" spans="1:10" s="2" customFormat="1" ht="12.75">
      <c r="A699" s="19"/>
      <c r="B699" s="257"/>
      <c r="C699" s="115"/>
      <c r="D699" s="106" t="s">
        <v>1646</v>
      </c>
      <c r="E699" s="216"/>
      <c r="F699" s="217"/>
      <c r="G699" s="22"/>
      <c r="H699" s="22"/>
      <c r="I699" s="56"/>
      <c r="J699" s="57"/>
    </row>
    <row r="700" spans="1:10" s="2" customFormat="1" ht="12.75">
      <c r="A700" s="19"/>
      <c r="B700" s="257"/>
      <c r="C700" s="115"/>
      <c r="D700" s="106" t="s">
        <v>1647</v>
      </c>
      <c r="E700" s="216"/>
      <c r="F700" s="217"/>
      <c r="G700" s="22"/>
      <c r="H700" s="22"/>
      <c r="I700" s="56"/>
      <c r="J700" s="57"/>
    </row>
    <row r="701" spans="1:10" s="2" customFormat="1" ht="12.75">
      <c r="A701" s="19"/>
      <c r="B701" s="257"/>
      <c r="C701" s="115"/>
      <c r="D701" s="106" t="s">
        <v>1604</v>
      </c>
      <c r="E701" s="216"/>
      <c r="F701" s="217"/>
      <c r="G701" s="22"/>
      <c r="H701" s="22"/>
      <c r="I701" s="56"/>
      <c r="J701" s="57"/>
    </row>
    <row r="702" spans="1:10" s="2" customFormat="1" ht="12.75">
      <c r="A702" s="19"/>
      <c r="B702" s="257"/>
      <c r="C702" s="115"/>
      <c r="D702" s="106" t="s">
        <v>1605</v>
      </c>
      <c r="E702" s="216"/>
      <c r="F702" s="217"/>
      <c r="G702" s="22"/>
      <c r="H702" s="22"/>
      <c r="I702" s="56"/>
      <c r="J702" s="57"/>
    </row>
    <row r="703" spans="1:10" s="2" customFormat="1" ht="12.75">
      <c r="A703" s="19"/>
      <c r="B703" s="257"/>
      <c r="C703" s="115"/>
      <c r="D703" s="106"/>
      <c r="E703" s="216"/>
      <c r="F703" s="217"/>
      <c r="G703" s="22"/>
      <c r="H703" s="22"/>
      <c r="I703" s="56"/>
      <c r="J703" s="57"/>
    </row>
    <row r="704" spans="1:10" s="2" customFormat="1" ht="12.75">
      <c r="A704" s="19" t="s">
        <v>144</v>
      </c>
      <c r="B704" s="257" t="s">
        <v>3</v>
      </c>
      <c r="C704" s="257" t="s">
        <v>3</v>
      </c>
      <c r="D704" s="565" t="s">
        <v>1648</v>
      </c>
      <c r="E704" s="107" t="s">
        <v>2</v>
      </c>
      <c r="F704" s="213">
        <v>1</v>
      </c>
      <c r="G704" s="33"/>
      <c r="H704" s="22"/>
      <c r="I704" s="56">
        <f>SUM(G704,H704)</f>
        <v>0</v>
      </c>
      <c r="J704" s="57">
        <f>PRODUCT(F704,I704)</f>
        <v>0</v>
      </c>
    </row>
    <row r="705" spans="1:10" s="2" customFormat="1" ht="12.75">
      <c r="A705" s="19"/>
      <c r="B705" s="257"/>
      <c r="C705" s="257"/>
      <c r="D705" s="27"/>
      <c r="E705" s="107"/>
      <c r="F705" s="213"/>
      <c r="G705" s="33"/>
      <c r="H705" s="33"/>
      <c r="I705" s="59"/>
      <c r="J705" s="99"/>
    </row>
    <row r="706" spans="1:10" s="2" customFormat="1" ht="12.75">
      <c r="A706" s="19" t="s">
        <v>145</v>
      </c>
      <c r="B706" s="257" t="s">
        <v>3</v>
      </c>
      <c r="C706" s="257" t="s">
        <v>3</v>
      </c>
      <c r="D706" s="565" t="s">
        <v>1649</v>
      </c>
      <c r="E706" s="107" t="s">
        <v>2</v>
      </c>
      <c r="F706" s="213">
        <v>1</v>
      </c>
      <c r="G706" s="33"/>
      <c r="H706" s="22"/>
      <c r="I706" s="56">
        <f>SUM(G706,H706)</f>
        <v>0</v>
      </c>
      <c r="J706" s="57">
        <f>PRODUCT(F706,I706)</f>
        <v>0</v>
      </c>
    </row>
    <row r="707" spans="1:10" s="2" customFormat="1" ht="12.75">
      <c r="A707" s="19" t="s">
        <v>3</v>
      </c>
      <c r="B707" s="257"/>
      <c r="C707" s="257"/>
      <c r="D707" s="27"/>
      <c r="E707" s="107"/>
      <c r="F707" s="213"/>
      <c r="G707" s="33"/>
      <c r="H707" s="33"/>
      <c r="I707" s="59"/>
      <c r="J707" s="99"/>
    </row>
    <row r="708" spans="1:10" s="2" customFormat="1" ht="12.75">
      <c r="A708" s="19" t="s">
        <v>146</v>
      </c>
      <c r="B708" s="257" t="s">
        <v>3</v>
      </c>
      <c r="C708" s="257" t="s">
        <v>3</v>
      </c>
      <c r="D708" s="565" t="s">
        <v>1650</v>
      </c>
      <c r="E708" s="107" t="s">
        <v>2</v>
      </c>
      <c r="F708" s="213">
        <v>1</v>
      </c>
      <c r="G708" s="33"/>
      <c r="H708" s="22"/>
      <c r="I708" s="56">
        <f>SUM(G708,H708)</f>
        <v>0</v>
      </c>
      <c r="J708" s="57">
        <f>PRODUCT(F708,I708)</f>
        <v>0</v>
      </c>
    </row>
    <row r="709" spans="1:10" s="2" customFormat="1" ht="12.75">
      <c r="A709" s="19"/>
      <c r="B709" s="257"/>
      <c r="C709" s="257"/>
      <c r="D709" s="27"/>
      <c r="E709" s="107"/>
      <c r="F709" s="213"/>
      <c r="G709" s="33"/>
      <c r="H709" s="33"/>
      <c r="I709" s="59"/>
      <c r="J709" s="99"/>
    </row>
    <row r="710" spans="1:10" s="2" customFormat="1" ht="12.75">
      <c r="A710" s="19" t="s">
        <v>147</v>
      </c>
      <c r="B710" s="257" t="s">
        <v>3</v>
      </c>
      <c r="C710" s="257" t="s">
        <v>3</v>
      </c>
      <c r="D710" s="565" t="s">
        <v>1651</v>
      </c>
      <c r="E710" s="107" t="s">
        <v>2</v>
      </c>
      <c r="F710" s="213">
        <v>1</v>
      </c>
      <c r="G710" s="33"/>
      <c r="H710" s="22"/>
      <c r="I710" s="56">
        <f>SUM(G710,H710)</f>
        <v>0</v>
      </c>
      <c r="J710" s="57">
        <f>PRODUCT(F710,I710)</f>
        <v>0</v>
      </c>
    </row>
    <row r="711" spans="1:10" s="2" customFormat="1" ht="12.75">
      <c r="A711" s="19"/>
      <c r="B711" s="257"/>
      <c r="C711" s="257"/>
      <c r="D711" s="27"/>
      <c r="E711" s="107"/>
      <c r="F711" s="213"/>
      <c r="G711" s="33"/>
      <c r="H711" s="33"/>
      <c r="I711" s="59"/>
      <c r="J711" s="99"/>
    </row>
    <row r="712" spans="1:10" s="2" customFormat="1" ht="12.75">
      <c r="A712" s="19" t="s">
        <v>148</v>
      </c>
      <c r="B712" s="257" t="s">
        <v>3</v>
      </c>
      <c r="C712" s="257" t="s">
        <v>3</v>
      </c>
      <c r="D712" s="565" t="s">
        <v>1652</v>
      </c>
      <c r="E712" s="107" t="s">
        <v>2</v>
      </c>
      <c r="F712" s="213">
        <v>6</v>
      </c>
      <c r="G712" s="33"/>
      <c r="H712" s="22"/>
      <c r="I712" s="56">
        <f>SUM(G712,H712)</f>
        <v>0</v>
      </c>
      <c r="J712" s="57">
        <f>PRODUCT(F712,I712)</f>
        <v>0</v>
      </c>
    </row>
    <row r="713" spans="1:10" s="2" customFormat="1" ht="12.75">
      <c r="A713" s="19"/>
      <c r="B713" s="257"/>
      <c r="C713" s="257"/>
      <c r="D713" s="27"/>
      <c r="E713" s="107"/>
      <c r="F713" s="213"/>
      <c r="G713" s="33"/>
      <c r="H713" s="33"/>
      <c r="I713" s="59"/>
      <c r="J713" s="99"/>
    </row>
    <row r="714" spans="1:10" s="2" customFormat="1" ht="12.75">
      <c r="A714" s="19" t="s">
        <v>149</v>
      </c>
      <c r="B714" s="257" t="s">
        <v>3</v>
      </c>
      <c r="C714" s="115" t="s">
        <v>3</v>
      </c>
      <c r="D714" s="565" t="s">
        <v>1654</v>
      </c>
      <c r="E714" s="216" t="s">
        <v>2</v>
      </c>
      <c r="F714" s="217">
        <v>2</v>
      </c>
      <c r="G714" s="22"/>
      <c r="H714" s="22"/>
      <c r="I714" s="56">
        <f>G714+H714</f>
        <v>0</v>
      </c>
      <c r="J714" s="57">
        <f>I714*F714</f>
        <v>0</v>
      </c>
    </row>
    <row r="715" spans="1:10" s="2" customFormat="1" ht="12.75">
      <c r="A715" s="19" t="s">
        <v>1653</v>
      </c>
      <c r="B715" s="257"/>
      <c r="C715" s="115"/>
      <c r="D715" s="106" t="s">
        <v>1655</v>
      </c>
      <c r="E715" s="216"/>
      <c r="F715" s="217"/>
      <c r="G715" s="22"/>
      <c r="H715" s="22"/>
      <c r="I715" s="56"/>
      <c r="J715" s="57"/>
    </row>
    <row r="716" spans="1:10" s="2" customFormat="1" ht="12.75">
      <c r="A716" s="19"/>
      <c r="B716" s="257"/>
      <c r="C716" s="115"/>
      <c r="D716" s="106" t="s">
        <v>1656</v>
      </c>
      <c r="E716" s="216"/>
      <c r="F716" s="217"/>
      <c r="G716" s="22"/>
      <c r="H716" s="22"/>
      <c r="I716" s="56"/>
      <c r="J716" s="57"/>
    </row>
    <row r="717" spans="1:10" s="2" customFormat="1" ht="12.75">
      <c r="A717" s="19"/>
      <c r="B717" s="257"/>
      <c r="C717" s="115"/>
      <c r="D717" s="106" t="s">
        <v>1657</v>
      </c>
      <c r="E717" s="216"/>
      <c r="F717" s="217"/>
      <c r="G717" s="22"/>
      <c r="H717" s="22"/>
      <c r="I717" s="56"/>
      <c r="J717" s="57"/>
    </row>
    <row r="718" spans="1:10" s="2" customFormat="1" ht="12.75">
      <c r="A718" s="19"/>
      <c r="B718" s="257"/>
      <c r="C718" s="115"/>
      <c r="D718" s="106" t="s">
        <v>1658</v>
      </c>
      <c r="E718" s="216"/>
      <c r="F718" s="217"/>
      <c r="G718" s="22"/>
      <c r="H718" s="22"/>
      <c r="I718" s="56"/>
      <c r="J718" s="57"/>
    </row>
    <row r="719" spans="1:10" s="2" customFormat="1" ht="12.75">
      <c r="A719" s="19"/>
      <c r="B719" s="257"/>
      <c r="C719" s="115"/>
      <c r="D719" s="106" t="s">
        <v>1659</v>
      </c>
      <c r="E719" s="216"/>
      <c r="F719" s="217"/>
      <c r="G719" s="22"/>
      <c r="H719" s="22"/>
      <c r="I719" s="56"/>
      <c r="J719" s="57"/>
    </row>
    <row r="720" spans="1:10" s="2" customFormat="1" ht="12.75">
      <c r="A720" s="19"/>
      <c r="B720" s="257"/>
      <c r="C720" s="115"/>
      <c r="D720" s="106" t="s">
        <v>1660</v>
      </c>
      <c r="E720" s="216"/>
      <c r="F720" s="217"/>
      <c r="G720" s="22"/>
      <c r="H720" s="22"/>
      <c r="I720" s="56"/>
      <c r="J720" s="57"/>
    </row>
    <row r="721" spans="1:10" s="2" customFormat="1" ht="12.75">
      <c r="A721" s="19"/>
      <c r="B721" s="257"/>
      <c r="C721" s="115"/>
      <c r="D721" s="106" t="s">
        <v>1661</v>
      </c>
      <c r="E721" s="216"/>
      <c r="F721" s="217"/>
      <c r="G721" s="22"/>
      <c r="H721" s="22"/>
      <c r="I721" s="56"/>
      <c r="J721" s="57"/>
    </row>
    <row r="722" spans="1:10" s="2" customFormat="1" ht="12.75">
      <c r="A722" s="19"/>
      <c r="B722" s="257"/>
      <c r="C722" s="115"/>
      <c r="D722" s="106" t="s">
        <v>1662</v>
      </c>
      <c r="E722" s="216"/>
      <c r="F722" s="217"/>
      <c r="G722" s="22"/>
      <c r="H722" s="22"/>
      <c r="I722" s="56"/>
      <c r="J722" s="57"/>
    </row>
    <row r="723" spans="1:10" s="2" customFormat="1" ht="12.75">
      <c r="A723" s="19"/>
      <c r="B723" s="257"/>
      <c r="C723" s="115"/>
      <c r="D723" s="106" t="s">
        <v>1663</v>
      </c>
      <c r="E723" s="216"/>
      <c r="F723" s="217"/>
      <c r="G723" s="22"/>
      <c r="H723" s="22"/>
      <c r="I723" s="56"/>
      <c r="J723" s="57"/>
    </row>
    <row r="724" spans="1:10" s="2" customFormat="1" ht="12.75">
      <c r="A724" s="19"/>
      <c r="B724" s="257"/>
      <c r="C724" s="115"/>
      <c r="D724" s="106" t="s">
        <v>1664</v>
      </c>
      <c r="E724" s="216"/>
      <c r="F724" s="217"/>
      <c r="G724" s="22"/>
      <c r="H724" s="22"/>
      <c r="I724" s="56"/>
      <c r="J724" s="57"/>
    </row>
    <row r="725" spans="1:10" s="2" customFormat="1" ht="12.75">
      <c r="A725" s="19"/>
      <c r="B725" s="257"/>
      <c r="C725" s="115"/>
      <c r="D725" s="106"/>
      <c r="E725" s="216"/>
      <c r="F725" s="217"/>
      <c r="G725" s="22"/>
      <c r="H725" s="22"/>
      <c r="I725" s="56"/>
      <c r="J725" s="57"/>
    </row>
    <row r="726" spans="1:10" s="2" customFormat="1" ht="12.75">
      <c r="A726" s="19" t="s">
        <v>150</v>
      </c>
      <c r="B726" s="257" t="s">
        <v>3</v>
      </c>
      <c r="C726" s="115" t="s">
        <v>3</v>
      </c>
      <c r="D726" s="565" t="s">
        <v>1666</v>
      </c>
      <c r="E726" s="216" t="s">
        <v>2</v>
      </c>
      <c r="F726" s="217">
        <v>14</v>
      </c>
      <c r="G726" s="22"/>
      <c r="H726" s="22"/>
      <c r="I726" s="56">
        <f>G726+H726</f>
        <v>0</v>
      </c>
      <c r="J726" s="57">
        <f>I726*F726</f>
        <v>0</v>
      </c>
    </row>
    <row r="727" spans="1:10" s="2" customFormat="1" ht="12.75">
      <c r="A727" s="19" t="s">
        <v>1665</v>
      </c>
      <c r="B727" s="257"/>
      <c r="C727" s="115"/>
      <c r="D727" s="106" t="s">
        <v>1615</v>
      </c>
      <c r="E727" s="216"/>
      <c r="F727" s="217"/>
      <c r="G727" s="22"/>
      <c r="H727" s="22"/>
      <c r="I727" s="56"/>
      <c r="J727" s="57"/>
    </row>
    <row r="728" spans="1:10" s="2" customFormat="1" ht="12.75">
      <c r="A728" s="19"/>
      <c r="B728" s="257"/>
      <c r="C728" s="115"/>
      <c r="D728" s="106" t="s">
        <v>1667</v>
      </c>
      <c r="E728" s="216"/>
      <c r="F728" s="217"/>
      <c r="G728" s="22"/>
      <c r="H728" s="22"/>
      <c r="I728" s="56"/>
      <c r="J728" s="57"/>
    </row>
    <row r="729" spans="1:10" s="2" customFormat="1" ht="12.75">
      <c r="A729" s="19"/>
      <c r="B729" s="257"/>
      <c r="C729" s="115"/>
      <c r="D729" s="106" t="s">
        <v>1604</v>
      </c>
      <c r="E729" s="216"/>
      <c r="F729" s="217"/>
      <c r="G729" s="22"/>
      <c r="H729" s="22"/>
      <c r="I729" s="56"/>
      <c r="J729" s="57"/>
    </row>
    <row r="730" spans="1:10" s="2" customFormat="1" ht="12.75">
      <c r="A730" s="19"/>
      <c r="B730" s="257"/>
      <c r="C730" s="115"/>
      <c r="D730" s="106" t="s">
        <v>1605</v>
      </c>
      <c r="E730" s="216"/>
      <c r="F730" s="217"/>
      <c r="G730" s="22"/>
      <c r="H730" s="22"/>
      <c r="I730" s="56"/>
      <c r="J730" s="57"/>
    </row>
    <row r="731" spans="1:10" s="2" customFormat="1" ht="12.75">
      <c r="A731" s="19"/>
      <c r="B731" s="257"/>
      <c r="C731" s="115"/>
      <c r="D731" s="106"/>
      <c r="E731" s="216"/>
      <c r="F731" s="217"/>
      <c r="G731" s="22"/>
      <c r="H731" s="22"/>
      <c r="I731" s="56"/>
      <c r="J731" s="57"/>
    </row>
    <row r="732" spans="1:10" s="2" customFormat="1" ht="12.75">
      <c r="A732" s="19" t="s">
        <v>151</v>
      </c>
      <c r="B732" s="257" t="s">
        <v>3</v>
      </c>
      <c r="C732" s="115" t="s">
        <v>3</v>
      </c>
      <c r="D732" s="565" t="s">
        <v>1669</v>
      </c>
      <c r="E732" s="216" t="s">
        <v>2</v>
      </c>
      <c r="F732" s="217">
        <v>6</v>
      </c>
      <c r="G732" s="22"/>
      <c r="H732" s="22"/>
      <c r="I732" s="56">
        <f>G732+H732</f>
        <v>0</v>
      </c>
      <c r="J732" s="57">
        <f>I732*F732</f>
        <v>0</v>
      </c>
    </row>
    <row r="733" spans="1:10" s="2" customFormat="1" ht="12.75">
      <c r="A733" s="19" t="s">
        <v>1668</v>
      </c>
      <c r="B733" s="257"/>
      <c r="C733" s="115"/>
      <c r="D733" s="106" t="s">
        <v>1670</v>
      </c>
      <c r="E733" s="216"/>
      <c r="F733" s="217"/>
      <c r="G733" s="22"/>
      <c r="H733" s="22"/>
      <c r="I733" s="56"/>
      <c r="J733" s="57"/>
    </row>
    <row r="734" spans="1:10" s="2" customFormat="1" ht="26.25">
      <c r="A734" s="19"/>
      <c r="B734" s="257"/>
      <c r="C734" s="115"/>
      <c r="D734" s="106" t="s">
        <v>1671</v>
      </c>
      <c r="E734" s="216"/>
      <c r="F734" s="217"/>
      <c r="G734" s="22"/>
      <c r="H734" s="22"/>
      <c r="I734" s="56"/>
      <c r="J734" s="57"/>
    </row>
    <row r="735" spans="1:10" s="2" customFormat="1" ht="12.75">
      <c r="A735" s="19"/>
      <c r="B735" s="257"/>
      <c r="C735" s="115"/>
      <c r="D735" s="106" t="s">
        <v>1672</v>
      </c>
      <c r="E735" s="216"/>
      <c r="F735" s="217"/>
      <c r="G735" s="22"/>
      <c r="H735" s="22"/>
      <c r="I735" s="56"/>
      <c r="J735" s="57"/>
    </row>
    <row r="736" spans="1:10" s="2" customFormat="1" ht="12.75">
      <c r="A736" s="19"/>
      <c r="B736" s="257"/>
      <c r="C736" s="115"/>
      <c r="D736" s="106" t="s">
        <v>1604</v>
      </c>
      <c r="E736" s="216"/>
      <c r="F736" s="217"/>
      <c r="G736" s="22"/>
      <c r="H736" s="22"/>
      <c r="I736" s="56"/>
      <c r="J736" s="57"/>
    </row>
    <row r="737" spans="1:10" s="2" customFormat="1" ht="12.75">
      <c r="A737" s="19"/>
      <c r="B737" s="257"/>
      <c r="C737" s="115"/>
      <c r="D737" s="106" t="s">
        <v>1605</v>
      </c>
      <c r="E737" s="216"/>
      <c r="F737" s="217"/>
      <c r="G737" s="22"/>
      <c r="H737" s="22"/>
      <c r="I737" s="56"/>
      <c r="J737" s="57"/>
    </row>
    <row r="738" spans="1:10" s="2" customFormat="1" ht="12.75">
      <c r="A738" s="19"/>
      <c r="B738" s="257"/>
      <c r="C738" s="115"/>
      <c r="D738" s="106"/>
      <c r="E738" s="216"/>
      <c r="F738" s="217"/>
      <c r="G738" s="22"/>
      <c r="H738" s="22"/>
      <c r="I738" s="56"/>
      <c r="J738" s="57"/>
    </row>
    <row r="739" spans="1:10" s="2" customFormat="1" ht="12.75">
      <c r="A739" s="19" t="s">
        <v>152</v>
      </c>
      <c r="B739" s="257" t="s">
        <v>3</v>
      </c>
      <c r="C739" s="115" t="s">
        <v>3</v>
      </c>
      <c r="D739" s="565" t="s">
        <v>1619</v>
      </c>
      <c r="E739" s="216" t="s">
        <v>2</v>
      </c>
      <c r="F739" s="217">
        <v>6</v>
      </c>
      <c r="G739" s="22"/>
      <c r="H739" s="22"/>
      <c r="I739" s="56">
        <f>G739+H739</f>
        <v>0</v>
      </c>
      <c r="J739" s="57">
        <f>I739*F739</f>
        <v>0</v>
      </c>
    </row>
    <row r="740" spans="1:10" s="2" customFormat="1" ht="12.75">
      <c r="A740" s="19" t="s">
        <v>1673</v>
      </c>
      <c r="B740" s="257"/>
      <c r="C740" s="115"/>
      <c r="D740" s="106" t="s">
        <v>1674</v>
      </c>
      <c r="E740" s="216"/>
      <c r="F740" s="217"/>
      <c r="G740" s="22"/>
      <c r="H740" s="22"/>
      <c r="I740" s="56"/>
      <c r="J740" s="57"/>
    </row>
    <row r="741" spans="1:10" s="2" customFormat="1" ht="12.75">
      <c r="A741" s="19"/>
      <c r="B741" s="257"/>
      <c r="C741" s="115"/>
      <c r="D741" s="106" t="s">
        <v>1675</v>
      </c>
      <c r="E741" s="216"/>
      <c r="F741" s="217"/>
      <c r="G741" s="22"/>
      <c r="H741" s="22"/>
      <c r="I741" s="56"/>
      <c r="J741" s="57"/>
    </row>
    <row r="742" spans="1:10" s="2" customFormat="1" ht="12.75">
      <c r="A742" s="19"/>
      <c r="B742" s="257"/>
      <c r="C742" s="115"/>
      <c r="D742" s="106" t="s">
        <v>1676</v>
      </c>
      <c r="E742" s="216"/>
      <c r="F742" s="217"/>
      <c r="G742" s="22"/>
      <c r="H742" s="22"/>
      <c r="I742" s="56"/>
      <c r="J742" s="57"/>
    </row>
    <row r="743" spans="1:10" s="2" customFormat="1" ht="12.75">
      <c r="A743" s="19"/>
      <c r="B743" s="257"/>
      <c r="C743" s="115"/>
      <c r="D743" s="106" t="s">
        <v>1677</v>
      </c>
      <c r="E743" s="216"/>
      <c r="F743" s="217"/>
      <c r="G743" s="22"/>
      <c r="H743" s="22"/>
      <c r="I743" s="56"/>
      <c r="J743" s="57"/>
    </row>
    <row r="744" spans="1:10" s="2" customFormat="1" ht="12.75">
      <c r="A744" s="19"/>
      <c r="B744" s="257"/>
      <c r="C744" s="115"/>
      <c r="D744" s="106" t="s">
        <v>1678</v>
      </c>
      <c r="E744" s="216"/>
      <c r="F744" s="217"/>
      <c r="G744" s="22"/>
      <c r="H744" s="22"/>
      <c r="I744" s="56"/>
      <c r="J744" s="57"/>
    </row>
    <row r="745" spans="1:10" s="2" customFormat="1" ht="12.75">
      <c r="A745" s="19"/>
      <c r="B745" s="257"/>
      <c r="C745" s="115"/>
      <c r="D745" s="106" t="s">
        <v>1679</v>
      </c>
      <c r="E745" s="216"/>
      <c r="F745" s="217"/>
      <c r="G745" s="22"/>
      <c r="H745" s="22"/>
      <c r="I745" s="56"/>
      <c r="J745" s="57"/>
    </row>
    <row r="746" spans="1:10" s="2" customFormat="1" ht="12.75">
      <c r="A746" s="19"/>
      <c r="B746" s="257"/>
      <c r="C746" s="115"/>
      <c r="D746" s="106" t="s">
        <v>1604</v>
      </c>
      <c r="E746" s="216"/>
      <c r="F746" s="217"/>
      <c r="G746" s="22"/>
      <c r="H746" s="22"/>
      <c r="I746" s="56"/>
      <c r="J746" s="57"/>
    </row>
    <row r="747" spans="1:10" s="2" customFormat="1" ht="12.75">
      <c r="A747" s="19"/>
      <c r="B747" s="257"/>
      <c r="C747" s="115"/>
      <c r="D747" s="106" t="s">
        <v>1605</v>
      </c>
      <c r="E747" s="216"/>
      <c r="F747" s="217"/>
      <c r="G747" s="22"/>
      <c r="H747" s="22"/>
      <c r="I747" s="56"/>
      <c r="J747" s="57"/>
    </row>
    <row r="748" spans="1:10" s="2" customFormat="1" ht="12.75">
      <c r="A748" s="19"/>
      <c r="B748" s="257"/>
      <c r="C748" s="115"/>
      <c r="D748" s="106"/>
      <c r="E748" s="216"/>
      <c r="F748" s="217"/>
      <c r="G748" s="22"/>
      <c r="H748" s="22"/>
      <c r="I748" s="56"/>
      <c r="J748" s="57"/>
    </row>
    <row r="749" spans="1:10" s="2" customFormat="1" ht="12.75">
      <c r="A749" s="19" t="s">
        <v>153</v>
      </c>
      <c r="B749" s="257" t="s">
        <v>3</v>
      </c>
      <c r="C749" s="115" t="s">
        <v>3</v>
      </c>
      <c r="D749" s="565" t="s">
        <v>1619</v>
      </c>
      <c r="E749" s="216" t="s">
        <v>2</v>
      </c>
      <c r="F749" s="217">
        <v>1</v>
      </c>
      <c r="G749" s="22"/>
      <c r="H749" s="22"/>
      <c r="I749" s="56">
        <f>G749+H749</f>
        <v>0</v>
      </c>
      <c r="J749" s="57">
        <f>I749*F749</f>
        <v>0</v>
      </c>
    </row>
    <row r="750" spans="1:10" s="2" customFormat="1" ht="12.75">
      <c r="A750" s="19" t="s">
        <v>1684</v>
      </c>
      <c r="B750" s="257"/>
      <c r="C750" s="115"/>
      <c r="D750" s="106" t="s">
        <v>1681</v>
      </c>
      <c r="E750" s="216"/>
      <c r="F750" s="217"/>
      <c r="G750" s="22"/>
      <c r="H750" s="22"/>
      <c r="I750" s="56"/>
      <c r="J750" s="57"/>
    </row>
    <row r="751" spans="1:10" s="2" customFormat="1" ht="12.75">
      <c r="A751" s="19"/>
      <c r="B751" s="257"/>
      <c r="C751" s="115"/>
      <c r="D751" s="106" t="s">
        <v>1675</v>
      </c>
      <c r="E751" s="216"/>
      <c r="F751" s="217"/>
      <c r="G751" s="22"/>
      <c r="H751" s="22"/>
      <c r="I751" s="56"/>
      <c r="J751" s="57"/>
    </row>
    <row r="752" spans="1:10" s="2" customFormat="1" ht="12.75">
      <c r="A752" s="19"/>
      <c r="B752" s="257"/>
      <c r="C752" s="115"/>
      <c r="D752" s="106" t="s">
        <v>1682</v>
      </c>
      <c r="E752" s="216"/>
      <c r="F752" s="217"/>
      <c r="G752" s="22"/>
      <c r="H752" s="22"/>
      <c r="I752" s="56"/>
      <c r="J752" s="57"/>
    </row>
    <row r="753" spans="1:10" s="2" customFormat="1" ht="12.75">
      <c r="A753" s="19"/>
      <c r="B753" s="257"/>
      <c r="C753" s="115"/>
      <c r="D753" s="106" t="s">
        <v>1677</v>
      </c>
      <c r="E753" s="216"/>
      <c r="F753" s="217"/>
      <c r="G753" s="22"/>
      <c r="H753" s="22"/>
      <c r="I753" s="56"/>
      <c r="J753" s="57"/>
    </row>
    <row r="754" spans="1:10" s="2" customFormat="1" ht="12.75">
      <c r="A754" s="19"/>
      <c r="B754" s="257"/>
      <c r="C754" s="115"/>
      <c r="D754" s="106" t="s">
        <v>1683</v>
      </c>
      <c r="E754" s="216"/>
      <c r="F754" s="217"/>
      <c r="G754" s="22"/>
      <c r="H754" s="22"/>
      <c r="I754" s="56"/>
      <c r="J754" s="57"/>
    </row>
    <row r="755" spans="1:10" s="2" customFormat="1" ht="12.75">
      <c r="A755" s="19"/>
      <c r="B755" s="257"/>
      <c r="C755" s="115"/>
      <c r="D755" s="106" t="s">
        <v>1679</v>
      </c>
      <c r="E755" s="216"/>
      <c r="F755" s="217"/>
      <c r="G755" s="22"/>
      <c r="H755" s="22"/>
      <c r="I755" s="56"/>
      <c r="J755" s="57"/>
    </row>
    <row r="756" spans="1:10" s="2" customFormat="1" ht="12.75">
      <c r="A756" s="19"/>
      <c r="B756" s="257"/>
      <c r="C756" s="115"/>
      <c r="D756" s="106" t="s">
        <v>1604</v>
      </c>
      <c r="E756" s="216"/>
      <c r="F756" s="217"/>
      <c r="G756" s="22"/>
      <c r="H756" s="22"/>
      <c r="I756" s="56"/>
      <c r="J756" s="57"/>
    </row>
    <row r="757" spans="1:10" s="2" customFormat="1" ht="12.75">
      <c r="A757" s="19"/>
      <c r="B757" s="257"/>
      <c r="C757" s="115"/>
      <c r="D757" s="106" t="s">
        <v>1605</v>
      </c>
      <c r="E757" s="216"/>
      <c r="F757" s="217"/>
      <c r="G757" s="22"/>
      <c r="H757" s="22"/>
      <c r="I757" s="56"/>
      <c r="J757" s="57"/>
    </row>
    <row r="758" spans="1:10" s="2" customFormat="1" ht="12.75">
      <c r="A758" s="19"/>
      <c r="B758" s="257"/>
      <c r="C758" s="115"/>
      <c r="D758" s="106"/>
      <c r="E758" s="216"/>
      <c r="F758" s="217"/>
      <c r="G758" s="22"/>
      <c r="H758" s="22"/>
      <c r="I758" s="56"/>
      <c r="J758" s="57"/>
    </row>
    <row r="759" spans="1:10" s="2" customFormat="1" ht="12.75">
      <c r="A759" s="19" t="s">
        <v>154</v>
      </c>
      <c r="B759" s="257" t="s">
        <v>3</v>
      </c>
      <c r="C759" s="115" t="s">
        <v>3</v>
      </c>
      <c r="D759" s="565" t="s">
        <v>1685</v>
      </c>
      <c r="E759" s="216" t="s">
        <v>2</v>
      </c>
      <c r="F759" s="217">
        <v>13</v>
      </c>
      <c r="G759" s="22"/>
      <c r="H759" s="22"/>
      <c r="I759" s="56">
        <f>G759+H759</f>
        <v>0</v>
      </c>
      <c r="J759" s="57">
        <f>I759*F759</f>
        <v>0</v>
      </c>
    </row>
    <row r="760" spans="1:10" s="2" customFormat="1" ht="12.75">
      <c r="A760" s="19" t="s">
        <v>1680</v>
      </c>
      <c r="B760" s="257"/>
      <c r="C760" s="115"/>
      <c r="D760" s="106" t="s">
        <v>1686</v>
      </c>
      <c r="E760" s="216"/>
      <c r="F760" s="217"/>
      <c r="G760" s="22"/>
      <c r="H760" s="22"/>
      <c r="I760" s="56"/>
      <c r="J760" s="57"/>
    </row>
    <row r="761" spans="1:10" s="2" customFormat="1" ht="12.75">
      <c r="A761" s="19"/>
      <c r="B761" s="257"/>
      <c r="C761" s="115"/>
      <c r="D761" s="106" t="s">
        <v>1687</v>
      </c>
      <c r="E761" s="216"/>
      <c r="F761" s="217"/>
      <c r="G761" s="22"/>
      <c r="H761" s="22"/>
      <c r="I761" s="56"/>
      <c r="J761" s="57"/>
    </row>
    <row r="762" spans="1:10" s="2" customFormat="1" ht="12.75">
      <c r="A762" s="19"/>
      <c r="B762" s="257"/>
      <c r="C762" s="115"/>
      <c r="D762" s="106" t="s">
        <v>1688</v>
      </c>
      <c r="E762" s="216"/>
      <c r="F762" s="217"/>
      <c r="G762" s="22"/>
      <c r="H762" s="22"/>
      <c r="I762" s="56"/>
      <c r="J762" s="57"/>
    </row>
    <row r="763" spans="1:10" s="2" customFormat="1" ht="12.75">
      <c r="A763" s="19"/>
      <c r="B763" s="257"/>
      <c r="C763" s="115"/>
      <c r="D763" s="106" t="s">
        <v>1604</v>
      </c>
      <c r="E763" s="216"/>
      <c r="F763" s="217"/>
      <c r="G763" s="22"/>
      <c r="H763" s="22"/>
      <c r="I763" s="56"/>
      <c r="J763" s="57"/>
    </row>
    <row r="764" spans="1:10" s="2" customFormat="1" ht="12.75">
      <c r="A764" s="19"/>
      <c r="B764" s="257"/>
      <c r="C764" s="115"/>
      <c r="D764" s="106" t="s">
        <v>1605</v>
      </c>
      <c r="E764" s="216"/>
      <c r="F764" s="217"/>
      <c r="G764" s="22"/>
      <c r="H764" s="22"/>
      <c r="I764" s="56"/>
      <c r="J764" s="57"/>
    </row>
    <row r="765" spans="1:10" s="2" customFormat="1" ht="12.75">
      <c r="A765" s="19"/>
      <c r="B765" s="257"/>
      <c r="C765" s="115"/>
      <c r="D765" s="106"/>
      <c r="E765" s="216"/>
      <c r="F765" s="217"/>
      <c r="G765" s="22"/>
      <c r="H765" s="22"/>
      <c r="I765" s="56"/>
      <c r="J765" s="57"/>
    </row>
    <row r="766" spans="1:10" s="2" customFormat="1" ht="12.75">
      <c r="A766" s="19" t="s">
        <v>155</v>
      </c>
      <c r="B766" s="257" t="s">
        <v>3</v>
      </c>
      <c r="C766" s="115" t="s">
        <v>3</v>
      </c>
      <c r="D766" s="565" t="s">
        <v>1690</v>
      </c>
      <c r="E766" s="216" t="s">
        <v>2</v>
      </c>
      <c r="F766" s="217">
        <v>7</v>
      </c>
      <c r="G766" s="22"/>
      <c r="H766" s="22"/>
      <c r="I766" s="56">
        <f>G766+H766</f>
        <v>0</v>
      </c>
      <c r="J766" s="57">
        <f>I766*F766</f>
        <v>0</v>
      </c>
    </row>
    <row r="767" spans="1:10" s="2" customFormat="1" ht="12.75">
      <c r="A767" s="19" t="s">
        <v>1689</v>
      </c>
      <c r="B767" s="257"/>
      <c r="C767" s="115"/>
      <c r="D767" s="106" t="s">
        <v>1692</v>
      </c>
      <c r="E767" s="216"/>
      <c r="F767" s="217"/>
      <c r="G767" s="22"/>
      <c r="H767" s="22"/>
      <c r="I767" s="56"/>
      <c r="J767" s="57"/>
    </row>
    <row r="768" spans="1:10" s="2" customFormat="1" ht="12.75">
      <c r="A768" s="19"/>
      <c r="B768" s="257"/>
      <c r="C768" s="115"/>
      <c r="D768" s="106" t="s">
        <v>1693</v>
      </c>
      <c r="E768" s="216"/>
      <c r="F768" s="217"/>
      <c r="G768" s="22"/>
      <c r="H768" s="22"/>
      <c r="I768" s="56"/>
      <c r="J768" s="57"/>
    </row>
    <row r="769" spans="1:10" s="2" customFormat="1" ht="12.75">
      <c r="A769" s="19"/>
      <c r="B769" s="257"/>
      <c r="C769" s="115"/>
      <c r="D769" s="106" t="s">
        <v>1691</v>
      </c>
      <c r="E769" s="216"/>
      <c r="F769" s="217"/>
      <c r="G769" s="22"/>
      <c r="H769" s="22"/>
      <c r="I769" s="56"/>
      <c r="J769" s="57"/>
    </row>
    <row r="770" spans="1:10" s="2" customFormat="1" ht="12.75">
      <c r="A770" s="19"/>
      <c r="B770" s="257"/>
      <c r="C770" s="115"/>
      <c r="D770" s="106" t="s">
        <v>1604</v>
      </c>
      <c r="E770" s="216"/>
      <c r="F770" s="217"/>
      <c r="G770" s="22"/>
      <c r="H770" s="22"/>
      <c r="I770" s="56"/>
      <c r="J770" s="57"/>
    </row>
    <row r="771" spans="1:10" s="2" customFormat="1" ht="12.75">
      <c r="A771" s="19"/>
      <c r="B771" s="257"/>
      <c r="C771" s="115"/>
      <c r="D771" s="106" t="s">
        <v>1605</v>
      </c>
      <c r="E771" s="216"/>
      <c r="F771" s="217"/>
      <c r="G771" s="22"/>
      <c r="H771" s="22"/>
      <c r="I771" s="56"/>
      <c r="J771" s="57"/>
    </row>
    <row r="772" spans="1:10" s="2" customFormat="1" ht="12.75">
      <c r="A772" s="19"/>
      <c r="B772" s="257"/>
      <c r="C772" s="115"/>
      <c r="D772" s="106"/>
      <c r="E772" s="216"/>
      <c r="F772" s="217"/>
      <c r="G772" s="22"/>
      <c r="H772" s="22"/>
      <c r="I772" s="56"/>
      <c r="J772" s="57"/>
    </row>
    <row r="773" spans="1:10" s="2" customFormat="1" ht="12.75">
      <c r="A773" s="19" t="s">
        <v>156</v>
      </c>
      <c r="B773" s="257" t="s">
        <v>3</v>
      </c>
      <c r="C773" s="115" t="s">
        <v>3</v>
      </c>
      <c r="D773" s="565" t="s">
        <v>1695</v>
      </c>
      <c r="E773" s="216" t="s">
        <v>2</v>
      </c>
      <c r="F773" s="217">
        <v>10</v>
      </c>
      <c r="G773" s="22"/>
      <c r="H773" s="22"/>
      <c r="I773" s="56">
        <f>G773+H773</f>
        <v>0</v>
      </c>
      <c r="J773" s="57">
        <f>I773*F773</f>
        <v>0</v>
      </c>
    </row>
    <row r="774" spans="1:10" s="2" customFormat="1" ht="12.75">
      <c r="A774" s="19" t="s">
        <v>1694</v>
      </c>
      <c r="B774" s="257"/>
      <c r="C774" s="115"/>
      <c r="D774" s="106" t="s">
        <v>1696</v>
      </c>
      <c r="E774" s="216"/>
      <c r="F774" s="217"/>
      <c r="G774" s="22"/>
      <c r="H774" s="22"/>
      <c r="I774" s="56"/>
      <c r="J774" s="57"/>
    </row>
    <row r="775" spans="1:10" s="2" customFormat="1" ht="26.25">
      <c r="A775" s="19"/>
      <c r="B775" s="257"/>
      <c r="C775" s="115"/>
      <c r="D775" s="106" t="s">
        <v>1697</v>
      </c>
      <c r="E775" s="216"/>
      <c r="F775" s="217"/>
      <c r="G775" s="22"/>
      <c r="H775" s="22"/>
      <c r="I775" s="56"/>
      <c r="J775" s="57"/>
    </row>
    <row r="776" spans="1:10" s="2" customFormat="1" ht="12.75">
      <c r="A776" s="19"/>
      <c r="B776" s="257"/>
      <c r="C776" s="115"/>
      <c r="D776" s="106" t="s">
        <v>1698</v>
      </c>
      <c r="E776" s="216"/>
      <c r="F776" s="217"/>
      <c r="G776" s="22"/>
      <c r="H776" s="22"/>
      <c r="I776" s="56"/>
      <c r="J776" s="57"/>
    </row>
    <row r="777" spans="1:10" s="2" customFormat="1" ht="12.75">
      <c r="A777" s="19"/>
      <c r="B777" s="257"/>
      <c r="C777" s="115"/>
      <c r="D777" s="106"/>
      <c r="E777" s="216"/>
      <c r="F777" s="217"/>
      <c r="G777" s="22"/>
      <c r="H777" s="22"/>
      <c r="I777" s="56"/>
      <c r="J777" s="57"/>
    </row>
    <row r="778" spans="1:10" s="2" customFormat="1" ht="12.75">
      <c r="A778" s="19" t="s">
        <v>157</v>
      </c>
      <c r="B778" s="257" t="s">
        <v>3</v>
      </c>
      <c r="C778" s="115" t="s">
        <v>3</v>
      </c>
      <c r="D778" s="565" t="s">
        <v>2625</v>
      </c>
      <c r="E778" s="216" t="s">
        <v>2</v>
      </c>
      <c r="F778" s="217">
        <v>9</v>
      </c>
      <c r="G778" s="22"/>
      <c r="H778" s="22"/>
      <c r="I778" s="56">
        <f>G778+H778</f>
        <v>0</v>
      </c>
      <c r="J778" s="57">
        <f>I778*F778</f>
        <v>0</v>
      </c>
    </row>
    <row r="779" spans="1:10" s="2" customFormat="1" ht="12.75">
      <c r="A779" s="19" t="s">
        <v>2624</v>
      </c>
      <c r="B779" s="257"/>
      <c r="C779" s="115"/>
      <c r="D779" s="106" t="s">
        <v>1696</v>
      </c>
      <c r="E779" s="216"/>
      <c r="F779" s="217"/>
      <c r="G779" s="22"/>
      <c r="H779" s="22"/>
      <c r="I779" s="56"/>
      <c r="J779" s="57"/>
    </row>
    <row r="780" spans="1:10" s="2" customFormat="1" ht="26.25">
      <c r="A780" s="19"/>
      <c r="B780" s="257"/>
      <c r="C780" s="115"/>
      <c r="D780" s="106" t="s">
        <v>2626</v>
      </c>
      <c r="E780" s="216"/>
      <c r="F780" s="217"/>
      <c r="G780" s="22"/>
      <c r="H780" s="22"/>
      <c r="I780" s="56"/>
      <c r="J780" s="57"/>
    </row>
    <row r="781" spans="1:10" s="2" customFormat="1" ht="12.75">
      <c r="A781" s="19"/>
      <c r="B781" s="257"/>
      <c r="C781" s="115"/>
      <c r="D781" s="106" t="s">
        <v>1698</v>
      </c>
      <c r="E781" s="216"/>
      <c r="F781" s="217"/>
      <c r="G781" s="22"/>
      <c r="H781" s="22"/>
      <c r="I781" s="56"/>
      <c r="J781" s="57"/>
    </row>
    <row r="782" spans="1:10" s="2" customFormat="1" ht="12.75">
      <c r="A782" s="19"/>
      <c r="B782" s="257"/>
      <c r="C782" s="115"/>
      <c r="D782" s="106"/>
      <c r="E782" s="216"/>
      <c r="F782" s="217"/>
      <c r="G782" s="22"/>
      <c r="H782" s="22"/>
      <c r="I782" s="56"/>
      <c r="J782" s="57"/>
    </row>
    <row r="783" spans="1:10" s="2" customFormat="1" ht="12.75">
      <c r="A783" s="19" t="s">
        <v>158</v>
      </c>
      <c r="B783" s="257" t="s">
        <v>3</v>
      </c>
      <c r="C783" s="115" t="s">
        <v>3</v>
      </c>
      <c r="D783" s="565" t="s">
        <v>1700</v>
      </c>
      <c r="E783" s="216" t="s">
        <v>2</v>
      </c>
      <c r="F783" s="217">
        <v>3</v>
      </c>
      <c r="G783" s="22"/>
      <c r="H783" s="22"/>
      <c r="I783" s="56">
        <f>G783+H783</f>
        <v>0</v>
      </c>
      <c r="J783" s="57">
        <f>I783*F783</f>
        <v>0</v>
      </c>
    </row>
    <row r="784" spans="1:10" s="2" customFormat="1" ht="12.75">
      <c r="A784" s="19" t="s">
        <v>1699</v>
      </c>
      <c r="B784" s="257"/>
      <c r="C784" s="115"/>
      <c r="D784" s="106" t="s">
        <v>1701</v>
      </c>
      <c r="E784" s="216"/>
      <c r="F784" s="217"/>
      <c r="G784" s="22"/>
      <c r="H784" s="22"/>
      <c r="I784" s="56"/>
      <c r="J784" s="57"/>
    </row>
    <row r="785" spans="1:10" s="2" customFormat="1" ht="26.25">
      <c r="A785" s="19"/>
      <c r="B785" s="257"/>
      <c r="C785" s="115"/>
      <c r="D785" s="106" t="s">
        <v>1702</v>
      </c>
      <c r="E785" s="216"/>
      <c r="F785" s="217"/>
      <c r="G785" s="22"/>
      <c r="H785" s="22"/>
      <c r="I785" s="56"/>
      <c r="J785" s="57"/>
    </row>
    <row r="786" spans="1:10" s="2" customFormat="1" ht="12.75">
      <c r="A786" s="19"/>
      <c r="B786" s="257"/>
      <c r="C786" s="115"/>
      <c r="D786" s="106" t="s">
        <v>1698</v>
      </c>
      <c r="E786" s="216"/>
      <c r="F786" s="217"/>
      <c r="G786" s="22"/>
      <c r="H786" s="22"/>
      <c r="I786" s="56"/>
      <c r="J786" s="57"/>
    </row>
    <row r="787" spans="1:10" s="2" customFormat="1" ht="12.75">
      <c r="A787" s="19"/>
      <c r="B787" s="257"/>
      <c r="C787" s="115"/>
      <c r="D787" s="106"/>
      <c r="E787" s="216"/>
      <c r="F787" s="217"/>
      <c r="G787" s="22"/>
      <c r="H787" s="22"/>
      <c r="I787" s="56"/>
      <c r="J787" s="57"/>
    </row>
    <row r="788" spans="1:10" s="2" customFormat="1" ht="12.75">
      <c r="A788" s="19" t="s">
        <v>159</v>
      </c>
      <c r="B788" s="257" t="s">
        <v>3</v>
      </c>
      <c r="C788" s="115" t="s">
        <v>3</v>
      </c>
      <c r="D788" s="565" t="s">
        <v>1700</v>
      </c>
      <c r="E788" s="216" t="s">
        <v>2</v>
      </c>
      <c r="F788" s="217">
        <v>8</v>
      </c>
      <c r="G788" s="22"/>
      <c r="H788" s="22"/>
      <c r="I788" s="56">
        <f>G788+H788</f>
        <v>0</v>
      </c>
      <c r="J788" s="57">
        <f>I788*F788</f>
        <v>0</v>
      </c>
    </row>
    <row r="789" spans="1:10" s="2" customFormat="1" ht="12.75">
      <c r="A789" s="19" t="s">
        <v>1703</v>
      </c>
      <c r="B789" s="257"/>
      <c r="C789" s="115"/>
      <c r="D789" s="106" t="s">
        <v>1701</v>
      </c>
      <c r="E789" s="216"/>
      <c r="F789" s="217"/>
      <c r="G789" s="22"/>
      <c r="H789" s="22"/>
      <c r="I789" s="56"/>
      <c r="J789" s="57"/>
    </row>
    <row r="790" spans="1:10" s="2" customFormat="1" ht="26.25">
      <c r="A790" s="19"/>
      <c r="B790" s="257"/>
      <c r="C790" s="115"/>
      <c r="D790" s="106" t="s">
        <v>1704</v>
      </c>
      <c r="E790" s="216"/>
      <c r="F790" s="217"/>
      <c r="G790" s="22"/>
      <c r="H790" s="22"/>
      <c r="I790" s="56"/>
      <c r="J790" s="57"/>
    </row>
    <row r="791" spans="1:10" s="2" customFormat="1" ht="12.75">
      <c r="A791" s="19"/>
      <c r="B791" s="257"/>
      <c r="C791" s="115"/>
      <c r="D791" s="106" t="s">
        <v>1698</v>
      </c>
      <c r="E791" s="216"/>
      <c r="F791" s="217"/>
      <c r="G791" s="22"/>
      <c r="H791" s="22"/>
      <c r="I791" s="56"/>
      <c r="J791" s="57"/>
    </row>
    <row r="792" spans="1:10" s="2" customFormat="1" ht="12.75">
      <c r="A792" s="19"/>
      <c r="B792" s="257"/>
      <c r="C792" s="115"/>
      <c r="D792" s="106"/>
      <c r="E792" s="216"/>
      <c r="F792" s="217"/>
      <c r="G792" s="22"/>
      <c r="H792" s="22"/>
      <c r="I792" s="56"/>
      <c r="J792" s="57"/>
    </row>
    <row r="793" spans="1:10" s="2" customFormat="1" ht="12.75">
      <c r="A793" s="19" t="s">
        <v>160</v>
      </c>
      <c r="B793" s="257" t="s">
        <v>3</v>
      </c>
      <c r="C793" s="115" t="s">
        <v>3</v>
      </c>
      <c r="D793" s="565" t="s">
        <v>2627</v>
      </c>
      <c r="E793" s="216" t="s">
        <v>2</v>
      </c>
      <c r="F793" s="217">
        <v>21</v>
      </c>
      <c r="G793" s="22"/>
      <c r="H793" s="22"/>
      <c r="I793" s="56">
        <f>G793+H793</f>
        <v>0</v>
      </c>
      <c r="J793" s="57">
        <f>I793*F793</f>
        <v>0</v>
      </c>
    </row>
    <row r="794" spans="1:10" s="2" customFormat="1" ht="12.75">
      <c r="A794" s="19" t="s">
        <v>1705</v>
      </c>
      <c r="B794" s="257"/>
      <c r="C794" s="115"/>
      <c r="D794" s="106" t="s">
        <v>1706</v>
      </c>
      <c r="E794" s="216"/>
      <c r="F794" s="217"/>
      <c r="G794" s="22"/>
      <c r="H794" s="22"/>
      <c r="I794" s="56"/>
      <c r="J794" s="57"/>
    </row>
    <row r="795" spans="1:10" s="2" customFormat="1" ht="12.75">
      <c r="A795" s="19"/>
      <c r="B795" s="257"/>
      <c r="C795" s="115"/>
      <c r="D795" s="106" t="s">
        <v>1707</v>
      </c>
      <c r="E795" s="216"/>
      <c r="F795" s="217"/>
      <c r="G795" s="22"/>
      <c r="H795" s="22"/>
      <c r="I795" s="56"/>
      <c r="J795" s="57"/>
    </row>
    <row r="796" spans="1:10" s="2" customFormat="1" ht="12.75">
      <c r="A796" s="19"/>
      <c r="B796" s="257"/>
      <c r="C796" s="115"/>
      <c r="D796" s="106"/>
      <c r="E796" s="216"/>
      <c r="F796" s="217"/>
      <c r="G796" s="22"/>
      <c r="H796" s="22"/>
      <c r="I796" s="56"/>
      <c r="J796" s="57"/>
    </row>
    <row r="797" spans="1:10" s="2" customFormat="1" ht="12.75">
      <c r="A797" s="19" t="s">
        <v>161</v>
      </c>
      <c r="B797" s="257" t="s">
        <v>3</v>
      </c>
      <c r="C797" s="115" t="s">
        <v>3</v>
      </c>
      <c r="D797" s="565" t="s">
        <v>2628</v>
      </c>
      <c r="E797" s="216" t="s">
        <v>2</v>
      </c>
      <c r="F797" s="217">
        <v>12</v>
      </c>
      <c r="G797" s="22"/>
      <c r="H797" s="22"/>
      <c r="I797" s="56">
        <f>G797+H797</f>
        <v>0</v>
      </c>
      <c r="J797" s="57">
        <f>I797*F797</f>
        <v>0</v>
      </c>
    </row>
    <row r="798" spans="1:10" s="2" customFormat="1" ht="12.75">
      <c r="A798" s="19" t="s">
        <v>1705</v>
      </c>
      <c r="B798" s="257"/>
      <c r="C798" s="115"/>
      <c r="D798" s="106" t="s">
        <v>1706</v>
      </c>
      <c r="E798" s="216"/>
      <c r="F798" s="217"/>
      <c r="G798" s="22"/>
      <c r="H798" s="22"/>
      <c r="I798" s="56"/>
      <c r="J798" s="57"/>
    </row>
    <row r="799" spans="1:10" s="2" customFormat="1" ht="12.75">
      <c r="A799" s="19"/>
      <c r="B799" s="257"/>
      <c r="C799" s="115"/>
      <c r="D799" s="106" t="s">
        <v>1707</v>
      </c>
      <c r="E799" s="216"/>
      <c r="F799" s="217"/>
      <c r="G799" s="22"/>
      <c r="H799" s="22"/>
      <c r="I799" s="56"/>
      <c r="J799" s="57"/>
    </row>
    <row r="800" spans="1:10" s="2" customFormat="1" ht="12.75">
      <c r="A800" s="19"/>
      <c r="B800" s="257"/>
      <c r="C800" s="115"/>
      <c r="D800" s="106"/>
      <c r="E800" s="216"/>
      <c r="F800" s="217"/>
      <c r="G800" s="22"/>
      <c r="H800" s="22"/>
      <c r="I800" s="56"/>
      <c r="J800" s="57"/>
    </row>
    <row r="801" spans="1:10" s="2" customFormat="1" ht="12.75">
      <c r="A801" s="19" t="s">
        <v>805</v>
      </c>
      <c r="B801" s="257" t="s">
        <v>3</v>
      </c>
      <c r="C801" s="115" t="s">
        <v>3</v>
      </c>
      <c r="D801" s="566" t="s">
        <v>1708</v>
      </c>
      <c r="E801" s="216" t="s">
        <v>2</v>
      </c>
      <c r="F801" s="217">
        <v>1</v>
      </c>
      <c r="G801" s="22"/>
      <c r="H801" s="22"/>
      <c r="I801" s="56">
        <f>G801+H801</f>
        <v>0</v>
      </c>
      <c r="J801" s="57">
        <f>I801*F801</f>
        <v>0</v>
      </c>
    </row>
    <row r="802" spans="1:10" s="2" customFormat="1" ht="12.75">
      <c r="A802" s="19" t="s">
        <v>3</v>
      </c>
      <c r="B802" s="257"/>
      <c r="C802" s="115"/>
      <c r="D802" s="106" t="s">
        <v>1709</v>
      </c>
      <c r="E802" s="216"/>
      <c r="F802" s="217"/>
      <c r="G802" s="22"/>
      <c r="H802" s="22"/>
      <c r="I802" s="56"/>
      <c r="J802" s="57"/>
    </row>
    <row r="803" spans="1:10" s="2" customFormat="1" ht="12.75">
      <c r="A803" s="19"/>
      <c r="B803" s="257"/>
      <c r="C803" s="115"/>
      <c r="D803" s="106" t="s">
        <v>1713</v>
      </c>
      <c r="E803" s="216"/>
      <c r="F803" s="217"/>
      <c r="G803" s="22"/>
      <c r="H803" s="22"/>
      <c r="I803" s="56"/>
      <c r="J803" s="57"/>
    </row>
    <row r="804" spans="1:10" s="2" customFormat="1" ht="12.75">
      <c r="A804" s="19"/>
      <c r="B804" s="257"/>
      <c r="C804" s="115"/>
      <c r="D804" s="106" t="s">
        <v>1714</v>
      </c>
      <c r="E804" s="216"/>
      <c r="F804" s="217"/>
      <c r="G804" s="22"/>
      <c r="H804" s="22"/>
      <c r="I804" s="56"/>
      <c r="J804" s="57"/>
    </row>
    <row r="805" spans="1:10" s="2" customFormat="1" ht="12.75">
      <c r="A805" s="19"/>
      <c r="B805" s="257"/>
      <c r="C805" s="115"/>
      <c r="D805" s="106" t="s">
        <v>1715</v>
      </c>
      <c r="E805" s="216"/>
      <c r="F805" s="217"/>
      <c r="G805" s="22"/>
      <c r="H805" s="22"/>
      <c r="I805" s="56"/>
      <c r="J805" s="57"/>
    </row>
    <row r="806" spans="1:10" s="2" customFormat="1" ht="12.75">
      <c r="A806" s="19"/>
      <c r="B806" s="257"/>
      <c r="C806" s="115"/>
      <c r="D806" s="106" t="s">
        <v>1710</v>
      </c>
      <c r="E806" s="216"/>
      <c r="F806" s="217"/>
      <c r="G806" s="22"/>
      <c r="H806" s="22"/>
      <c r="I806" s="56"/>
      <c r="J806" s="57"/>
    </row>
    <row r="807" spans="1:10" s="2" customFormat="1" ht="12.75">
      <c r="A807" s="19"/>
      <c r="B807" s="257"/>
      <c r="C807" s="115"/>
      <c r="D807" s="106" t="s">
        <v>1711</v>
      </c>
      <c r="E807" s="216"/>
      <c r="F807" s="217"/>
      <c r="G807" s="22"/>
      <c r="H807" s="22"/>
      <c r="I807" s="56"/>
      <c r="J807" s="57"/>
    </row>
    <row r="808" spans="1:10" s="2" customFormat="1" ht="12.75">
      <c r="A808" s="19"/>
      <c r="B808" s="257"/>
      <c r="C808" s="115"/>
      <c r="D808" s="106" t="s">
        <v>1712</v>
      </c>
      <c r="E808" s="216"/>
      <c r="F808" s="217"/>
      <c r="G808" s="22"/>
      <c r="H808" s="22"/>
      <c r="I808" s="56"/>
      <c r="J808" s="57"/>
    </row>
    <row r="809" spans="1:10" s="2" customFormat="1" ht="12.75">
      <c r="A809" s="19"/>
      <c r="B809" s="257"/>
      <c r="C809" s="115"/>
      <c r="D809" s="106"/>
      <c r="E809" s="216"/>
      <c r="F809" s="217"/>
      <c r="G809" s="22"/>
      <c r="H809" s="22"/>
      <c r="I809" s="56"/>
      <c r="J809" s="57"/>
    </row>
    <row r="810" spans="1:10" s="2" customFormat="1" ht="12.75">
      <c r="A810" s="19" t="s">
        <v>806</v>
      </c>
      <c r="B810" s="257" t="s">
        <v>3</v>
      </c>
      <c r="C810" s="115" t="s">
        <v>3</v>
      </c>
      <c r="D810" s="565" t="s">
        <v>1716</v>
      </c>
      <c r="E810" s="216" t="s">
        <v>2</v>
      </c>
      <c r="F810" s="217">
        <v>1</v>
      </c>
      <c r="G810" s="22"/>
      <c r="H810" s="22"/>
      <c r="I810" s="56">
        <f>G810+H810</f>
        <v>0</v>
      </c>
      <c r="J810" s="57">
        <f>I810*F810</f>
        <v>0</v>
      </c>
    </row>
    <row r="811" spans="1:10" s="2" customFormat="1" ht="12.75">
      <c r="A811" s="19" t="s">
        <v>3</v>
      </c>
      <c r="B811" s="257"/>
      <c r="C811" s="115"/>
      <c r="D811" s="106" t="s">
        <v>1717</v>
      </c>
      <c r="E811" s="216"/>
      <c r="F811" s="217"/>
      <c r="G811" s="22"/>
      <c r="H811" s="22"/>
      <c r="I811" s="56"/>
      <c r="J811" s="57"/>
    </row>
    <row r="812" spans="1:10" s="2" customFormat="1" ht="12.75">
      <c r="A812" s="19"/>
      <c r="B812" s="257"/>
      <c r="C812" s="115"/>
      <c r="D812" s="106" t="s">
        <v>1718</v>
      </c>
      <c r="E812" s="216"/>
      <c r="F812" s="217"/>
      <c r="G812" s="22"/>
      <c r="H812" s="22"/>
      <c r="I812" s="56"/>
      <c r="J812" s="57"/>
    </row>
    <row r="813" spans="1:10" s="2" customFormat="1" ht="12.75">
      <c r="A813" s="19"/>
      <c r="B813" s="257"/>
      <c r="C813" s="115"/>
      <c r="D813" s="106" t="s">
        <v>1719</v>
      </c>
      <c r="E813" s="216"/>
      <c r="F813" s="217"/>
      <c r="G813" s="22"/>
      <c r="H813" s="22"/>
      <c r="I813" s="56"/>
      <c r="J813" s="57"/>
    </row>
    <row r="814" spans="1:10" s="2" customFormat="1" ht="12.75">
      <c r="A814" s="19"/>
      <c r="B814" s="257"/>
      <c r="C814" s="115"/>
      <c r="D814" s="106"/>
      <c r="E814" s="216"/>
      <c r="F814" s="217"/>
      <c r="G814" s="22"/>
      <c r="H814" s="22"/>
      <c r="I814" s="56"/>
      <c r="J814" s="57"/>
    </row>
    <row r="815" spans="1:10" s="2" customFormat="1" ht="12.75">
      <c r="A815" s="19" t="s">
        <v>807</v>
      </c>
      <c r="B815" s="257" t="s">
        <v>3</v>
      </c>
      <c r="C815" s="115" t="s">
        <v>3</v>
      </c>
      <c r="D815" s="565" t="s">
        <v>1720</v>
      </c>
      <c r="E815" s="216" t="s">
        <v>2</v>
      </c>
      <c r="F815" s="217">
        <v>1</v>
      </c>
      <c r="G815" s="22"/>
      <c r="H815" s="22"/>
      <c r="I815" s="56">
        <f>G815+H815</f>
        <v>0</v>
      </c>
      <c r="J815" s="57">
        <f>I815*F815</f>
        <v>0</v>
      </c>
    </row>
    <row r="816" spans="1:10" s="2" customFormat="1" ht="12.75">
      <c r="A816" s="19"/>
      <c r="B816" s="257"/>
      <c r="C816" s="115"/>
      <c r="D816" s="106"/>
      <c r="E816" s="216"/>
      <c r="F816" s="217"/>
      <c r="G816" s="22"/>
      <c r="H816" s="22"/>
      <c r="I816" s="56"/>
      <c r="J816" s="57"/>
    </row>
    <row r="817" spans="1:10" s="2" customFormat="1" ht="12.75">
      <c r="A817" s="19" t="s">
        <v>808</v>
      </c>
      <c r="B817" s="257" t="s">
        <v>3</v>
      </c>
      <c r="C817" s="115" t="s">
        <v>3</v>
      </c>
      <c r="D817" s="565" t="s">
        <v>1722</v>
      </c>
      <c r="E817" s="216" t="s">
        <v>2</v>
      </c>
      <c r="F817" s="217">
        <v>1</v>
      </c>
      <c r="G817" s="22"/>
      <c r="H817" s="22"/>
      <c r="I817" s="56">
        <f>G817+H817</f>
        <v>0</v>
      </c>
      <c r="J817" s="57">
        <f>I817*F817</f>
        <v>0</v>
      </c>
    </row>
    <row r="818" spans="1:10" s="2" customFormat="1" ht="12.75">
      <c r="A818" s="19" t="s">
        <v>1721</v>
      </c>
      <c r="B818" s="257"/>
      <c r="C818" s="115"/>
      <c r="D818" s="106" t="s">
        <v>1723</v>
      </c>
      <c r="E818" s="216"/>
      <c r="F818" s="217"/>
      <c r="G818" s="22"/>
      <c r="H818" s="22"/>
      <c r="I818" s="56"/>
      <c r="J818" s="57"/>
    </row>
    <row r="819" spans="1:10" s="2" customFormat="1" ht="12.75">
      <c r="A819" s="19"/>
      <c r="B819" s="257"/>
      <c r="C819" s="115"/>
      <c r="D819" s="106" t="s">
        <v>1724</v>
      </c>
      <c r="E819" s="216"/>
      <c r="F819" s="217"/>
      <c r="G819" s="22"/>
      <c r="H819" s="22"/>
      <c r="I819" s="56"/>
      <c r="J819" s="57"/>
    </row>
    <row r="820" spans="1:10" s="2" customFormat="1" ht="26.25">
      <c r="A820" s="19"/>
      <c r="B820" s="257"/>
      <c r="C820" s="115"/>
      <c r="D820" s="106" t="s">
        <v>1725</v>
      </c>
      <c r="E820" s="216"/>
      <c r="F820" s="217"/>
      <c r="G820" s="22"/>
      <c r="H820" s="22"/>
      <c r="I820" s="56"/>
      <c r="J820" s="57"/>
    </row>
    <row r="821" spans="1:10" s="2" customFormat="1" ht="12.75">
      <c r="A821" s="19"/>
      <c r="B821" s="257"/>
      <c r="C821" s="115"/>
      <c r="D821" s="106" t="s">
        <v>1726</v>
      </c>
      <c r="E821" s="216"/>
      <c r="F821" s="217"/>
      <c r="G821" s="22"/>
      <c r="H821" s="22"/>
      <c r="I821" s="56"/>
      <c r="J821" s="57"/>
    </row>
    <row r="822" spans="1:10" s="2" customFormat="1" ht="12.75">
      <c r="A822" s="19"/>
      <c r="B822" s="257"/>
      <c r="C822" s="115"/>
      <c r="D822" s="106" t="s">
        <v>1604</v>
      </c>
      <c r="E822" s="216"/>
      <c r="F822" s="217"/>
      <c r="G822" s="22"/>
      <c r="H822" s="22"/>
      <c r="I822" s="56"/>
      <c r="J822" s="57"/>
    </row>
    <row r="823" spans="1:10" s="2" customFormat="1" ht="12.75">
      <c r="A823" s="19"/>
      <c r="B823" s="257"/>
      <c r="C823" s="115"/>
      <c r="D823" s="106" t="s">
        <v>1605</v>
      </c>
      <c r="E823" s="216"/>
      <c r="F823" s="217"/>
      <c r="G823" s="22"/>
      <c r="H823" s="22"/>
      <c r="I823" s="56"/>
      <c r="J823" s="57"/>
    </row>
    <row r="824" spans="1:10" s="2" customFormat="1" ht="12.75">
      <c r="A824" s="19"/>
      <c r="B824" s="257"/>
      <c r="C824" s="115"/>
      <c r="D824" s="106"/>
      <c r="E824" s="216"/>
      <c r="F824" s="217"/>
      <c r="G824" s="22"/>
      <c r="H824" s="22"/>
      <c r="I824" s="56"/>
      <c r="J824" s="57"/>
    </row>
    <row r="825" spans="1:10" s="2" customFormat="1" ht="12.75">
      <c r="A825" s="19" t="s">
        <v>809</v>
      </c>
      <c r="B825" s="257" t="s">
        <v>3</v>
      </c>
      <c r="C825" s="115" t="s">
        <v>3</v>
      </c>
      <c r="D825" s="565" t="s">
        <v>1728</v>
      </c>
      <c r="E825" s="216" t="s">
        <v>2</v>
      </c>
      <c r="F825" s="217">
        <v>150</v>
      </c>
      <c r="G825" s="22"/>
      <c r="H825" s="22"/>
      <c r="I825" s="56">
        <f>G825+H825</f>
        <v>0</v>
      </c>
      <c r="J825" s="57">
        <f>I825*F825</f>
        <v>0</v>
      </c>
    </row>
    <row r="826" spans="1:10" s="2" customFormat="1" ht="12.75">
      <c r="A826" s="19" t="s">
        <v>1727</v>
      </c>
      <c r="B826" s="257"/>
      <c r="C826" s="115"/>
      <c r="D826" s="106" t="s">
        <v>1729</v>
      </c>
      <c r="E826" s="216"/>
      <c r="F826" s="217"/>
      <c r="G826" s="22"/>
      <c r="H826" s="22"/>
      <c r="I826" s="56"/>
      <c r="J826" s="57"/>
    </row>
    <row r="827" spans="1:10" s="2" customFormat="1" ht="12.75">
      <c r="A827" s="19"/>
      <c r="B827" s="257"/>
      <c r="C827" s="115"/>
      <c r="D827" s="106" t="s">
        <v>1730</v>
      </c>
      <c r="E827" s="216"/>
      <c r="F827" s="217"/>
      <c r="G827" s="22"/>
      <c r="H827" s="22"/>
      <c r="I827" s="56"/>
      <c r="J827" s="57"/>
    </row>
    <row r="828" spans="1:10" s="2" customFormat="1" ht="12.75">
      <c r="A828" s="19"/>
      <c r="B828" s="257"/>
      <c r="C828" s="115"/>
      <c r="D828" s="106"/>
      <c r="E828" s="216"/>
      <c r="F828" s="217"/>
      <c r="G828" s="22"/>
      <c r="H828" s="22"/>
      <c r="I828" s="56"/>
      <c r="J828" s="57"/>
    </row>
    <row r="829" spans="1:10" s="2" customFormat="1" ht="12.75">
      <c r="A829" s="19" t="s">
        <v>810</v>
      </c>
      <c r="B829" s="257" t="s">
        <v>3</v>
      </c>
      <c r="C829" s="115" t="s">
        <v>3</v>
      </c>
      <c r="D829" s="565" t="s">
        <v>1733</v>
      </c>
      <c r="E829" s="216" t="s">
        <v>2</v>
      </c>
      <c r="F829" s="217">
        <v>97</v>
      </c>
      <c r="G829" s="22"/>
      <c r="H829" s="22"/>
      <c r="I829" s="56">
        <f>G829+H829</f>
        <v>0</v>
      </c>
      <c r="J829" s="57">
        <f>I829*F829</f>
        <v>0</v>
      </c>
    </row>
    <row r="830" spans="1:10" s="2" customFormat="1" ht="12.75">
      <c r="A830" s="19" t="s">
        <v>3</v>
      </c>
      <c r="B830" s="257"/>
      <c r="C830" s="115"/>
      <c r="D830" s="106" t="s">
        <v>1731</v>
      </c>
      <c r="E830" s="216"/>
      <c r="F830" s="217"/>
      <c r="G830" s="22"/>
      <c r="H830" s="22"/>
      <c r="I830" s="56"/>
      <c r="J830" s="57"/>
    </row>
    <row r="831" spans="1:10" s="2" customFormat="1" ht="12.75">
      <c r="A831" s="19"/>
      <c r="B831" s="257"/>
      <c r="C831" s="115"/>
      <c r="D831" s="106" t="s">
        <v>1732</v>
      </c>
      <c r="E831" s="216"/>
      <c r="F831" s="217"/>
      <c r="G831" s="22"/>
      <c r="H831" s="22"/>
      <c r="I831" s="56"/>
      <c r="J831" s="57"/>
    </row>
    <row r="832" spans="1:10" s="2" customFormat="1" ht="12.75">
      <c r="A832" s="19"/>
      <c r="B832" s="257"/>
      <c r="C832" s="115"/>
      <c r="D832" s="106" t="s">
        <v>1604</v>
      </c>
      <c r="E832" s="216"/>
      <c r="F832" s="217"/>
      <c r="G832" s="22"/>
      <c r="H832" s="22"/>
      <c r="I832" s="56"/>
      <c r="J832" s="57"/>
    </row>
    <row r="833" spans="1:10" s="2" customFormat="1" ht="12.75">
      <c r="A833" s="19"/>
      <c r="B833" s="257"/>
      <c r="C833" s="115"/>
      <c r="D833" s="106" t="s">
        <v>1605</v>
      </c>
      <c r="E833" s="216"/>
      <c r="F833" s="217"/>
      <c r="G833" s="22"/>
      <c r="H833" s="22"/>
      <c r="I833" s="56"/>
      <c r="J833" s="57"/>
    </row>
    <row r="834" spans="1:10" s="2" customFormat="1" ht="12.75">
      <c r="A834" s="19"/>
      <c r="B834" s="257"/>
      <c r="C834" s="115"/>
      <c r="D834" s="106"/>
      <c r="E834" s="216"/>
      <c r="F834" s="217"/>
      <c r="G834" s="22"/>
      <c r="H834" s="22"/>
      <c r="I834" s="56"/>
      <c r="J834" s="57"/>
    </row>
    <row r="835" spans="1:10" s="2" customFormat="1" ht="12.75">
      <c r="A835" s="19" t="s">
        <v>811</v>
      </c>
      <c r="B835" s="257" t="s">
        <v>3</v>
      </c>
      <c r="C835" s="115" t="s">
        <v>3</v>
      </c>
      <c r="D835" s="565" t="s">
        <v>1734</v>
      </c>
      <c r="E835" s="216" t="s">
        <v>2</v>
      </c>
      <c r="F835" s="217">
        <v>97</v>
      </c>
      <c r="G835" s="22"/>
      <c r="H835" s="22"/>
      <c r="I835" s="56">
        <f>G835+H835</f>
        <v>0</v>
      </c>
      <c r="J835" s="57">
        <f>I835*F835</f>
        <v>0</v>
      </c>
    </row>
    <row r="836" spans="1:10" s="2" customFormat="1" ht="12.75">
      <c r="A836" s="19"/>
      <c r="B836" s="257"/>
      <c r="C836" s="115"/>
      <c r="D836" s="106"/>
      <c r="E836" s="216"/>
      <c r="F836" s="217"/>
      <c r="G836" s="22"/>
      <c r="H836" s="22"/>
      <c r="I836" s="56"/>
      <c r="J836" s="57"/>
    </row>
    <row r="837" spans="1:10" s="2" customFormat="1" ht="12.75">
      <c r="A837" s="19" t="s">
        <v>812</v>
      </c>
      <c r="B837" s="257" t="s">
        <v>3</v>
      </c>
      <c r="C837" s="115" t="s">
        <v>3</v>
      </c>
      <c r="D837" s="565" t="s">
        <v>1735</v>
      </c>
      <c r="E837" s="216" t="s">
        <v>2</v>
      </c>
      <c r="F837" s="217">
        <v>97</v>
      </c>
      <c r="G837" s="22"/>
      <c r="H837" s="22"/>
      <c r="I837" s="56">
        <f>G837+H837</f>
        <v>0</v>
      </c>
      <c r="J837" s="57">
        <f>I837*F837</f>
        <v>0</v>
      </c>
    </row>
    <row r="838" spans="1:10" s="2" customFormat="1" ht="12.75">
      <c r="A838" s="19"/>
      <c r="B838" s="257"/>
      <c r="C838" s="115"/>
      <c r="D838" s="106"/>
      <c r="E838" s="216"/>
      <c r="F838" s="217"/>
      <c r="G838" s="22"/>
      <c r="H838" s="22"/>
      <c r="I838" s="56"/>
      <c r="J838" s="57"/>
    </row>
    <row r="839" spans="1:10" s="2" customFormat="1" ht="12.75">
      <c r="A839" s="19" t="s">
        <v>813</v>
      </c>
      <c r="B839" s="257" t="s">
        <v>3</v>
      </c>
      <c r="C839" s="115" t="s">
        <v>3</v>
      </c>
      <c r="D839" s="565" t="s">
        <v>1736</v>
      </c>
      <c r="E839" s="216" t="s">
        <v>2</v>
      </c>
      <c r="F839" s="217">
        <v>40</v>
      </c>
      <c r="G839" s="22"/>
      <c r="H839" s="22"/>
      <c r="I839" s="56">
        <f>G839+H839</f>
        <v>0</v>
      </c>
      <c r="J839" s="57">
        <f>I839*F839</f>
        <v>0</v>
      </c>
    </row>
    <row r="840" spans="1:10" s="2" customFormat="1" ht="12.75">
      <c r="A840" s="19"/>
      <c r="B840" s="257"/>
      <c r="C840" s="115"/>
      <c r="D840" s="106"/>
      <c r="E840" s="216"/>
      <c r="F840" s="217"/>
      <c r="G840" s="22"/>
      <c r="H840" s="22"/>
      <c r="I840" s="56"/>
      <c r="J840" s="57"/>
    </row>
    <row r="841" spans="1:10" s="2" customFormat="1" ht="12.75">
      <c r="A841" s="19" t="s">
        <v>814</v>
      </c>
      <c r="B841" s="257" t="s">
        <v>3</v>
      </c>
      <c r="C841" s="115" t="s">
        <v>3</v>
      </c>
      <c r="D841" s="565" t="s">
        <v>1737</v>
      </c>
      <c r="E841" s="216" t="s">
        <v>2</v>
      </c>
      <c r="F841" s="217">
        <v>4</v>
      </c>
      <c r="G841" s="22"/>
      <c r="H841" s="22"/>
      <c r="I841" s="56">
        <f>G841+H841</f>
        <v>0</v>
      </c>
      <c r="J841" s="57">
        <f>I841*F841</f>
        <v>0</v>
      </c>
    </row>
    <row r="842" spans="1:10" s="2" customFormat="1" ht="12.75">
      <c r="A842" s="19"/>
      <c r="B842" s="257"/>
      <c r="C842" s="115"/>
      <c r="D842" s="106"/>
      <c r="E842" s="216"/>
      <c r="F842" s="217"/>
      <c r="G842" s="22"/>
      <c r="H842" s="22"/>
      <c r="I842" s="56"/>
      <c r="J842" s="57"/>
    </row>
    <row r="843" spans="1:10" s="2" customFormat="1" ht="12.75">
      <c r="A843" s="19" t="s">
        <v>815</v>
      </c>
      <c r="B843" s="257" t="s">
        <v>3</v>
      </c>
      <c r="C843" s="115" t="s">
        <v>3</v>
      </c>
      <c r="D843" s="565" t="s">
        <v>1738</v>
      </c>
      <c r="E843" s="216" t="s">
        <v>2</v>
      </c>
      <c r="F843" s="217">
        <v>5</v>
      </c>
      <c r="G843" s="22"/>
      <c r="H843" s="22"/>
      <c r="I843" s="56">
        <f>G843+H843</f>
        <v>0</v>
      </c>
      <c r="J843" s="57">
        <f>I843*F843</f>
        <v>0</v>
      </c>
    </row>
    <row r="844" spans="1:10" s="2" customFormat="1" ht="12.75">
      <c r="A844" s="19"/>
      <c r="B844" s="257"/>
      <c r="C844" s="115"/>
      <c r="D844" s="106"/>
      <c r="E844" s="216"/>
      <c r="F844" s="217"/>
      <c r="G844" s="22"/>
      <c r="H844" s="22"/>
      <c r="I844" s="56"/>
      <c r="J844" s="57"/>
    </row>
    <row r="845" spans="1:10" s="2" customFormat="1" ht="12.75">
      <c r="A845" s="19" t="s">
        <v>816</v>
      </c>
      <c r="B845" s="257" t="s">
        <v>3</v>
      </c>
      <c r="C845" s="115" t="s">
        <v>3</v>
      </c>
      <c r="D845" s="565" t="s">
        <v>1739</v>
      </c>
      <c r="E845" s="216" t="s">
        <v>2</v>
      </c>
      <c r="F845" s="217">
        <v>56</v>
      </c>
      <c r="G845" s="22"/>
      <c r="H845" s="22"/>
      <c r="I845" s="56">
        <f>G845+H845</f>
        <v>0</v>
      </c>
      <c r="J845" s="57">
        <f>I845*F845</f>
        <v>0</v>
      </c>
    </row>
    <row r="846" spans="1:10" s="2" customFormat="1" ht="12.75">
      <c r="A846" s="19"/>
      <c r="B846" s="257"/>
      <c r="C846" s="115"/>
      <c r="D846" s="106"/>
      <c r="E846" s="216"/>
      <c r="F846" s="217"/>
      <c r="G846" s="22"/>
      <c r="H846" s="22"/>
      <c r="I846" s="56"/>
      <c r="J846" s="57"/>
    </row>
    <row r="847" spans="1:10" s="2" customFormat="1" ht="12.75">
      <c r="A847" s="19"/>
      <c r="B847" s="257"/>
      <c r="C847" s="257"/>
      <c r="D847" s="248" t="s">
        <v>126</v>
      </c>
      <c r="E847" s="107"/>
      <c r="F847" s="213"/>
      <c r="G847" s="109"/>
      <c r="H847" s="109"/>
      <c r="I847" s="59"/>
      <c r="J847" s="99"/>
    </row>
    <row r="848" spans="1:10" s="2" customFormat="1" ht="12.75">
      <c r="A848" s="19"/>
      <c r="B848" s="257"/>
      <c r="C848" s="257"/>
      <c r="D848" s="106"/>
      <c r="E848" s="107"/>
      <c r="F848" s="213"/>
      <c r="G848" s="109"/>
      <c r="H848" s="109"/>
      <c r="I848" s="59"/>
      <c r="J848" s="99"/>
    </row>
    <row r="849" spans="1:10" s="2" customFormat="1" ht="12.75">
      <c r="A849" s="19" t="s">
        <v>817</v>
      </c>
      <c r="B849" s="257"/>
      <c r="C849" s="115"/>
      <c r="D849" s="567" t="s">
        <v>1740</v>
      </c>
      <c r="E849" s="216" t="s">
        <v>111</v>
      </c>
      <c r="F849" s="217">
        <v>1</v>
      </c>
      <c r="G849" s="22"/>
      <c r="H849" s="22"/>
      <c r="I849" s="56">
        <f>G849+H849</f>
        <v>0</v>
      </c>
      <c r="J849" s="57">
        <f>I849*F849</f>
        <v>0</v>
      </c>
    </row>
    <row r="850" spans="1:10" s="2" customFormat="1" ht="12.75">
      <c r="A850" s="19"/>
      <c r="B850" s="257"/>
      <c r="C850" s="115"/>
      <c r="D850" s="106"/>
      <c r="E850" s="216"/>
      <c r="F850" s="217"/>
      <c r="G850" s="22"/>
      <c r="H850" s="22"/>
      <c r="I850" s="56"/>
      <c r="J850" s="57"/>
    </row>
    <row r="851" spans="1:10" s="2" customFormat="1" ht="12.75">
      <c r="A851" s="19" t="s">
        <v>818</v>
      </c>
      <c r="B851" s="257"/>
      <c r="C851" s="115"/>
      <c r="D851" s="567" t="s">
        <v>1741</v>
      </c>
      <c r="E851" s="216" t="s">
        <v>121</v>
      </c>
      <c r="F851" s="217">
        <v>145</v>
      </c>
      <c r="G851" s="22"/>
      <c r="H851" s="22"/>
      <c r="I851" s="56">
        <f>G851+H851</f>
        <v>0</v>
      </c>
      <c r="J851" s="57">
        <f>I851*F851</f>
        <v>0</v>
      </c>
    </row>
    <row r="852" spans="1:10" s="2" customFormat="1" ht="12.75">
      <c r="A852" s="19"/>
      <c r="B852" s="257"/>
      <c r="C852" s="115"/>
      <c r="D852" s="106"/>
      <c r="E852" s="216"/>
      <c r="F852" s="217"/>
      <c r="G852" s="22"/>
      <c r="H852" s="22"/>
      <c r="I852" s="56"/>
      <c r="J852" s="57"/>
    </row>
    <row r="853" spans="1:10" s="2" customFormat="1" ht="12.75">
      <c r="A853" s="19" t="s">
        <v>819</v>
      </c>
      <c r="B853" s="257"/>
      <c r="C853" s="115"/>
      <c r="D853" s="567" t="s">
        <v>1742</v>
      </c>
      <c r="E853" s="216" t="s">
        <v>121</v>
      </c>
      <c r="F853" s="217">
        <v>212</v>
      </c>
      <c r="G853" s="22"/>
      <c r="H853" s="22"/>
      <c r="I853" s="56">
        <f>G853+H853</f>
        <v>0</v>
      </c>
      <c r="J853" s="57">
        <f>I853*F853</f>
        <v>0</v>
      </c>
    </row>
    <row r="854" spans="1:10" s="2" customFormat="1" ht="12.75">
      <c r="A854" s="19"/>
      <c r="B854" s="257"/>
      <c r="C854" s="115"/>
      <c r="D854" s="106"/>
      <c r="E854" s="216"/>
      <c r="F854" s="217"/>
      <c r="G854" s="22"/>
      <c r="H854" s="22"/>
      <c r="I854" s="56"/>
      <c r="J854" s="57"/>
    </row>
    <row r="855" spans="1:10" s="2" customFormat="1" ht="12.75">
      <c r="A855" s="19" t="s">
        <v>1164</v>
      </c>
      <c r="B855" s="257"/>
      <c r="C855" s="115"/>
      <c r="D855" s="567" t="s">
        <v>1743</v>
      </c>
      <c r="E855" s="216" t="s">
        <v>121</v>
      </c>
      <c r="F855" s="217">
        <v>98</v>
      </c>
      <c r="G855" s="22"/>
      <c r="H855" s="22"/>
      <c r="I855" s="56">
        <f>G855+H855</f>
        <v>0</v>
      </c>
      <c r="J855" s="57">
        <f>I855*F855</f>
        <v>0</v>
      </c>
    </row>
    <row r="856" spans="1:10" s="2" customFormat="1" ht="12.75">
      <c r="A856" s="19"/>
      <c r="B856" s="257"/>
      <c r="C856" s="115"/>
      <c r="D856" s="106"/>
      <c r="E856" s="216"/>
      <c r="F856" s="217"/>
      <c r="G856" s="22"/>
      <c r="H856" s="22"/>
      <c r="I856" s="56"/>
      <c r="J856" s="57"/>
    </row>
    <row r="857" spans="1:10" s="2" customFormat="1" ht="12.75">
      <c r="A857" s="19" t="s">
        <v>1895</v>
      </c>
      <c r="B857" s="257"/>
      <c r="C857" s="115"/>
      <c r="D857" s="591" t="s">
        <v>1588</v>
      </c>
      <c r="E857" s="216" t="s">
        <v>121</v>
      </c>
      <c r="F857" s="217">
        <v>178</v>
      </c>
      <c r="G857" s="22"/>
      <c r="H857" s="22"/>
      <c r="I857" s="56">
        <f>G857+H857</f>
        <v>0</v>
      </c>
      <c r="J857" s="57">
        <f>I857*F857</f>
        <v>0</v>
      </c>
    </row>
    <row r="858" spans="1:10" s="2" customFormat="1" ht="12.75">
      <c r="A858" s="19"/>
      <c r="B858" s="257"/>
      <c r="C858" s="115"/>
      <c r="D858" s="106"/>
      <c r="E858" s="216"/>
      <c r="F858" s="217"/>
      <c r="G858" s="22"/>
      <c r="H858" s="22"/>
      <c r="I858" s="56"/>
      <c r="J858" s="57"/>
    </row>
    <row r="859" spans="1:10" s="2" customFormat="1" ht="12.75">
      <c r="A859" s="19" t="s">
        <v>1896</v>
      </c>
      <c r="B859" s="257"/>
      <c r="C859" s="115"/>
      <c r="D859" s="591" t="s">
        <v>1568</v>
      </c>
      <c r="E859" s="216" t="s">
        <v>121</v>
      </c>
      <c r="F859" s="217">
        <v>365</v>
      </c>
      <c r="G859" s="22"/>
      <c r="H859" s="22"/>
      <c r="I859" s="56">
        <f>G859+H859</f>
        <v>0</v>
      </c>
      <c r="J859" s="57">
        <f>I859*F859</f>
        <v>0</v>
      </c>
    </row>
    <row r="860" spans="1:10" s="2" customFormat="1" ht="12.75">
      <c r="A860" s="19"/>
      <c r="B860" s="257"/>
      <c r="C860" s="115"/>
      <c r="D860" s="106"/>
      <c r="E860" s="216"/>
      <c r="F860" s="217"/>
      <c r="G860" s="22"/>
      <c r="H860" s="22"/>
      <c r="I860" s="56"/>
      <c r="J860" s="57"/>
    </row>
    <row r="861" spans="1:10" s="2" customFormat="1" ht="12.75">
      <c r="A861" s="19" t="s">
        <v>1897</v>
      </c>
      <c r="B861" s="257"/>
      <c r="C861" s="115"/>
      <c r="D861" s="591" t="s">
        <v>1569</v>
      </c>
      <c r="E861" s="216" t="s">
        <v>111</v>
      </c>
      <c r="F861" s="217">
        <v>1</v>
      </c>
      <c r="G861" s="22"/>
      <c r="H861" s="22"/>
      <c r="I861" s="56">
        <f>G861+H861</f>
        <v>0</v>
      </c>
      <c r="J861" s="57">
        <f>I861*F861</f>
        <v>0</v>
      </c>
    </row>
    <row r="862" spans="1:10" s="2" customFormat="1" ht="12.75">
      <c r="A862" s="19"/>
      <c r="B862" s="257"/>
      <c r="C862" s="115"/>
      <c r="D862" s="106"/>
      <c r="E862" s="216"/>
      <c r="F862" s="217"/>
      <c r="G862" s="22"/>
      <c r="H862" s="22"/>
      <c r="I862" s="56"/>
      <c r="J862" s="57"/>
    </row>
    <row r="863" spans="1:10" s="2" customFormat="1" ht="12.75">
      <c r="A863" s="19" t="s">
        <v>1898</v>
      </c>
      <c r="B863" s="257"/>
      <c r="C863" s="115"/>
      <c r="D863" s="591" t="s">
        <v>1570</v>
      </c>
      <c r="E863" s="216" t="s">
        <v>111</v>
      </c>
      <c r="F863" s="217">
        <v>1</v>
      </c>
      <c r="G863" s="22"/>
      <c r="H863" s="22"/>
      <c r="I863" s="56">
        <f>G863+H863</f>
        <v>0</v>
      </c>
      <c r="J863" s="57">
        <f>I863*F863</f>
        <v>0</v>
      </c>
    </row>
    <row r="864" spans="1:10" s="2" customFormat="1" ht="12.75">
      <c r="A864" s="19"/>
      <c r="B864" s="257"/>
      <c r="C864" s="115"/>
      <c r="D864" s="106"/>
      <c r="E864" s="216"/>
      <c r="F864" s="217"/>
      <c r="G864" s="22"/>
      <c r="H864" s="22"/>
      <c r="I864" s="56"/>
      <c r="J864" s="57"/>
    </row>
    <row r="865" spans="1:10" s="2" customFormat="1" ht="12.75">
      <c r="A865" s="19" t="s">
        <v>1899</v>
      </c>
      <c r="B865" s="257"/>
      <c r="C865" s="115"/>
      <c r="D865" s="591" t="s">
        <v>1580</v>
      </c>
      <c r="E865" s="216" t="s">
        <v>121</v>
      </c>
      <c r="F865" s="217">
        <v>79</v>
      </c>
      <c r="G865" s="22"/>
      <c r="H865" s="22"/>
      <c r="I865" s="56">
        <f>G865+H865</f>
        <v>0</v>
      </c>
      <c r="J865" s="57">
        <f>I865*F865</f>
        <v>0</v>
      </c>
    </row>
    <row r="866" spans="1:10" s="2" customFormat="1" ht="12.75">
      <c r="A866" s="19"/>
      <c r="B866" s="257"/>
      <c r="C866" s="115"/>
      <c r="D866" s="106"/>
      <c r="E866" s="216"/>
      <c r="F866" s="217"/>
      <c r="G866" s="22"/>
      <c r="H866" s="22"/>
      <c r="I866" s="56"/>
      <c r="J866" s="57"/>
    </row>
    <row r="867" spans="1:10" s="2" customFormat="1" ht="12.75">
      <c r="A867" s="19" t="s">
        <v>1900</v>
      </c>
      <c r="B867" s="257"/>
      <c r="C867" s="115"/>
      <c r="D867" s="591" t="s">
        <v>1589</v>
      </c>
      <c r="E867" s="216" t="s">
        <v>111</v>
      </c>
      <c r="F867" s="217">
        <v>1</v>
      </c>
      <c r="G867" s="22"/>
      <c r="H867" s="22"/>
      <c r="I867" s="56">
        <f>G867+H867</f>
        <v>0</v>
      </c>
      <c r="J867" s="57">
        <f>I867*F867</f>
        <v>0</v>
      </c>
    </row>
    <row r="868" spans="1:10" s="2" customFormat="1" ht="12.75">
      <c r="A868" s="19"/>
      <c r="B868" s="257"/>
      <c r="C868" s="115"/>
      <c r="D868" s="106" t="s">
        <v>1590</v>
      </c>
      <c r="E868" s="216"/>
      <c r="F868" s="217"/>
      <c r="G868" s="22"/>
      <c r="H868" s="22"/>
      <c r="I868" s="56"/>
      <c r="J868" s="57"/>
    </row>
    <row r="869" spans="1:10" s="2" customFormat="1" ht="12.75">
      <c r="A869" s="19"/>
      <c r="B869" s="257"/>
      <c r="C869" s="115"/>
      <c r="D869" s="106"/>
      <c r="E869" s="216"/>
      <c r="F869" s="217"/>
      <c r="G869" s="22"/>
      <c r="H869" s="22"/>
      <c r="I869" s="56"/>
      <c r="J869" s="57"/>
    </row>
    <row r="870" spans="1:10" s="2" customFormat="1" ht="12.75">
      <c r="A870" s="19"/>
      <c r="B870" s="257"/>
      <c r="C870" s="257"/>
      <c r="D870" s="248" t="s">
        <v>1591</v>
      </c>
      <c r="E870" s="107"/>
      <c r="F870" s="213"/>
      <c r="G870" s="109"/>
      <c r="H870" s="109"/>
      <c r="I870" s="59"/>
      <c r="J870" s="99"/>
    </row>
    <row r="871" spans="1:10" s="2" customFormat="1" ht="12.75">
      <c r="A871" s="19"/>
      <c r="B871" s="257"/>
      <c r="C871" s="257"/>
      <c r="D871" s="106"/>
      <c r="E871" s="107"/>
      <c r="F871" s="213"/>
      <c r="G871" s="109"/>
      <c r="H871" s="109"/>
      <c r="I871" s="59"/>
      <c r="J871" s="99"/>
    </row>
    <row r="872" spans="1:10" s="2" customFormat="1" ht="12.75">
      <c r="A872" s="19" t="s">
        <v>1901</v>
      </c>
      <c r="B872" s="257"/>
      <c r="C872" s="115"/>
      <c r="D872" s="589" t="s">
        <v>1592</v>
      </c>
      <c r="E872" s="216" t="s">
        <v>690</v>
      </c>
      <c r="F872" s="217">
        <v>1</v>
      </c>
      <c r="G872" s="22"/>
      <c r="H872" s="22"/>
      <c r="I872" s="56">
        <f>G872+H872</f>
        <v>0</v>
      </c>
      <c r="J872" s="57">
        <f>I872*F872</f>
        <v>0</v>
      </c>
    </row>
    <row r="873" spans="1:10" s="2" customFormat="1" ht="12.75">
      <c r="A873" s="19"/>
      <c r="B873" s="257"/>
      <c r="C873" s="115"/>
      <c r="D873" s="106"/>
      <c r="E873" s="216"/>
      <c r="F873" s="217"/>
      <c r="G873" s="22"/>
      <c r="H873" s="22"/>
      <c r="I873" s="56"/>
      <c r="J873" s="57"/>
    </row>
    <row r="874" spans="1:10" s="2" customFormat="1" ht="12.75">
      <c r="A874" s="19" t="s">
        <v>1902</v>
      </c>
      <c r="B874" s="257"/>
      <c r="C874" s="115"/>
      <c r="D874" s="589" t="s">
        <v>1593</v>
      </c>
      <c r="E874" s="216" t="s">
        <v>690</v>
      </c>
      <c r="F874" s="217">
        <v>1</v>
      </c>
      <c r="G874" s="22"/>
      <c r="H874" s="22"/>
      <c r="I874" s="56">
        <f>G874+H874</f>
        <v>0</v>
      </c>
      <c r="J874" s="57">
        <f>I874*F874</f>
        <v>0</v>
      </c>
    </row>
    <row r="875" spans="1:10" s="2" customFormat="1" ht="12.75">
      <c r="A875" s="19"/>
      <c r="B875" s="257"/>
      <c r="C875" s="115"/>
      <c r="D875" s="106"/>
      <c r="E875" s="216"/>
      <c r="F875" s="217"/>
      <c r="G875" s="22"/>
      <c r="H875" s="22"/>
      <c r="I875" s="56"/>
      <c r="J875" s="57"/>
    </row>
    <row r="876" spans="1:10" s="2" customFormat="1" ht="12.75">
      <c r="A876" s="19" t="s">
        <v>1903</v>
      </c>
      <c r="B876" s="257"/>
      <c r="C876" s="115"/>
      <c r="D876" s="589" t="s">
        <v>1594</v>
      </c>
      <c r="E876" s="216" t="s">
        <v>690</v>
      </c>
      <c r="F876" s="217">
        <v>1</v>
      </c>
      <c r="G876" s="22"/>
      <c r="H876" s="22"/>
      <c r="I876" s="56">
        <f>G876+H876</f>
        <v>0</v>
      </c>
      <c r="J876" s="57">
        <f>I876*F876</f>
        <v>0</v>
      </c>
    </row>
    <row r="877" spans="1:10" s="2" customFormat="1" ht="12.75">
      <c r="A877" s="19"/>
      <c r="B877" s="257"/>
      <c r="C877" s="115"/>
      <c r="D877" s="106"/>
      <c r="E877" s="216"/>
      <c r="F877" s="217"/>
      <c r="G877" s="22"/>
      <c r="H877" s="22"/>
      <c r="I877" s="56"/>
      <c r="J877" s="57"/>
    </row>
    <row r="878" spans="1:10" s="2" customFormat="1" ht="12.75">
      <c r="A878" s="19"/>
      <c r="B878" s="257"/>
      <c r="C878" s="257"/>
      <c r="D878" s="248" t="s">
        <v>126</v>
      </c>
      <c r="E878" s="107"/>
      <c r="F878" s="213"/>
      <c r="G878" s="109"/>
      <c r="H878" s="109"/>
      <c r="I878" s="59"/>
      <c r="J878" s="99"/>
    </row>
    <row r="879" spans="1:10" s="2" customFormat="1" ht="12.75">
      <c r="A879" s="19"/>
      <c r="B879" s="257"/>
      <c r="C879" s="257"/>
      <c r="D879" s="106"/>
      <c r="E879" s="107"/>
      <c r="F879" s="213"/>
      <c r="G879" s="109"/>
      <c r="H879" s="109"/>
      <c r="I879" s="59"/>
      <c r="J879" s="99"/>
    </row>
    <row r="880" spans="1:10" s="2" customFormat="1" ht="12.75">
      <c r="A880" s="19" t="s">
        <v>1904</v>
      </c>
      <c r="B880" s="257"/>
      <c r="C880" s="115"/>
      <c r="D880" s="589" t="s">
        <v>1595</v>
      </c>
      <c r="E880" s="216" t="s">
        <v>111</v>
      </c>
      <c r="F880" s="217">
        <v>1</v>
      </c>
      <c r="G880" s="22"/>
      <c r="H880" s="22"/>
      <c r="I880" s="56">
        <f>G880+H880</f>
        <v>0</v>
      </c>
      <c r="J880" s="57">
        <f>I880*F880</f>
        <v>0</v>
      </c>
    </row>
    <row r="881" spans="1:10" s="2" customFormat="1" ht="12.75">
      <c r="A881" s="19"/>
      <c r="B881" s="257"/>
      <c r="C881" s="115"/>
      <c r="D881" s="106"/>
      <c r="E881" s="216"/>
      <c r="F881" s="217"/>
      <c r="G881" s="22"/>
      <c r="H881" s="22"/>
      <c r="I881" s="56"/>
      <c r="J881" s="57"/>
    </row>
    <row r="882" spans="1:10" s="2" customFormat="1" ht="12.75">
      <c r="A882" s="19" t="s">
        <v>2629</v>
      </c>
      <c r="B882" s="257"/>
      <c r="C882" s="115"/>
      <c r="D882" s="589" t="s">
        <v>134</v>
      </c>
      <c r="E882" s="216" t="s">
        <v>111</v>
      </c>
      <c r="F882" s="217">
        <v>1</v>
      </c>
      <c r="G882" s="22"/>
      <c r="H882" s="22"/>
      <c r="I882" s="56">
        <f>G882+H882</f>
        <v>0</v>
      </c>
      <c r="J882" s="57">
        <f>I882*F882</f>
        <v>0</v>
      </c>
    </row>
    <row r="883" spans="1:10" s="2" customFormat="1" ht="12.75">
      <c r="A883" s="19"/>
      <c r="B883" s="257"/>
      <c r="C883" s="115"/>
      <c r="D883" s="106"/>
      <c r="E883" s="216"/>
      <c r="F883" s="217"/>
      <c r="G883" s="22"/>
      <c r="H883" s="22"/>
      <c r="I883" s="56"/>
      <c r="J883" s="57"/>
    </row>
    <row r="884" spans="1:13" s="2" customFormat="1" ht="12.75">
      <c r="A884" s="19" t="s">
        <v>2630</v>
      </c>
      <c r="B884" s="257"/>
      <c r="C884" s="115"/>
      <c r="D884" s="589" t="s">
        <v>1596</v>
      </c>
      <c r="E884" s="216" t="s">
        <v>111</v>
      </c>
      <c r="F884" s="217">
        <v>1</v>
      </c>
      <c r="G884" s="22"/>
      <c r="H884" s="22"/>
      <c r="I884" s="56">
        <f>G884+H884</f>
        <v>0</v>
      </c>
      <c r="J884" s="57">
        <f>I884*F884</f>
        <v>0</v>
      </c>
      <c r="M884" s="388" t="s">
        <v>3</v>
      </c>
    </row>
    <row r="885" spans="1:10" s="2" customFormat="1" ht="12.75">
      <c r="A885" s="19"/>
      <c r="B885" s="257"/>
      <c r="C885" s="115"/>
      <c r="D885" s="106"/>
      <c r="E885" s="216"/>
      <c r="F885" s="217"/>
      <c r="G885" s="22"/>
      <c r="H885" s="22"/>
      <c r="I885" s="56"/>
      <c r="J885" s="57"/>
    </row>
    <row r="886" spans="1:10" s="2" customFormat="1" ht="12.75">
      <c r="A886" s="242" t="s">
        <v>38</v>
      </c>
      <c r="B886" s="270"/>
      <c r="C886" s="270"/>
      <c r="D886" s="223" t="s">
        <v>1744</v>
      </c>
      <c r="E886" s="107"/>
      <c r="F886" s="213"/>
      <c r="G886" s="109"/>
      <c r="H886" s="109"/>
      <c r="I886" s="59"/>
      <c r="J886" s="99"/>
    </row>
    <row r="887" spans="1:10" s="2" customFormat="1" ht="12.75">
      <c r="A887" s="19"/>
      <c r="B887" s="257"/>
      <c r="C887" s="257"/>
      <c r="D887" s="223"/>
      <c r="E887" s="107"/>
      <c r="F887" s="213"/>
      <c r="G887" s="109"/>
      <c r="H887" s="109"/>
      <c r="I887" s="59"/>
      <c r="J887" s="99"/>
    </row>
    <row r="888" spans="1:10" s="2" customFormat="1" ht="12.75">
      <c r="A888" s="19"/>
      <c r="B888" s="257"/>
      <c r="C888" s="257"/>
      <c r="D888" s="248" t="s">
        <v>1793</v>
      </c>
      <c r="E888" s="107"/>
      <c r="F888" s="213"/>
      <c r="G888" s="109"/>
      <c r="H888" s="109"/>
      <c r="I888" s="59"/>
      <c r="J888" s="99"/>
    </row>
    <row r="889" spans="1:10" s="2" customFormat="1" ht="12.75">
      <c r="A889" s="19"/>
      <c r="B889" s="257"/>
      <c r="C889" s="257"/>
      <c r="D889" s="106"/>
      <c r="E889" s="107"/>
      <c r="F889" s="213"/>
      <c r="G889" s="109"/>
      <c r="H889" s="109"/>
      <c r="I889" s="59"/>
      <c r="J889" s="99"/>
    </row>
    <row r="890" spans="1:10" s="2" customFormat="1" ht="12.75">
      <c r="A890" s="19" t="s">
        <v>43</v>
      </c>
      <c r="B890" s="257"/>
      <c r="C890" s="115"/>
      <c r="D890" s="568" t="s">
        <v>1745</v>
      </c>
      <c r="E890" s="216" t="s">
        <v>1746</v>
      </c>
      <c r="F890" s="217">
        <v>1</v>
      </c>
      <c r="G890" s="22"/>
      <c r="H890" s="22"/>
      <c r="I890" s="96">
        <f>G890+H890</f>
        <v>0</v>
      </c>
      <c r="J890" s="97">
        <f>I890*F890</f>
        <v>0</v>
      </c>
    </row>
    <row r="891" spans="1:10" s="2" customFormat="1" ht="12.75">
      <c r="A891" s="19"/>
      <c r="B891" s="257"/>
      <c r="C891" s="257"/>
      <c r="D891" s="568" t="s">
        <v>1747</v>
      </c>
      <c r="E891" s="107" t="s">
        <v>2</v>
      </c>
      <c r="F891" s="213">
        <v>1</v>
      </c>
      <c r="G891" s="109"/>
      <c r="H891" s="109"/>
      <c r="I891" s="570"/>
      <c r="J891" s="571"/>
    </row>
    <row r="892" spans="1:10" s="2" customFormat="1" ht="12.75">
      <c r="A892" s="19"/>
      <c r="B892" s="257"/>
      <c r="C892" s="115"/>
      <c r="D892" s="568" t="s">
        <v>1748</v>
      </c>
      <c r="E892" s="216" t="s">
        <v>2</v>
      </c>
      <c r="F892" s="217">
        <v>1</v>
      </c>
      <c r="G892" s="22"/>
      <c r="H892" s="22"/>
      <c r="I892" s="96"/>
      <c r="J892" s="97"/>
    </row>
    <row r="893" spans="1:10" s="2" customFormat="1" ht="12.75">
      <c r="A893" s="221"/>
      <c r="B893" s="268"/>
      <c r="C893" s="268"/>
      <c r="D893" s="568" t="s">
        <v>1749</v>
      </c>
      <c r="E893" s="107" t="s">
        <v>2</v>
      </c>
      <c r="F893" s="213">
        <v>1</v>
      </c>
      <c r="G893" s="109"/>
      <c r="H893" s="109"/>
      <c r="I893" s="572"/>
      <c r="J893" s="573"/>
    </row>
    <row r="894" spans="1:10" s="2" customFormat="1" ht="12.75">
      <c r="A894" s="19"/>
      <c r="B894" s="257"/>
      <c r="C894" s="115"/>
      <c r="D894" s="106" t="s">
        <v>1750</v>
      </c>
      <c r="E894" s="216" t="s">
        <v>2</v>
      </c>
      <c r="F894" s="217">
        <v>11</v>
      </c>
      <c r="G894" s="22"/>
      <c r="H894" s="22"/>
      <c r="I894" s="96"/>
      <c r="J894" s="97"/>
    </row>
    <row r="895" spans="1:10" s="2" customFormat="1" ht="12.75">
      <c r="A895" s="221"/>
      <c r="B895" s="268"/>
      <c r="C895" s="268"/>
      <c r="D895" s="569" t="s">
        <v>1751</v>
      </c>
      <c r="E895" s="107" t="s">
        <v>2</v>
      </c>
      <c r="F895" s="213">
        <v>21</v>
      </c>
      <c r="G895" s="109"/>
      <c r="H895" s="109"/>
      <c r="I895" s="572"/>
      <c r="J895" s="573"/>
    </row>
    <row r="896" spans="1:10" s="2" customFormat="1" ht="12.75">
      <c r="A896" s="221"/>
      <c r="B896" s="268"/>
      <c r="C896" s="268"/>
      <c r="D896" s="569" t="s">
        <v>1752</v>
      </c>
      <c r="E896" s="107" t="s">
        <v>2</v>
      </c>
      <c r="F896" s="213">
        <v>6</v>
      </c>
      <c r="G896" s="109"/>
      <c r="H896" s="109"/>
      <c r="I896" s="572"/>
      <c r="J896" s="573"/>
    </row>
    <row r="897" spans="1:10" s="2" customFormat="1" ht="12.75">
      <c r="A897" s="19"/>
      <c r="B897" s="257"/>
      <c r="C897" s="115"/>
      <c r="D897" s="106" t="s">
        <v>1753</v>
      </c>
      <c r="E897" s="216" t="s">
        <v>2</v>
      </c>
      <c r="F897" s="217">
        <v>3</v>
      </c>
      <c r="G897" s="22"/>
      <c r="H897" s="22"/>
      <c r="I897" s="96"/>
      <c r="J897" s="97"/>
    </row>
    <row r="898" spans="1:10" s="2" customFormat="1" ht="12.75">
      <c r="A898" s="221"/>
      <c r="B898" s="268"/>
      <c r="C898" s="268"/>
      <c r="D898" s="194" t="s">
        <v>1754</v>
      </c>
      <c r="E898" s="107" t="s">
        <v>2</v>
      </c>
      <c r="F898" s="213">
        <v>26</v>
      </c>
      <c r="G898" s="109"/>
      <c r="H898" s="109"/>
      <c r="I898" s="572"/>
      <c r="J898" s="573"/>
    </row>
    <row r="899" spans="1:10" s="2" customFormat="1" ht="12.75">
      <c r="A899" s="19"/>
      <c r="B899" s="257"/>
      <c r="C899" s="115"/>
      <c r="D899" s="106" t="s">
        <v>1755</v>
      </c>
      <c r="E899" s="216" t="s">
        <v>2</v>
      </c>
      <c r="F899" s="217">
        <v>20</v>
      </c>
      <c r="G899" s="22"/>
      <c r="H899" s="22"/>
      <c r="I899" s="96"/>
      <c r="J899" s="97"/>
    </row>
    <row r="900" spans="1:10" s="2" customFormat="1" ht="12.75">
      <c r="A900" s="221"/>
      <c r="B900" s="268"/>
      <c r="C900" s="268"/>
      <c r="D900" s="194" t="s">
        <v>1756</v>
      </c>
      <c r="E900" s="107" t="s">
        <v>2</v>
      </c>
      <c r="F900" s="213">
        <v>3</v>
      </c>
      <c r="G900" s="109"/>
      <c r="H900" s="109"/>
      <c r="I900" s="572"/>
      <c r="J900" s="573"/>
    </row>
    <row r="901" spans="1:10" s="2" customFormat="1" ht="12.75">
      <c r="A901" s="19"/>
      <c r="B901" s="257"/>
      <c r="C901" s="115"/>
      <c r="D901" s="106" t="s">
        <v>1757</v>
      </c>
      <c r="E901" s="216" t="s">
        <v>2</v>
      </c>
      <c r="F901" s="217">
        <v>1</v>
      </c>
      <c r="G901" s="22"/>
      <c r="H901" s="22"/>
      <c r="I901" s="96"/>
      <c r="J901" s="97"/>
    </row>
    <row r="902" spans="1:10" s="2" customFormat="1" ht="12.75">
      <c r="A902" s="221"/>
      <c r="B902" s="268"/>
      <c r="C902" s="268"/>
      <c r="D902" s="194" t="s">
        <v>1758</v>
      </c>
      <c r="E902" s="107" t="s">
        <v>2</v>
      </c>
      <c r="F902" s="213">
        <v>1</v>
      </c>
      <c r="G902" s="109"/>
      <c r="H902" s="109"/>
      <c r="I902" s="572"/>
      <c r="J902" s="573"/>
    </row>
    <row r="903" spans="1:10" s="2" customFormat="1" ht="12.75">
      <c r="A903" s="19"/>
      <c r="B903" s="257"/>
      <c r="C903" s="115"/>
      <c r="D903" s="106" t="s">
        <v>1759</v>
      </c>
      <c r="E903" s="216" t="s">
        <v>2</v>
      </c>
      <c r="F903" s="217">
        <v>1</v>
      </c>
      <c r="G903" s="22"/>
      <c r="H903" s="22"/>
      <c r="I903" s="96"/>
      <c r="J903" s="97"/>
    </row>
    <row r="904" spans="1:10" s="2" customFormat="1" ht="12.75">
      <c r="A904" s="221"/>
      <c r="B904" s="268"/>
      <c r="C904" s="268"/>
      <c r="D904" s="194" t="s">
        <v>1760</v>
      </c>
      <c r="E904" s="107" t="s">
        <v>2</v>
      </c>
      <c r="F904" s="213">
        <v>1</v>
      </c>
      <c r="G904" s="109"/>
      <c r="H904" s="109"/>
      <c r="I904" s="572"/>
      <c r="J904" s="573"/>
    </row>
    <row r="905" spans="1:10" s="2" customFormat="1" ht="12.75">
      <c r="A905" s="19"/>
      <c r="B905" s="257"/>
      <c r="C905" s="115"/>
      <c r="D905" s="106" t="s">
        <v>1761</v>
      </c>
      <c r="E905" s="216" t="s">
        <v>2</v>
      </c>
      <c r="F905" s="217">
        <v>1</v>
      </c>
      <c r="G905" s="22"/>
      <c r="H905" s="22"/>
      <c r="I905" s="96"/>
      <c r="J905" s="97"/>
    </row>
    <row r="906" spans="1:10" s="2" customFormat="1" ht="12.75">
      <c r="A906" s="221"/>
      <c r="B906" s="268"/>
      <c r="C906" s="268"/>
      <c r="D906" s="194" t="s">
        <v>1762</v>
      </c>
      <c r="E906" s="107" t="s">
        <v>2</v>
      </c>
      <c r="F906" s="213">
        <v>1</v>
      </c>
      <c r="G906" s="109"/>
      <c r="H906" s="109"/>
      <c r="I906" s="572"/>
      <c r="J906" s="573"/>
    </row>
    <row r="907" spans="1:10" s="2" customFormat="1" ht="12.75">
      <c r="A907" s="19"/>
      <c r="B907" s="257"/>
      <c r="C907" s="115"/>
      <c r="D907" s="106" t="s">
        <v>1763</v>
      </c>
      <c r="E907" s="216" t="s">
        <v>2</v>
      </c>
      <c r="F907" s="217">
        <v>1</v>
      </c>
      <c r="G907" s="22"/>
      <c r="H907" s="22"/>
      <c r="I907" s="96"/>
      <c r="J907" s="97"/>
    </row>
    <row r="908" spans="1:10" s="2" customFormat="1" ht="12.75">
      <c r="A908" s="221"/>
      <c r="B908" s="268"/>
      <c r="C908" s="268"/>
      <c r="D908" s="194" t="s">
        <v>1764</v>
      </c>
      <c r="E908" s="107" t="s">
        <v>2</v>
      </c>
      <c r="F908" s="213">
        <v>1</v>
      </c>
      <c r="G908" s="109"/>
      <c r="H908" s="109"/>
      <c r="I908" s="572"/>
      <c r="J908" s="573"/>
    </row>
    <row r="909" spans="1:10" s="2" customFormat="1" ht="12.75">
      <c r="A909" s="19"/>
      <c r="B909" s="257"/>
      <c r="C909" s="115"/>
      <c r="D909" s="106" t="s">
        <v>1765</v>
      </c>
      <c r="E909" s="216" t="s">
        <v>111</v>
      </c>
      <c r="F909" s="217">
        <v>1</v>
      </c>
      <c r="G909" s="22"/>
      <c r="H909" s="22"/>
      <c r="I909" s="96"/>
      <c r="J909" s="97"/>
    </row>
    <row r="910" spans="1:10" s="2" customFormat="1" ht="12.75">
      <c r="A910" s="221"/>
      <c r="B910" s="268"/>
      <c r="C910" s="268"/>
      <c r="D910" s="194" t="s">
        <v>1534</v>
      </c>
      <c r="E910" s="107" t="s">
        <v>111</v>
      </c>
      <c r="F910" s="213">
        <v>1</v>
      </c>
      <c r="G910" s="109"/>
      <c r="H910" s="109"/>
      <c r="I910" s="572"/>
      <c r="J910" s="573"/>
    </row>
    <row r="911" spans="1:10" s="2" customFormat="1" ht="12.75">
      <c r="A911" s="19"/>
      <c r="B911" s="257"/>
      <c r="C911" s="115"/>
      <c r="D911" s="106" t="s">
        <v>1766</v>
      </c>
      <c r="E911" s="216" t="s">
        <v>111</v>
      </c>
      <c r="F911" s="217">
        <v>1</v>
      </c>
      <c r="G911" s="22"/>
      <c r="H911" s="22"/>
      <c r="I911" s="96"/>
      <c r="J911" s="97"/>
    </row>
    <row r="912" spans="1:10" s="2" customFormat="1" ht="12.75">
      <c r="A912" s="221"/>
      <c r="B912" s="268"/>
      <c r="C912" s="268"/>
      <c r="D912" s="194"/>
      <c r="E912" s="107"/>
      <c r="F912" s="213"/>
      <c r="G912" s="109"/>
      <c r="H912" s="109"/>
      <c r="I912" s="572"/>
      <c r="J912" s="573"/>
    </row>
    <row r="913" spans="1:10" s="2" customFormat="1" ht="12.75">
      <c r="A913" s="19" t="s">
        <v>44</v>
      </c>
      <c r="B913" s="257"/>
      <c r="C913" s="115"/>
      <c r="D913" s="568" t="s">
        <v>1767</v>
      </c>
      <c r="E913" s="216" t="s">
        <v>1746</v>
      </c>
      <c r="F913" s="217">
        <v>1</v>
      </c>
      <c r="G913" s="22"/>
      <c r="H913" s="22"/>
      <c r="I913" s="96">
        <f>G913+H913</f>
        <v>0</v>
      </c>
      <c r="J913" s="97">
        <f>I913*F913</f>
        <v>0</v>
      </c>
    </row>
    <row r="914" spans="1:10" s="2" customFormat="1" ht="12.75">
      <c r="A914" s="19"/>
      <c r="B914" s="257"/>
      <c r="C914" s="257"/>
      <c r="D914" s="568" t="s">
        <v>1747</v>
      </c>
      <c r="E914" s="107" t="s">
        <v>2</v>
      </c>
      <c r="F914" s="213">
        <v>1</v>
      </c>
      <c r="G914" s="109"/>
      <c r="H914" s="109"/>
      <c r="I914" s="570"/>
      <c r="J914" s="571"/>
    </row>
    <row r="915" spans="1:10" s="2" customFormat="1" ht="12.75">
      <c r="A915" s="19"/>
      <c r="B915" s="257"/>
      <c r="C915" s="115"/>
      <c r="D915" s="568" t="s">
        <v>1768</v>
      </c>
      <c r="E915" s="216" t="s">
        <v>2</v>
      </c>
      <c r="F915" s="217">
        <v>1</v>
      </c>
      <c r="G915" s="22"/>
      <c r="H915" s="22"/>
      <c r="I915" s="56"/>
      <c r="J915" s="57"/>
    </row>
    <row r="916" spans="1:10" s="2" customFormat="1" ht="12.75">
      <c r="A916" s="221"/>
      <c r="B916" s="268"/>
      <c r="C916" s="268"/>
      <c r="D916" s="568" t="s">
        <v>1769</v>
      </c>
      <c r="E916" s="107" t="s">
        <v>2</v>
      </c>
      <c r="F916" s="213">
        <v>1</v>
      </c>
      <c r="G916" s="109"/>
      <c r="H916" s="109"/>
      <c r="I916" s="59"/>
      <c r="J916" s="99"/>
    </row>
    <row r="917" spans="1:10" s="2" customFormat="1" ht="12.75">
      <c r="A917" s="19"/>
      <c r="B917" s="257"/>
      <c r="C917" s="115"/>
      <c r="D917" s="106" t="s">
        <v>1770</v>
      </c>
      <c r="E917" s="216" t="s">
        <v>2</v>
      </c>
      <c r="F917" s="217">
        <v>1</v>
      </c>
      <c r="G917" s="22"/>
      <c r="H917" s="22"/>
      <c r="I917" s="56"/>
      <c r="J917" s="57"/>
    </row>
    <row r="918" spans="1:10" s="2" customFormat="1" ht="12.75">
      <c r="A918" s="221"/>
      <c r="B918" s="268"/>
      <c r="C918" s="268"/>
      <c r="D918" s="568" t="s">
        <v>1749</v>
      </c>
      <c r="E918" s="107" t="s">
        <v>2</v>
      </c>
      <c r="F918" s="213">
        <v>1</v>
      </c>
      <c r="G918" s="109"/>
      <c r="H918" s="109"/>
      <c r="I918" s="59"/>
      <c r="J918" s="99"/>
    </row>
    <row r="919" spans="1:10" s="2" customFormat="1" ht="12.75">
      <c r="A919" s="221"/>
      <c r="B919" s="268"/>
      <c r="C919" s="268"/>
      <c r="D919" s="568" t="s">
        <v>1771</v>
      </c>
      <c r="E919" s="107" t="s">
        <v>2</v>
      </c>
      <c r="F919" s="213">
        <v>1</v>
      </c>
      <c r="G919" s="109"/>
      <c r="H919" s="109"/>
      <c r="I919" s="59"/>
      <c r="J919" s="99"/>
    </row>
    <row r="920" spans="1:10" s="2" customFormat="1" ht="12.75">
      <c r="A920" s="19"/>
      <c r="B920" s="257"/>
      <c r="C920" s="115"/>
      <c r="D920" s="106" t="s">
        <v>1750</v>
      </c>
      <c r="E920" s="216" t="s">
        <v>2</v>
      </c>
      <c r="F920" s="217">
        <v>11</v>
      </c>
      <c r="G920" s="22"/>
      <c r="H920" s="22"/>
      <c r="I920" s="56"/>
      <c r="J920" s="57"/>
    </row>
    <row r="921" spans="1:10" s="2" customFormat="1" ht="12.75">
      <c r="A921" s="221"/>
      <c r="B921" s="268"/>
      <c r="C921" s="268"/>
      <c r="D921" s="569" t="s">
        <v>1751</v>
      </c>
      <c r="E921" s="107" t="s">
        <v>2</v>
      </c>
      <c r="F921" s="213">
        <v>21</v>
      </c>
      <c r="G921" s="109"/>
      <c r="H921" s="109"/>
      <c r="I921" s="59"/>
      <c r="J921" s="99"/>
    </row>
    <row r="922" spans="1:10" s="2" customFormat="1" ht="12.75">
      <c r="A922" s="221"/>
      <c r="B922" s="268"/>
      <c r="C922" s="268"/>
      <c r="D922" s="569" t="s">
        <v>1752</v>
      </c>
      <c r="E922" s="107" t="s">
        <v>2</v>
      </c>
      <c r="F922" s="213">
        <v>7</v>
      </c>
      <c r="G922" s="109"/>
      <c r="H922" s="109"/>
      <c r="I922" s="59"/>
      <c r="J922" s="99"/>
    </row>
    <row r="923" spans="1:10" s="2" customFormat="1" ht="12.75">
      <c r="A923" s="19"/>
      <c r="B923" s="257"/>
      <c r="C923" s="115"/>
      <c r="D923" s="106" t="s">
        <v>1753</v>
      </c>
      <c r="E923" s="216" t="s">
        <v>2</v>
      </c>
      <c r="F923" s="217">
        <v>7</v>
      </c>
      <c r="G923" s="22"/>
      <c r="H923" s="22"/>
      <c r="I923" s="56"/>
      <c r="J923" s="57"/>
    </row>
    <row r="924" spans="1:10" s="2" customFormat="1" ht="12.75">
      <c r="A924" s="221"/>
      <c r="B924" s="268"/>
      <c r="C924" s="268"/>
      <c r="D924" s="194" t="s">
        <v>1754</v>
      </c>
      <c r="E924" s="107" t="s">
        <v>2</v>
      </c>
      <c r="F924" s="213">
        <v>27</v>
      </c>
      <c r="G924" s="109"/>
      <c r="H924" s="109"/>
      <c r="I924" s="59"/>
      <c r="J924" s="99"/>
    </row>
    <row r="925" spans="1:10" s="2" customFormat="1" ht="12.75">
      <c r="A925" s="19"/>
      <c r="B925" s="257"/>
      <c r="C925" s="115"/>
      <c r="D925" s="106" t="s">
        <v>1755</v>
      </c>
      <c r="E925" s="216" t="s">
        <v>2</v>
      </c>
      <c r="F925" s="217">
        <v>22</v>
      </c>
      <c r="G925" s="22"/>
      <c r="H925" s="22"/>
      <c r="I925" s="56"/>
      <c r="J925" s="57"/>
    </row>
    <row r="926" spans="1:10" s="2" customFormat="1" ht="12.75">
      <c r="A926" s="221"/>
      <c r="B926" s="268"/>
      <c r="C926" s="268"/>
      <c r="D926" s="194" t="s">
        <v>1756</v>
      </c>
      <c r="E926" s="107" t="s">
        <v>2</v>
      </c>
      <c r="F926" s="213">
        <v>3</v>
      </c>
      <c r="G926" s="109"/>
      <c r="H926" s="109"/>
      <c r="I926" s="59"/>
      <c r="J926" s="99"/>
    </row>
    <row r="927" spans="1:10" s="2" customFormat="1" ht="12.75">
      <c r="A927" s="19"/>
      <c r="B927" s="257"/>
      <c r="C927" s="115"/>
      <c r="D927" s="106" t="s">
        <v>1757</v>
      </c>
      <c r="E927" s="216" t="s">
        <v>2</v>
      </c>
      <c r="F927" s="217">
        <v>1</v>
      </c>
      <c r="G927" s="22"/>
      <c r="H927" s="22"/>
      <c r="I927" s="56"/>
      <c r="J927" s="57"/>
    </row>
    <row r="928" spans="1:10" s="2" customFormat="1" ht="12.75">
      <c r="A928" s="221"/>
      <c r="B928" s="268"/>
      <c r="C928" s="268"/>
      <c r="D928" s="194" t="s">
        <v>1758</v>
      </c>
      <c r="E928" s="107" t="s">
        <v>2</v>
      </c>
      <c r="F928" s="213">
        <v>1</v>
      </c>
      <c r="G928" s="109"/>
      <c r="H928" s="109"/>
      <c r="I928" s="59"/>
      <c r="J928" s="99"/>
    </row>
    <row r="929" spans="1:10" s="2" customFormat="1" ht="12.75">
      <c r="A929" s="19"/>
      <c r="B929" s="257"/>
      <c r="C929" s="115"/>
      <c r="D929" s="106" t="s">
        <v>1759</v>
      </c>
      <c r="E929" s="216" t="s">
        <v>2</v>
      </c>
      <c r="F929" s="217">
        <v>1</v>
      </c>
      <c r="G929" s="22"/>
      <c r="H929" s="22"/>
      <c r="I929" s="56"/>
      <c r="J929" s="57"/>
    </row>
    <row r="930" spans="1:10" s="2" customFormat="1" ht="12.75">
      <c r="A930" s="221"/>
      <c r="B930" s="268"/>
      <c r="C930" s="268"/>
      <c r="D930" s="194" t="s">
        <v>1760</v>
      </c>
      <c r="E930" s="107" t="s">
        <v>2</v>
      </c>
      <c r="F930" s="213">
        <v>1</v>
      </c>
      <c r="G930" s="109"/>
      <c r="H930" s="109"/>
      <c r="I930" s="59"/>
      <c r="J930" s="99"/>
    </row>
    <row r="931" spans="1:10" s="2" customFormat="1" ht="12.75">
      <c r="A931" s="19"/>
      <c r="B931" s="257"/>
      <c r="C931" s="115"/>
      <c r="D931" s="106" t="s">
        <v>1761</v>
      </c>
      <c r="E931" s="216" t="s">
        <v>2</v>
      </c>
      <c r="F931" s="217">
        <v>1</v>
      </c>
      <c r="G931" s="22"/>
      <c r="H931" s="22"/>
      <c r="I931" s="56"/>
      <c r="J931" s="57"/>
    </row>
    <row r="932" spans="1:10" s="2" customFormat="1" ht="12.75">
      <c r="A932" s="221"/>
      <c r="B932" s="268"/>
      <c r="C932" s="268"/>
      <c r="D932" s="194" t="s">
        <v>1762</v>
      </c>
      <c r="E932" s="107" t="s">
        <v>2</v>
      </c>
      <c r="F932" s="213">
        <v>1</v>
      </c>
      <c r="G932" s="109"/>
      <c r="H932" s="109"/>
      <c r="I932" s="59"/>
      <c r="J932" s="99"/>
    </row>
    <row r="933" spans="1:10" s="2" customFormat="1" ht="12.75">
      <c r="A933" s="19"/>
      <c r="B933" s="257"/>
      <c r="C933" s="115"/>
      <c r="D933" s="106" t="s">
        <v>1763</v>
      </c>
      <c r="E933" s="216" t="s">
        <v>2</v>
      </c>
      <c r="F933" s="217">
        <v>1</v>
      </c>
      <c r="G933" s="22"/>
      <c r="H933" s="22"/>
      <c r="I933" s="56"/>
      <c r="J933" s="57"/>
    </row>
    <row r="934" spans="1:10" s="2" customFormat="1" ht="12.75">
      <c r="A934" s="221"/>
      <c r="B934" s="268"/>
      <c r="C934" s="268"/>
      <c r="D934" s="194" t="s">
        <v>1764</v>
      </c>
      <c r="E934" s="107" t="s">
        <v>2</v>
      </c>
      <c r="F934" s="213">
        <v>1</v>
      </c>
      <c r="G934" s="109"/>
      <c r="H934" s="109"/>
      <c r="I934" s="59"/>
      <c r="J934" s="99"/>
    </row>
    <row r="935" spans="1:10" s="2" customFormat="1" ht="12.75">
      <c r="A935" s="19"/>
      <c r="B935" s="257"/>
      <c r="C935" s="115"/>
      <c r="D935" s="106" t="s">
        <v>1765</v>
      </c>
      <c r="E935" s="216" t="s">
        <v>111</v>
      </c>
      <c r="F935" s="217">
        <v>1</v>
      </c>
      <c r="G935" s="22"/>
      <c r="H935" s="22"/>
      <c r="I935" s="56"/>
      <c r="J935" s="57"/>
    </row>
    <row r="936" spans="1:10" s="2" customFormat="1" ht="12.75">
      <c r="A936" s="221"/>
      <c r="B936" s="268"/>
      <c r="C936" s="268"/>
      <c r="D936" s="194" t="s">
        <v>1534</v>
      </c>
      <c r="E936" s="107" t="s">
        <v>111</v>
      </c>
      <c r="F936" s="213">
        <v>1</v>
      </c>
      <c r="G936" s="109"/>
      <c r="H936" s="109"/>
      <c r="I936" s="59"/>
      <c r="J936" s="99"/>
    </row>
    <row r="937" spans="1:10" s="2" customFormat="1" ht="12.75">
      <c r="A937" s="19"/>
      <c r="B937" s="257"/>
      <c r="C937" s="115"/>
      <c r="D937" s="106" t="s">
        <v>1766</v>
      </c>
      <c r="E937" s="216" t="s">
        <v>111</v>
      </c>
      <c r="F937" s="217">
        <v>1</v>
      </c>
      <c r="G937" s="22"/>
      <c r="H937" s="22"/>
      <c r="I937" s="56"/>
      <c r="J937" s="57"/>
    </row>
    <row r="938" spans="1:10" s="2" customFormat="1" ht="12.75">
      <c r="A938" s="221"/>
      <c r="B938" s="268"/>
      <c r="C938" s="268"/>
      <c r="D938" s="194"/>
      <c r="E938" s="107"/>
      <c r="F938" s="213"/>
      <c r="G938" s="109"/>
      <c r="H938" s="109"/>
      <c r="I938" s="59"/>
      <c r="J938" s="99"/>
    </row>
    <row r="939" spans="1:10" s="2" customFormat="1" ht="12.75">
      <c r="A939" s="19" t="s">
        <v>45</v>
      </c>
      <c r="B939" s="257"/>
      <c r="C939" s="115"/>
      <c r="D939" s="568" t="s">
        <v>1772</v>
      </c>
      <c r="E939" s="216" t="s">
        <v>1746</v>
      </c>
      <c r="F939" s="217">
        <v>1</v>
      </c>
      <c r="G939" s="22"/>
      <c r="H939" s="22"/>
      <c r="I939" s="96">
        <f>G939+H939</f>
        <v>0</v>
      </c>
      <c r="J939" s="97">
        <f>I939*F939</f>
        <v>0</v>
      </c>
    </row>
    <row r="940" spans="1:10" s="2" customFormat="1" ht="12.75">
      <c r="A940" s="19"/>
      <c r="B940" s="257"/>
      <c r="C940" s="257"/>
      <c r="D940" s="568" t="s">
        <v>1773</v>
      </c>
      <c r="E940" s="107" t="s">
        <v>2</v>
      </c>
      <c r="F940" s="213">
        <v>36</v>
      </c>
      <c r="G940" s="109"/>
      <c r="H940" s="109"/>
      <c r="I940" s="570"/>
      <c r="J940" s="571"/>
    </row>
    <row r="941" spans="1:10" s="2" customFormat="1" ht="12.75">
      <c r="A941" s="19"/>
      <c r="B941" s="257"/>
      <c r="C941" s="115"/>
      <c r="D941" s="568" t="s">
        <v>1750</v>
      </c>
      <c r="E941" s="216" t="s">
        <v>2</v>
      </c>
      <c r="F941" s="217">
        <v>6</v>
      </c>
      <c r="G941" s="22"/>
      <c r="H941" s="22"/>
      <c r="I941" s="56"/>
      <c r="J941" s="57"/>
    </row>
    <row r="942" spans="1:10" s="2" customFormat="1" ht="12.75">
      <c r="A942" s="221"/>
      <c r="B942" s="268"/>
      <c r="C942" s="268"/>
      <c r="D942" s="568" t="s">
        <v>1751</v>
      </c>
      <c r="E942" s="107" t="s">
        <v>2</v>
      </c>
      <c r="F942" s="213">
        <v>8</v>
      </c>
      <c r="G942" s="109"/>
      <c r="H942" s="109"/>
      <c r="I942" s="59"/>
      <c r="J942" s="99"/>
    </row>
    <row r="943" spans="1:10" s="2" customFormat="1" ht="12.75">
      <c r="A943" s="19"/>
      <c r="B943" s="257"/>
      <c r="C943" s="115"/>
      <c r="D943" s="106" t="s">
        <v>1755</v>
      </c>
      <c r="E943" s="216" t="s">
        <v>2</v>
      </c>
      <c r="F943" s="217">
        <v>36</v>
      </c>
      <c r="G943" s="22"/>
      <c r="H943" s="22"/>
      <c r="I943" s="56"/>
      <c r="J943" s="57"/>
    </row>
    <row r="944" spans="1:10" s="2" customFormat="1" ht="12.75">
      <c r="A944" s="221"/>
      <c r="B944" s="268"/>
      <c r="C944" s="268"/>
      <c r="D944" s="568" t="s">
        <v>1757</v>
      </c>
      <c r="E944" s="107" t="s">
        <v>2</v>
      </c>
      <c r="F944" s="213">
        <v>1</v>
      </c>
      <c r="G944" s="109"/>
      <c r="H944" s="109"/>
      <c r="I944" s="59"/>
      <c r="J944" s="99"/>
    </row>
    <row r="945" spans="1:10" s="2" customFormat="1" ht="12.75">
      <c r="A945" s="221"/>
      <c r="B945" s="268"/>
      <c r="C945" s="268"/>
      <c r="D945" s="568" t="s">
        <v>1758</v>
      </c>
      <c r="E945" s="107" t="s">
        <v>2</v>
      </c>
      <c r="F945" s="213">
        <v>1</v>
      </c>
      <c r="G945" s="109"/>
      <c r="H945" s="109"/>
      <c r="I945" s="59"/>
      <c r="J945" s="99"/>
    </row>
    <row r="946" spans="1:10" s="2" customFormat="1" ht="12.75">
      <c r="A946" s="19"/>
      <c r="B946" s="257"/>
      <c r="C946" s="115"/>
      <c r="D946" s="106" t="s">
        <v>1763</v>
      </c>
      <c r="E946" s="216" t="s">
        <v>2</v>
      </c>
      <c r="F946" s="217">
        <v>3</v>
      </c>
      <c r="G946" s="22"/>
      <c r="H946" s="22"/>
      <c r="I946" s="56"/>
      <c r="J946" s="57"/>
    </row>
    <row r="947" spans="1:10" s="2" customFormat="1" ht="12.75">
      <c r="A947" s="221"/>
      <c r="B947" s="268"/>
      <c r="C947" s="268"/>
      <c r="D947" s="569" t="s">
        <v>1764</v>
      </c>
      <c r="E947" s="107" t="s">
        <v>2</v>
      </c>
      <c r="F947" s="213">
        <v>4</v>
      </c>
      <c r="G947" s="109"/>
      <c r="H947" s="109"/>
      <c r="I947" s="59"/>
      <c r="J947" s="99"/>
    </row>
    <row r="948" spans="1:10" s="2" customFormat="1" ht="12.75">
      <c r="A948" s="221"/>
      <c r="B948" s="268"/>
      <c r="C948" s="268"/>
      <c r="D948" s="569" t="s">
        <v>1765</v>
      </c>
      <c r="E948" s="107" t="s">
        <v>111</v>
      </c>
      <c r="F948" s="213">
        <v>1</v>
      </c>
      <c r="G948" s="109"/>
      <c r="H948" s="109"/>
      <c r="I948" s="59"/>
      <c r="J948" s="99"/>
    </row>
    <row r="949" spans="1:10" s="2" customFormat="1" ht="12.75">
      <c r="A949" s="19"/>
      <c r="B949" s="257"/>
      <c r="C949" s="115"/>
      <c r="D949" s="106" t="s">
        <v>1534</v>
      </c>
      <c r="E949" s="216" t="s">
        <v>111</v>
      </c>
      <c r="F949" s="217">
        <v>1</v>
      </c>
      <c r="G949" s="22"/>
      <c r="H949" s="22"/>
      <c r="I949" s="56"/>
      <c r="J949" s="57"/>
    </row>
    <row r="950" spans="1:10" s="2" customFormat="1" ht="12.75">
      <c r="A950" s="221"/>
      <c r="B950" s="268"/>
      <c r="C950" s="268"/>
      <c r="D950" s="194"/>
      <c r="E950" s="107"/>
      <c r="F950" s="213"/>
      <c r="G950" s="109"/>
      <c r="H950" s="109"/>
      <c r="I950" s="59"/>
      <c r="J950" s="99"/>
    </row>
    <row r="951" spans="1:10" s="2" customFormat="1" ht="12.75">
      <c r="A951" s="19" t="s">
        <v>46</v>
      </c>
      <c r="B951" s="257"/>
      <c r="C951" s="115"/>
      <c r="D951" s="568" t="s">
        <v>1774</v>
      </c>
      <c r="E951" s="216" t="s">
        <v>1746</v>
      </c>
      <c r="F951" s="217">
        <v>1</v>
      </c>
      <c r="G951" s="22"/>
      <c r="H951" s="22"/>
      <c r="I951" s="96">
        <f>G951+H951</f>
        <v>0</v>
      </c>
      <c r="J951" s="97">
        <f>I951*F951</f>
        <v>0</v>
      </c>
    </row>
    <row r="952" spans="1:10" s="2" customFormat="1" ht="12.75">
      <c r="A952" s="19"/>
      <c r="B952" s="257"/>
      <c r="C952" s="257"/>
      <c r="D952" s="568" t="s">
        <v>1773</v>
      </c>
      <c r="E952" s="107" t="s">
        <v>2</v>
      </c>
      <c r="F952" s="213">
        <v>12</v>
      </c>
      <c r="G952" s="109"/>
      <c r="H952" s="109"/>
      <c r="I952" s="570"/>
      <c r="J952" s="571"/>
    </row>
    <row r="953" spans="1:10" s="2" customFormat="1" ht="12.75">
      <c r="A953" s="19"/>
      <c r="B953" s="257"/>
      <c r="C953" s="115"/>
      <c r="D953" s="568" t="s">
        <v>1750</v>
      </c>
      <c r="E953" s="216" t="s">
        <v>2</v>
      </c>
      <c r="F953" s="217">
        <v>4</v>
      </c>
      <c r="G953" s="22"/>
      <c r="H953" s="22"/>
      <c r="I953" s="56"/>
      <c r="J953" s="57"/>
    </row>
    <row r="954" spans="1:10" s="2" customFormat="1" ht="12.75">
      <c r="A954" s="221"/>
      <c r="B954" s="268"/>
      <c r="C954" s="268"/>
      <c r="D954" s="568" t="s">
        <v>1751</v>
      </c>
      <c r="E954" s="107" t="s">
        <v>2</v>
      </c>
      <c r="F954" s="213">
        <v>3</v>
      </c>
      <c r="G954" s="109"/>
      <c r="H954" s="109"/>
      <c r="I954" s="59"/>
      <c r="J954" s="99"/>
    </row>
    <row r="955" spans="1:10" s="2" customFormat="1" ht="12.75">
      <c r="A955" s="19"/>
      <c r="B955" s="257"/>
      <c r="C955" s="115"/>
      <c r="D955" s="106" t="s">
        <v>1755</v>
      </c>
      <c r="E955" s="216" t="s">
        <v>2</v>
      </c>
      <c r="F955" s="217">
        <v>12</v>
      </c>
      <c r="G955" s="22"/>
      <c r="H955" s="22"/>
      <c r="I955" s="56"/>
      <c r="J955" s="57"/>
    </row>
    <row r="956" spans="1:10" s="2" customFormat="1" ht="12.75">
      <c r="A956" s="19"/>
      <c r="B956" s="257"/>
      <c r="C956" s="115"/>
      <c r="D956" s="106" t="s">
        <v>1763</v>
      </c>
      <c r="E956" s="216" t="s">
        <v>2</v>
      </c>
      <c r="F956" s="217">
        <v>1</v>
      </c>
      <c r="G956" s="22"/>
      <c r="H956" s="22"/>
      <c r="I956" s="56"/>
      <c r="J956" s="57"/>
    </row>
    <row r="957" spans="1:10" s="2" customFormat="1" ht="12.75">
      <c r="A957" s="221"/>
      <c r="B957" s="268"/>
      <c r="C957" s="268"/>
      <c r="D957" s="569" t="s">
        <v>1764</v>
      </c>
      <c r="E957" s="107" t="s">
        <v>2</v>
      </c>
      <c r="F957" s="213">
        <v>2</v>
      </c>
      <c r="G957" s="109"/>
      <c r="H957" s="109"/>
      <c r="I957" s="59"/>
      <c r="J957" s="99"/>
    </row>
    <row r="958" spans="1:10" s="2" customFormat="1" ht="12.75">
      <c r="A958" s="221"/>
      <c r="B958" s="268"/>
      <c r="C958" s="268"/>
      <c r="D958" s="569" t="s">
        <v>1765</v>
      </c>
      <c r="E958" s="107" t="s">
        <v>111</v>
      </c>
      <c r="F958" s="213">
        <v>1</v>
      </c>
      <c r="G958" s="109"/>
      <c r="H958" s="109"/>
      <c r="I958" s="59"/>
      <c r="J958" s="99"/>
    </row>
    <row r="959" spans="1:10" s="2" customFormat="1" ht="12.75">
      <c r="A959" s="19"/>
      <c r="B959" s="257"/>
      <c r="C959" s="115"/>
      <c r="D959" s="106" t="s">
        <v>1534</v>
      </c>
      <c r="E959" s="216" t="s">
        <v>111</v>
      </c>
      <c r="F959" s="217">
        <v>1</v>
      </c>
      <c r="G959" s="22"/>
      <c r="H959" s="22"/>
      <c r="I959" s="56"/>
      <c r="J959" s="57"/>
    </row>
    <row r="960" spans="1:10" s="2" customFormat="1" ht="12.75">
      <c r="A960" s="221"/>
      <c r="B960" s="268"/>
      <c r="C960" s="268"/>
      <c r="D960" s="194"/>
      <c r="E960" s="107"/>
      <c r="F960" s="213"/>
      <c r="G960" s="109"/>
      <c r="H960" s="109"/>
      <c r="I960" s="59"/>
      <c r="J960" s="99"/>
    </row>
    <row r="961" spans="1:10" s="2" customFormat="1" ht="12.75">
      <c r="A961" s="19" t="s">
        <v>47</v>
      </c>
      <c r="B961" s="257"/>
      <c r="C961" s="115"/>
      <c r="D961" s="568" t="s">
        <v>1775</v>
      </c>
      <c r="E961" s="216" t="s">
        <v>1746</v>
      </c>
      <c r="F961" s="217">
        <v>1</v>
      </c>
      <c r="G961" s="22"/>
      <c r="H961" s="22"/>
      <c r="I961" s="96">
        <f>G961+H961</f>
        <v>0</v>
      </c>
      <c r="J961" s="97">
        <f>I961*F961</f>
        <v>0</v>
      </c>
    </row>
    <row r="962" spans="1:10" s="2" customFormat="1" ht="12.75">
      <c r="A962" s="19"/>
      <c r="B962" s="257"/>
      <c r="C962" s="257"/>
      <c r="D962" s="568" t="s">
        <v>1776</v>
      </c>
      <c r="E962" s="107" t="s">
        <v>2</v>
      </c>
      <c r="F962" s="213">
        <v>5</v>
      </c>
      <c r="G962" s="109"/>
      <c r="H962" s="109"/>
      <c r="I962" s="570"/>
      <c r="J962" s="571"/>
    </row>
    <row r="963" spans="1:10" s="2" customFormat="1" ht="12.75">
      <c r="A963" s="19"/>
      <c r="B963" s="257"/>
      <c r="C963" s="115"/>
      <c r="D963" s="568" t="s">
        <v>1777</v>
      </c>
      <c r="E963" s="216" t="s">
        <v>2</v>
      </c>
      <c r="F963" s="217">
        <v>1</v>
      </c>
      <c r="G963" s="22"/>
      <c r="H963" s="22"/>
      <c r="I963" s="56"/>
      <c r="J963" s="57"/>
    </row>
    <row r="964" spans="1:10" s="2" customFormat="1" ht="12.75">
      <c r="A964" s="221"/>
      <c r="B964" s="268"/>
      <c r="C964" s="268"/>
      <c r="D964" s="568" t="s">
        <v>1778</v>
      </c>
      <c r="E964" s="107" t="s">
        <v>2</v>
      </c>
      <c r="F964" s="213">
        <v>1</v>
      </c>
      <c r="G964" s="109"/>
      <c r="H964" s="109"/>
      <c r="I964" s="59"/>
      <c r="J964" s="99"/>
    </row>
    <row r="965" spans="1:10" s="2" customFormat="1" ht="12.75">
      <c r="A965" s="19"/>
      <c r="B965" s="257"/>
      <c r="C965" s="115"/>
      <c r="D965" s="106" t="s">
        <v>1779</v>
      </c>
      <c r="E965" s="216" t="s">
        <v>2</v>
      </c>
      <c r="F965" s="217">
        <v>1</v>
      </c>
      <c r="G965" s="22"/>
      <c r="H965" s="22"/>
      <c r="I965" s="56"/>
      <c r="J965" s="57"/>
    </row>
    <row r="966" spans="1:10" s="2" customFormat="1" ht="12.75">
      <c r="A966" s="19"/>
      <c r="B966" s="257"/>
      <c r="C966" s="115"/>
      <c r="D966" s="106" t="s">
        <v>1780</v>
      </c>
      <c r="E966" s="216" t="s">
        <v>2</v>
      </c>
      <c r="F966" s="217">
        <v>3</v>
      </c>
      <c r="G966" s="22"/>
      <c r="H966" s="22"/>
      <c r="I966" s="56"/>
      <c r="J966" s="57"/>
    </row>
    <row r="967" spans="1:10" s="2" customFormat="1" ht="12.75">
      <c r="A967" s="221"/>
      <c r="B967" s="268"/>
      <c r="C967" s="268"/>
      <c r="D967" s="569" t="s">
        <v>1781</v>
      </c>
      <c r="E967" s="107" t="s">
        <v>2</v>
      </c>
      <c r="F967" s="213">
        <v>5</v>
      </c>
      <c r="G967" s="109"/>
      <c r="H967" s="109"/>
      <c r="I967" s="59"/>
      <c r="J967" s="99"/>
    </row>
    <row r="968" spans="1:10" s="2" customFormat="1" ht="12.75">
      <c r="A968" s="221"/>
      <c r="B968" s="268"/>
      <c r="C968" s="268"/>
      <c r="D968" s="569" t="s">
        <v>1782</v>
      </c>
      <c r="E968" s="107" t="s">
        <v>120</v>
      </c>
      <c r="F968" s="213">
        <v>10</v>
      </c>
      <c r="G968" s="109"/>
      <c r="H968" s="109"/>
      <c r="I968" s="59"/>
      <c r="J968" s="99"/>
    </row>
    <row r="969" spans="1:10" s="2" customFormat="1" ht="12.75">
      <c r="A969" s="19"/>
      <c r="B969" s="257"/>
      <c r="C969" s="115"/>
      <c r="D969" s="106" t="s">
        <v>1534</v>
      </c>
      <c r="E969" s="216" t="s">
        <v>111</v>
      </c>
      <c r="F969" s="217">
        <v>1</v>
      </c>
      <c r="G969" s="22"/>
      <c r="H969" s="22"/>
      <c r="I969" s="56"/>
      <c r="J969" s="57"/>
    </row>
    <row r="970" spans="1:10" s="2" customFormat="1" ht="12.75">
      <c r="A970" s="221"/>
      <c r="B970" s="268"/>
      <c r="C970" s="268"/>
      <c r="D970" s="194"/>
      <c r="E970" s="107"/>
      <c r="F970" s="213"/>
      <c r="G970" s="109"/>
      <c r="H970" s="109"/>
      <c r="I970" s="59"/>
      <c r="J970" s="99"/>
    </row>
    <row r="971" spans="1:10" s="2" customFormat="1" ht="12.75">
      <c r="A971" s="19" t="s">
        <v>48</v>
      </c>
      <c r="B971" s="257"/>
      <c r="C971" s="115"/>
      <c r="D971" s="568" t="s">
        <v>1783</v>
      </c>
      <c r="E971" s="216" t="s">
        <v>1746</v>
      </c>
      <c r="F971" s="217">
        <v>1</v>
      </c>
      <c r="G971" s="22"/>
      <c r="H971" s="22"/>
      <c r="I971" s="96">
        <f>G971+H971</f>
        <v>0</v>
      </c>
      <c r="J971" s="97">
        <f>I971*F971</f>
        <v>0</v>
      </c>
    </row>
    <row r="972" spans="1:10" s="2" customFormat="1" ht="12.75">
      <c r="A972" s="19"/>
      <c r="B972" s="257"/>
      <c r="C972" s="257"/>
      <c r="D972" s="568" t="s">
        <v>1784</v>
      </c>
      <c r="E972" s="107" t="s">
        <v>2</v>
      </c>
      <c r="F972" s="213">
        <v>4</v>
      </c>
      <c r="G972" s="109"/>
      <c r="H972" s="109"/>
      <c r="I972" s="570"/>
      <c r="J972" s="571"/>
    </row>
    <row r="973" spans="1:10" s="2" customFormat="1" ht="12.75">
      <c r="A973" s="19"/>
      <c r="B973" s="257"/>
      <c r="C973" s="115"/>
      <c r="D973" s="568" t="s">
        <v>1776</v>
      </c>
      <c r="E973" s="216" t="s">
        <v>2</v>
      </c>
      <c r="F973" s="217">
        <v>5</v>
      </c>
      <c r="G973" s="22"/>
      <c r="H973" s="22"/>
      <c r="I973" s="56"/>
      <c r="J973" s="57"/>
    </row>
    <row r="974" spans="1:10" s="2" customFormat="1" ht="12.75">
      <c r="A974" s="221"/>
      <c r="B974" s="268"/>
      <c r="C974" s="268"/>
      <c r="D974" s="568" t="s">
        <v>1785</v>
      </c>
      <c r="E974" s="107" t="s">
        <v>2</v>
      </c>
      <c r="F974" s="213">
        <v>1</v>
      </c>
      <c r="G974" s="109"/>
      <c r="H974" s="109"/>
      <c r="I974" s="59"/>
      <c r="J974" s="99"/>
    </row>
    <row r="975" spans="1:10" s="2" customFormat="1" ht="12.75">
      <c r="A975" s="19"/>
      <c r="B975" s="257"/>
      <c r="C975" s="115"/>
      <c r="D975" s="106" t="s">
        <v>1786</v>
      </c>
      <c r="E975" s="216" t="s">
        <v>2</v>
      </c>
      <c r="F975" s="217">
        <v>1</v>
      </c>
      <c r="G975" s="22"/>
      <c r="H975" s="22"/>
      <c r="I975" s="56"/>
      <c r="J975" s="57"/>
    </row>
    <row r="976" spans="1:10" s="2" customFormat="1" ht="12.75">
      <c r="A976" s="19"/>
      <c r="B976" s="257"/>
      <c r="C976" s="115"/>
      <c r="D976" s="106" t="s">
        <v>1787</v>
      </c>
      <c r="E976" s="216" t="s">
        <v>2</v>
      </c>
      <c r="F976" s="217">
        <v>2</v>
      </c>
      <c r="G976" s="22"/>
      <c r="H976" s="22"/>
      <c r="I976" s="56"/>
      <c r="J976" s="57"/>
    </row>
    <row r="977" spans="1:10" s="2" customFormat="1" ht="12.75">
      <c r="A977" s="221"/>
      <c r="B977" s="268"/>
      <c r="C977" s="268"/>
      <c r="D977" s="569" t="s">
        <v>1788</v>
      </c>
      <c r="E977" s="107" t="s">
        <v>2</v>
      </c>
      <c r="F977" s="213">
        <v>1</v>
      </c>
      <c r="G977" s="109"/>
      <c r="H977" s="109"/>
      <c r="I977" s="59"/>
      <c r="J977" s="99"/>
    </row>
    <row r="978" spans="1:10" s="2" customFormat="1" ht="12.75">
      <c r="A978" s="221"/>
      <c r="B978" s="268"/>
      <c r="C978" s="268"/>
      <c r="D978" s="569" t="s">
        <v>1779</v>
      </c>
      <c r="E978" s="107" t="s">
        <v>2</v>
      </c>
      <c r="F978" s="213">
        <v>2</v>
      </c>
      <c r="G978" s="109"/>
      <c r="H978" s="109"/>
      <c r="I978" s="59"/>
      <c r="J978" s="99"/>
    </row>
    <row r="979" spans="1:10" s="2" customFormat="1" ht="12.75">
      <c r="A979" s="19"/>
      <c r="B979" s="257"/>
      <c r="C979" s="115"/>
      <c r="D979" s="106" t="s">
        <v>1789</v>
      </c>
      <c r="E979" s="216" t="s">
        <v>2</v>
      </c>
      <c r="F979" s="217">
        <v>3</v>
      </c>
      <c r="G979" s="22"/>
      <c r="H979" s="22"/>
      <c r="I979" s="56"/>
      <c r="J979" s="57"/>
    </row>
    <row r="980" spans="1:10" s="2" customFormat="1" ht="12.75">
      <c r="A980" s="19"/>
      <c r="B980" s="257"/>
      <c r="C980" s="115"/>
      <c r="D980" s="106" t="s">
        <v>1790</v>
      </c>
      <c r="E980" s="216" t="s">
        <v>2</v>
      </c>
      <c r="F980" s="217">
        <v>3</v>
      </c>
      <c r="G980" s="22"/>
      <c r="H980" s="22"/>
      <c r="I980" s="56"/>
      <c r="J980" s="57"/>
    </row>
    <row r="981" spans="1:10" s="2" customFormat="1" ht="12.75">
      <c r="A981" s="221"/>
      <c r="B981" s="268"/>
      <c r="C981" s="268"/>
      <c r="D981" s="569" t="s">
        <v>1791</v>
      </c>
      <c r="E981" s="107" t="s">
        <v>2</v>
      </c>
      <c r="F981" s="213">
        <v>10</v>
      </c>
      <c r="G981" s="109"/>
      <c r="H981" s="109"/>
      <c r="I981" s="59"/>
      <c r="J981" s="99"/>
    </row>
    <row r="982" spans="1:10" s="2" customFormat="1" ht="12.75">
      <c r="A982" s="221"/>
      <c r="B982" s="268"/>
      <c r="C982" s="268"/>
      <c r="D982" s="569" t="s">
        <v>1792</v>
      </c>
      <c r="E982" s="107" t="s">
        <v>120</v>
      </c>
      <c r="F982" s="213">
        <v>20</v>
      </c>
      <c r="G982" s="109"/>
      <c r="H982" s="109"/>
      <c r="I982" s="59"/>
      <c r="J982" s="99"/>
    </row>
    <row r="983" spans="1:10" s="2" customFormat="1" ht="12.75">
      <c r="A983" s="19"/>
      <c r="B983" s="257"/>
      <c r="C983" s="115"/>
      <c r="D983" s="106" t="s">
        <v>1534</v>
      </c>
      <c r="E983" s="216" t="s">
        <v>111</v>
      </c>
      <c r="F983" s="217">
        <v>1</v>
      </c>
      <c r="G983" s="22"/>
      <c r="H983" s="22"/>
      <c r="I983" s="56"/>
      <c r="J983" s="57"/>
    </row>
    <row r="984" spans="1:10" s="2" customFormat="1" ht="12.75">
      <c r="A984" s="221"/>
      <c r="B984" s="268"/>
      <c r="C984" s="268"/>
      <c r="D984" s="194"/>
      <c r="E984" s="107"/>
      <c r="F984" s="213"/>
      <c r="G984" s="109"/>
      <c r="H984" s="109"/>
      <c r="I984" s="59"/>
      <c r="J984" s="99"/>
    </row>
    <row r="985" spans="1:10" s="2" customFormat="1" ht="12.75">
      <c r="A985" s="19"/>
      <c r="B985" s="257"/>
      <c r="C985" s="257"/>
      <c r="D985" s="248" t="s">
        <v>1794</v>
      </c>
      <c r="E985" s="107"/>
      <c r="F985" s="213"/>
      <c r="G985" s="109"/>
      <c r="H985" s="109"/>
      <c r="I985" s="59"/>
      <c r="J985" s="99"/>
    </row>
    <row r="986" spans="1:10" s="2" customFormat="1" ht="12.75">
      <c r="A986" s="19"/>
      <c r="B986" s="257"/>
      <c r="C986" s="257"/>
      <c r="D986" s="106"/>
      <c r="E986" s="107"/>
      <c r="F986" s="213"/>
      <c r="G986" s="109"/>
      <c r="H986" s="109"/>
      <c r="I986" s="59"/>
      <c r="J986" s="99"/>
    </row>
    <row r="987" spans="1:10" s="2" customFormat="1" ht="12.75">
      <c r="A987" s="19" t="s">
        <v>49</v>
      </c>
      <c r="B987" s="257"/>
      <c r="C987" s="115"/>
      <c r="D987" s="592" t="s">
        <v>1795</v>
      </c>
      <c r="E987" s="216" t="s">
        <v>2</v>
      </c>
      <c r="F987" s="217">
        <v>2</v>
      </c>
      <c r="G987" s="22"/>
      <c r="H987" s="22"/>
      <c r="I987" s="96">
        <f>G987+H987</f>
        <v>0</v>
      </c>
      <c r="J987" s="97">
        <f>I987*F987</f>
        <v>0</v>
      </c>
    </row>
    <row r="988" spans="1:10" s="2" customFormat="1" ht="12.75">
      <c r="A988" s="19"/>
      <c r="B988" s="257"/>
      <c r="C988" s="257"/>
      <c r="D988" s="568"/>
      <c r="E988" s="107"/>
      <c r="F988" s="213"/>
      <c r="G988" s="109"/>
      <c r="H988" s="109"/>
      <c r="I988" s="570"/>
      <c r="J988" s="571"/>
    </row>
    <row r="989" spans="1:10" s="2" customFormat="1" ht="12.75">
      <c r="A989" s="19" t="s">
        <v>114</v>
      </c>
      <c r="B989" s="257"/>
      <c r="C989" s="115"/>
      <c r="D989" s="592" t="s">
        <v>1796</v>
      </c>
      <c r="E989" s="216" t="s">
        <v>2</v>
      </c>
      <c r="F989" s="217">
        <v>200</v>
      </c>
      <c r="G989" s="22"/>
      <c r="H989" s="22"/>
      <c r="I989" s="96">
        <f>G989+H989</f>
        <v>0</v>
      </c>
      <c r="J989" s="97">
        <f>I989*F989</f>
        <v>0</v>
      </c>
    </row>
    <row r="990" spans="1:10" s="2" customFormat="1" ht="12.75">
      <c r="A990" s="19"/>
      <c r="B990" s="257"/>
      <c r="C990" s="257"/>
      <c r="D990" s="568"/>
      <c r="E990" s="107"/>
      <c r="F990" s="213"/>
      <c r="G990" s="109"/>
      <c r="H990" s="109"/>
      <c r="I990" s="570"/>
      <c r="J990" s="571"/>
    </row>
    <row r="991" spans="1:10" s="2" customFormat="1" ht="12.75">
      <c r="A991" s="19" t="s">
        <v>115</v>
      </c>
      <c r="B991" s="257"/>
      <c r="C991" s="115"/>
      <c r="D991" s="592" t="s">
        <v>1797</v>
      </c>
      <c r="E991" s="216" t="s">
        <v>121</v>
      </c>
      <c r="F991" s="217">
        <v>156</v>
      </c>
      <c r="G991" s="22"/>
      <c r="H991" s="22"/>
      <c r="I991" s="96">
        <f>G991+H991</f>
        <v>0</v>
      </c>
      <c r="J991" s="97">
        <f>I991*F991</f>
        <v>0</v>
      </c>
    </row>
    <row r="992" spans="1:10" s="2" customFormat="1" ht="12.75">
      <c r="A992" s="19"/>
      <c r="B992" s="257"/>
      <c r="C992" s="257"/>
      <c r="D992" s="568"/>
      <c r="E992" s="107"/>
      <c r="F992" s="213"/>
      <c r="G992" s="109"/>
      <c r="H992" s="109"/>
      <c r="I992" s="570"/>
      <c r="J992" s="571"/>
    </row>
    <row r="993" spans="1:10" s="2" customFormat="1" ht="12.75">
      <c r="A993" s="19" t="s">
        <v>196</v>
      </c>
      <c r="B993" s="257"/>
      <c r="C993" s="115"/>
      <c r="D993" s="592" t="s">
        <v>1798</v>
      </c>
      <c r="E993" s="216" t="s">
        <v>2</v>
      </c>
      <c r="F993" s="217">
        <v>2</v>
      </c>
      <c r="G993" s="22"/>
      <c r="H993" s="22"/>
      <c r="I993" s="96">
        <f>G993+H993</f>
        <v>0</v>
      </c>
      <c r="J993" s="97">
        <f>I993*F993</f>
        <v>0</v>
      </c>
    </row>
    <row r="994" spans="1:10" s="2" customFormat="1" ht="12.75">
      <c r="A994" s="19"/>
      <c r="B994" s="257"/>
      <c r="C994" s="257"/>
      <c r="D994" s="568"/>
      <c r="E994" s="107"/>
      <c r="F994" s="213"/>
      <c r="G994" s="109"/>
      <c r="H994" s="109"/>
      <c r="I994" s="570"/>
      <c r="J994" s="571"/>
    </row>
    <row r="995" spans="1:10" s="2" customFormat="1" ht="12.75">
      <c r="A995" s="19" t="s">
        <v>197</v>
      </c>
      <c r="B995" s="257"/>
      <c r="C995" s="115"/>
      <c r="D995" s="592" t="s">
        <v>1799</v>
      </c>
      <c r="E995" s="216" t="s">
        <v>2</v>
      </c>
      <c r="F995" s="217">
        <v>2</v>
      </c>
      <c r="G995" s="22"/>
      <c r="H995" s="22"/>
      <c r="I995" s="96">
        <f>G995+H995</f>
        <v>0</v>
      </c>
      <c r="J995" s="97">
        <f>I995*F995</f>
        <v>0</v>
      </c>
    </row>
    <row r="996" spans="1:10" s="2" customFormat="1" ht="12.75">
      <c r="A996" s="19"/>
      <c r="B996" s="257"/>
      <c r="C996" s="257"/>
      <c r="D996" s="568"/>
      <c r="E996" s="107"/>
      <c r="F996" s="213"/>
      <c r="G996" s="109"/>
      <c r="H996" s="109"/>
      <c r="I996" s="570"/>
      <c r="J996" s="571"/>
    </row>
    <row r="997" spans="1:10" s="2" customFormat="1" ht="12.75">
      <c r="A997" s="19" t="s">
        <v>198</v>
      </c>
      <c r="B997" s="257"/>
      <c r="C997" s="115"/>
      <c r="D997" s="592" t="s">
        <v>1800</v>
      </c>
      <c r="E997" s="216" t="s">
        <v>2</v>
      </c>
      <c r="F997" s="217">
        <v>2</v>
      </c>
      <c r="G997" s="22"/>
      <c r="H997" s="22"/>
      <c r="I997" s="96">
        <f>G997+H997</f>
        <v>0</v>
      </c>
      <c r="J997" s="97">
        <f>I997*F997</f>
        <v>0</v>
      </c>
    </row>
    <row r="998" spans="1:10" s="2" customFormat="1" ht="12.75">
      <c r="A998" s="19"/>
      <c r="B998" s="257"/>
      <c r="C998" s="257"/>
      <c r="D998" s="568"/>
      <c r="E998" s="107"/>
      <c r="F998" s="213"/>
      <c r="G998" s="109"/>
      <c r="H998" s="109"/>
      <c r="I998" s="570"/>
      <c r="J998" s="571"/>
    </row>
    <row r="999" spans="1:10" s="2" customFormat="1" ht="12.75">
      <c r="A999" s="19" t="s">
        <v>199</v>
      </c>
      <c r="B999" s="257"/>
      <c r="C999" s="115"/>
      <c r="D999" s="592" t="s">
        <v>1801</v>
      </c>
      <c r="E999" s="216" t="s">
        <v>2</v>
      </c>
      <c r="F999" s="217">
        <v>2</v>
      </c>
      <c r="G999" s="22"/>
      <c r="H999" s="22"/>
      <c r="I999" s="96">
        <f>G999+H999</f>
        <v>0</v>
      </c>
      <c r="J999" s="97">
        <f>I999*F999</f>
        <v>0</v>
      </c>
    </row>
    <row r="1000" spans="1:10" s="2" customFormat="1" ht="12.75">
      <c r="A1000" s="19"/>
      <c r="B1000" s="257"/>
      <c r="C1000" s="257"/>
      <c r="D1000" s="568"/>
      <c r="E1000" s="107"/>
      <c r="F1000" s="213"/>
      <c r="G1000" s="109"/>
      <c r="H1000" s="109"/>
      <c r="I1000" s="570"/>
      <c r="J1000" s="571"/>
    </row>
    <row r="1001" spans="1:10" s="2" customFormat="1" ht="12.75">
      <c r="A1001" s="19" t="s">
        <v>200</v>
      </c>
      <c r="B1001" s="257"/>
      <c r="C1001" s="115"/>
      <c r="D1001" s="592" t="s">
        <v>1802</v>
      </c>
      <c r="E1001" s="216" t="s">
        <v>2</v>
      </c>
      <c r="F1001" s="217">
        <v>2</v>
      </c>
      <c r="G1001" s="22"/>
      <c r="H1001" s="22"/>
      <c r="I1001" s="96">
        <f>G1001+H1001</f>
        <v>0</v>
      </c>
      <c r="J1001" s="97">
        <f>I1001*F1001</f>
        <v>0</v>
      </c>
    </row>
    <row r="1002" spans="1:10" s="2" customFormat="1" ht="12.75">
      <c r="A1002" s="19"/>
      <c r="B1002" s="257"/>
      <c r="C1002" s="257"/>
      <c r="D1002" s="568"/>
      <c r="E1002" s="107"/>
      <c r="F1002" s="213"/>
      <c r="G1002" s="109"/>
      <c r="H1002" s="109"/>
      <c r="I1002" s="570"/>
      <c r="J1002" s="571"/>
    </row>
    <row r="1003" spans="1:10" s="2" customFormat="1" ht="12.75">
      <c r="A1003" s="19" t="s">
        <v>214</v>
      </c>
      <c r="B1003" s="257"/>
      <c r="C1003" s="115"/>
      <c r="D1003" s="592" t="s">
        <v>1803</v>
      </c>
      <c r="E1003" s="216" t="s">
        <v>111</v>
      </c>
      <c r="F1003" s="217">
        <v>1</v>
      </c>
      <c r="G1003" s="22"/>
      <c r="H1003" s="22"/>
      <c r="I1003" s="96">
        <f>G1003+H1003</f>
        <v>0</v>
      </c>
      <c r="J1003" s="97">
        <f>I1003*F1003</f>
        <v>0</v>
      </c>
    </row>
    <row r="1004" spans="1:10" s="2" customFormat="1" ht="12.75">
      <c r="A1004" s="19"/>
      <c r="B1004" s="257"/>
      <c r="C1004" s="257"/>
      <c r="D1004" s="568"/>
      <c r="E1004" s="107"/>
      <c r="F1004" s="213"/>
      <c r="G1004" s="109"/>
      <c r="H1004" s="109"/>
      <c r="I1004" s="570"/>
      <c r="J1004" s="571"/>
    </row>
    <row r="1005" spans="1:10" s="2" customFormat="1" ht="12.75">
      <c r="A1005" s="19" t="s">
        <v>215</v>
      </c>
      <c r="B1005" s="257"/>
      <c r="C1005" s="115"/>
      <c r="D1005" s="592" t="s">
        <v>1804</v>
      </c>
      <c r="E1005" s="216" t="s">
        <v>111</v>
      </c>
      <c r="F1005" s="217">
        <v>1</v>
      </c>
      <c r="G1005" s="22"/>
      <c r="H1005" s="22"/>
      <c r="I1005" s="96">
        <f>G1005+H1005</f>
        <v>0</v>
      </c>
      <c r="J1005" s="97">
        <f>I1005*F1005</f>
        <v>0</v>
      </c>
    </row>
    <row r="1006" spans="1:10" s="2" customFormat="1" ht="12.75">
      <c r="A1006" s="19"/>
      <c r="B1006" s="257"/>
      <c r="C1006" s="257"/>
      <c r="D1006" s="568"/>
      <c r="E1006" s="107"/>
      <c r="F1006" s="213"/>
      <c r="G1006" s="109"/>
      <c r="H1006" s="109"/>
      <c r="I1006" s="570"/>
      <c r="J1006" s="571"/>
    </row>
    <row r="1007" spans="1:10" s="2" customFormat="1" ht="12.75">
      <c r="A1007" s="19" t="s">
        <v>216</v>
      </c>
      <c r="B1007" s="257"/>
      <c r="C1007" s="115"/>
      <c r="D1007" s="592" t="s">
        <v>1805</v>
      </c>
      <c r="E1007" s="216" t="s">
        <v>111</v>
      </c>
      <c r="F1007" s="217">
        <v>1</v>
      </c>
      <c r="G1007" s="22"/>
      <c r="H1007" s="22"/>
      <c r="I1007" s="96">
        <f>G1007+H1007</f>
        <v>0</v>
      </c>
      <c r="J1007" s="97">
        <f>I1007*F1007</f>
        <v>0</v>
      </c>
    </row>
    <row r="1008" spans="1:10" s="2" customFormat="1" ht="12.75">
      <c r="A1008" s="19"/>
      <c r="B1008" s="257"/>
      <c r="C1008" s="257"/>
      <c r="D1008" s="568"/>
      <c r="E1008" s="107"/>
      <c r="F1008" s="213"/>
      <c r="G1008" s="109"/>
      <c r="H1008" s="109"/>
      <c r="I1008" s="570"/>
      <c r="J1008" s="571"/>
    </row>
    <row r="1009" spans="1:10" s="2" customFormat="1" ht="12.75">
      <c r="A1009" s="19" t="s">
        <v>217</v>
      </c>
      <c r="B1009" s="257"/>
      <c r="C1009" s="115"/>
      <c r="D1009" s="592" t="s">
        <v>1806</v>
      </c>
      <c r="E1009" s="216" t="s">
        <v>111</v>
      </c>
      <c r="F1009" s="217">
        <v>1</v>
      </c>
      <c r="G1009" s="22"/>
      <c r="H1009" s="22"/>
      <c r="I1009" s="96">
        <f>G1009+H1009</f>
        <v>0</v>
      </c>
      <c r="J1009" s="97">
        <f>I1009*F1009</f>
        <v>0</v>
      </c>
    </row>
    <row r="1010" spans="1:10" s="2" customFormat="1" ht="12.75">
      <c r="A1010" s="19"/>
      <c r="B1010" s="257"/>
      <c r="C1010" s="257"/>
      <c r="D1010" s="568"/>
      <c r="E1010" s="107"/>
      <c r="F1010" s="213"/>
      <c r="G1010" s="109"/>
      <c r="H1010" s="109"/>
      <c r="I1010" s="570"/>
      <c r="J1010" s="571"/>
    </row>
    <row r="1011" spans="1:10" s="2" customFormat="1" ht="12.75">
      <c r="A1011" s="19" t="s">
        <v>218</v>
      </c>
      <c r="B1011" s="257"/>
      <c r="C1011" s="115"/>
      <c r="D1011" s="592" t="s">
        <v>1580</v>
      </c>
      <c r="E1011" s="216" t="s">
        <v>121</v>
      </c>
      <c r="F1011" s="217">
        <v>87</v>
      </c>
      <c r="G1011" s="22"/>
      <c r="H1011" s="22"/>
      <c r="I1011" s="96">
        <f>G1011+H1011</f>
        <v>0</v>
      </c>
      <c r="J1011" s="97">
        <f>I1011*F1011</f>
        <v>0</v>
      </c>
    </row>
    <row r="1012" spans="1:10" s="2" customFormat="1" ht="12.75">
      <c r="A1012" s="19"/>
      <c r="B1012" s="257"/>
      <c r="C1012" s="257"/>
      <c r="D1012" s="568"/>
      <c r="E1012" s="107"/>
      <c r="F1012" s="213"/>
      <c r="G1012" s="109"/>
      <c r="H1012" s="109"/>
      <c r="I1012" s="570"/>
      <c r="J1012" s="571"/>
    </row>
    <row r="1013" spans="1:10" s="2" customFormat="1" ht="12.75">
      <c r="A1013" s="19" t="s">
        <v>219</v>
      </c>
      <c r="B1013" s="257"/>
      <c r="C1013" s="115"/>
      <c r="D1013" s="592" t="s">
        <v>1807</v>
      </c>
      <c r="E1013" s="216" t="s">
        <v>111</v>
      </c>
      <c r="F1013" s="217">
        <v>5</v>
      </c>
      <c r="G1013" s="22"/>
      <c r="H1013" s="22"/>
      <c r="I1013" s="96">
        <f>G1013+H1013</f>
        <v>0</v>
      </c>
      <c r="J1013" s="97">
        <f>I1013*F1013</f>
        <v>0</v>
      </c>
    </row>
    <row r="1014" spans="1:10" s="2" customFormat="1" ht="12.75">
      <c r="A1014" s="19"/>
      <c r="B1014" s="257"/>
      <c r="C1014" s="257"/>
      <c r="D1014" s="568"/>
      <c r="E1014" s="107"/>
      <c r="F1014" s="213"/>
      <c r="G1014" s="109"/>
      <c r="H1014" s="109"/>
      <c r="I1014" s="570"/>
      <c r="J1014" s="571"/>
    </row>
    <row r="1015" spans="1:10" s="2" customFormat="1" ht="12.75">
      <c r="A1015" s="19" t="s">
        <v>220</v>
      </c>
      <c r="B1015" s="257"/>
      <c r="C1015" s="115"/>
      <c r="D1015" s="592" t="s">
        <v>1808</v>
      </c>
      <c r="E1015" s="216" t="s">
        <v>121</v>
      </c>
      <c r="F1015" s="217">
        <v>8</v>
      </c>
      <c r="G1015" s="22"/>
      <c r="H1015" s="22"/>
      <c r="I1015" s="96">
        <f>G1015+H1015</f>
        <v>0</v>
      </c>
      <c r="J1015" s="97">
        <f>I1015*F1015</f>
        <v>0</v>
      </c>
    </row>
    <row r="1016" spans="1:10" s="2" customFormat="1" ht="12.75">
      <c r="A1016" s="19"/>
      <c r="B1016" s="257"/>
      <c r="C1016" s="257"/>
      <c r="D1016" s="568"/>
      <c r="E1016" s="107"/>
      <c r="F1016" s="213"/>
      <c r="G1016" s="109"/>
      <c r="H1016" s="109"/>
      <c r="I1016" s="570"/>
      <c r="J1016" s="571"/>
    </row>
    <row r="1017" spans="1:10" s="2" customFormat="1" ht="12.75">
      <c r="A1017" s="19" t="s">
        <v>221</v>
      </c>
      <c r="B1017" s="257"/>
      <c r="C1017" s="115"/>
      <c r="D1017" s="592" t="s">
        <v>1809</v>
      </c>
      <c r="E1017" s="216" t="s">
        <v>121</v>
      </c>
      <c r="F1017" s="217">
        <v>9</v>
      </c>
      <c r="G1017" s="22"/>
      <c r="H1017" s="22"/>
      <c r="I1017" s="96">
        <f>G1017+H1017</f>
        <v>0</v>
      </c>
      <c r="J1017" s="97">
        <f>I1017*F1017</f>
        <v>0</v>
      </c>
    </row>
    <row r="1018" spans="1:10" s="2" customFormat="1" ht="12.75">
      <c r="A1018" s="19"/>
      <c r="B1018" s="257"/>
      <c r="C1018" s="257"/>
      <c r="D1018" s="568"/>
      <c r="E1018" s="107"/>
      <c r="F1018" s="213"/>
      <c r="G1018" s="109"/>
      <c r="H1018" s="109"/>
      <c r="I1018" s="570"/>
      <c r="J1018" s="571"/>
    </row>
    <row r="1019" spans="1:10" s="2" customFormat="1" ht="12.75">
      <c r="A1019" s="19" t="s">
        <v>222</v>
      </c>
      <c r="B1019" s="257"/>
      <c r="C1019" s="115"/>
      <c r="D1019" s="592" t="s">
        <v>1810</v>
      </c>
      <c r="E1019" s="216" t="s">
        <v>121</v>
      </c>
      <c r="F1019" s="217">
        <v>146</v>
      </c>
      <c r="G1019" s="22"/>
      <c r="H1019" s="22"/>
      <c r="I1019" s="96">
        <f>G1019+H1019</f>
        <v>0</v>
      </c>
      <c r="J1019" s="97">
        <f>I1019*F1019</f>
        <v>0</v>
      </c>
    </row>
    <row r="1020" spans="1:10" s="2" customFormat="1" ht="12.75">
      <c r="A1020" s="19"/>
      <c r="B1020" s="257"/>
      <c r="C1020" s="257"/>
      <c r="D1020" s="568"/>
      <c r="E1020" s="107"/>
      <c r="F1020" s="213"/>
      <c r="G1020" s="109"/>
      <c r="H1020" s="109"/>
      <c r="I1020" s="570"/>
      <c r="J1020" s="571"/>
    </row>
    <row r="1021" spans="1:10" s="2" customFormat="1" ht="12.75">
      <c r="A1021" s="19" t="s">
        <v>223</v>
      </c>
      <c r="B1021" s="257"/>
      <c r="C1021" s="115"/>
      <c r="D1021" s="592" t="s">
        <v>1811</v>
      </c>
      <c r="E1021" s="216" t="s">
        <v>121</v>
      </c>
      <c r="F1021" s="217">
        <v>15</v>
      </c>
      <c r="G1021" s="22"/>
      <c r="H1021" s="22"/>
      <c r="I1021" s="96">
        <f>G1021+H1021</f>
        <v>0</v>
      </c>
      <c r="J1021" s="97">
        <f>I1021*F1021</f>
        <v>0</v>
      </c>
    </row>
    <row r="1022" spans="1:10" s="2" customFormat="1" ht="12.75">
      <c r="A1022" s="19"/>
      <c r="B1022" s="257"/>
      <c r="C1022" s="257"/>
      <c r="D1022" s="568"/>
      <c r="E1022" s="107"/>
      <c r="F1022" s="213"/>
      <c r="G1022" s="109"/>
      <c r="H1022" s="109"/>
      <c r="I1022" s="570"/>
      <c r="J1022" s="571"/>
    </row>
    <row r="1023" spans="1:10" s="2" customFormat="1" ht="12.75">
      <c r="A1023" s="19" t="s">
        <v>224</v>
      </c>
      <c r="B1023" s="257"/>
      <c r="C1023" s="115"/>
      <c r="D1023" s="592" t="s">
        <v>1812</v>
      </c>
      <c r="E1023" s="216" t="s">
        <v>111</v>
      </c>
      <c r="F1023" s="217">
        <v>8</v>
      </c>
      <c r="G1023" s="22"/>
      <c r="H1023" s="22"/>
      <c r="I1023" s="96">
        <f>G1023+H1023</f>
        <v>0</v>
      </c>
      <c r="J1023" s="97">
        <f>I1023*F1023</f>
        <v>0</v>
      </c>
    </row>
    <row r="1024" spans="1:10" s="2" customFormat="1" ht="12.75">
      <c r="A1024" s="19"/>
      <c r="B1024" s="257"/>
      <c r="C1024" s="257"/>
      <c r="D1024" s="568"/>
      <c r="E1024" s="107"/>
      <c r="F1024" s="213"/>
      <c r="G1024" s="109"/>
      <c r="H1024" s="109"/>
      <c r="I1024" s="570"/>
      <c r="J1024" s="571"/>
    </row>
    <row r="1025" spans="1:10" s="2" customFormat="1" ht="12.75">
      <c r="A1025" s="19" t="s">
        <v>225</v>
      </c>
      <c r="B1025" s="257"/>
      <c r="C1025" s="115"/>
      <c r="D1025" s="592" t="s">
        <v>1813</v>
      </c>
      <c r="E1025" s="216" t="s">
        <v>111</v>
      </c>
      <c r="F1025" s="217">
        <v>8</v>
      </c>
      <c r="G1025" s="22"/>
      <c r="H1025" s="22"/>
      <c r="I1025" s="96">
        <f>G1025+H1025</f>
        <v>0</v>
      </c>
      <c r="J1025" s="97">
        <f>I1025*F1025</f>
        <v>0</v>
      </c>
    </row>
    <row r="1026" spans="1:10" s="2" customFormat="1" ht="12.75">
      <c r="A1026" s="19"/>
      <c r="B1026" s="257"/>
      <c r="C1026" s="257"/>
      <c r="D1026" s="568"/>
      <c r="E1026" s="107"/>
      <c r="F1026" s="213"/>
      <c r="G1026" s="109"/>
      <c r="H1026" s="109"/>
      <c r="I1026" s="570"/>
      <c r="J1026" s="571"/>
    </row>
    <row r="1027" spans="1:10" s="2" customFormat="1" ht="12.75">
      <c r="A1027" s="19" t="s">
        <v>226</v>
      </c>
      <c r="B1027" s="257"/>
      <c r="C1027" s="115"/>
      <c r="D1027" s="592" t="s">
        <v>1588</v>
      </c>
      <c r="E1027" s="216" t="s">
        <v>121</v>
      </c>
      <c r="F1027" s="217">
        <v>68</v>
      </c>
      <c r="G1027" s="22"/>
      <c r="H1027" s="22"/>
      <c r="I1027" s="96">
        <f>G1027+H1027</f>
        <v>0</v>
      </c>
      <c r="J1027" s="97">
        <f>I1027*F1027</f>
        <v>0</v>
      </c>
    </row>
    <row r="1028" spans="1:10" s="2" customFormat="1" ht="12.75">
      <c r="A1028" s="19"/>
      <c r="B1028" s="257"/>
      <c r="C1028" s="257"/>
      <c r="D1028" s="568"/>
      <c r="E1028" s="107"/>
      <c r="F1028" s="213"/>
      <c r="G1028" s="109"/>
      <c r="H1028" s="109"/>
      <c r="I1028" s="570"/>
      <c r="J1028" s="571"/>
    </row>
    <row r="1029" spans="1:13" s="2" customFormat="1" ht="12.75">
      <c r="A1029" s="19" t="s">
        <v>227</v>
      </c>
      <c r="B1029" s="257"/>
      <c r="C1029" s="115"/>
      <c r="D1029" s="592" t="s">
        <v>1814</v>
      </c>
      <c r="E1029" s="216" t="s">
        <v>111</v>
      </c>
      <c r="F1029" s="217">
        <v>1</v>
      </c>
      <c r="G1029" s="22"/>
      <c r="H1029" s="22"/>
      <c r="I1029" s="96">
        <f>G1029+H1029</f>
        <v>0</v>
      </c>
      <c r="J1029" s="97">
        <f>I1029*F1029</f>
        <v>0</v>
      </c>
      <c r="M1029" s="388" t="s">
        <v>3</v>
      </c>
    </row>
    <row r="1030" spans="1:10" s="2" customFormat="1" ht="12.75">
      <c r="A1030" s="19"/>
      <c r="B1030" s="257"/>
      <c r="C1030" s="257"/>
      <c r="D1030" s="568"/>
      <c r="E1030" s="107"/>
      <c r="F1030" s="213"/>
      <c r="G1030" s="109"/>
      <c r="H1030" s="109"/>
      <c r="I1030" s="570"/>
      <c r="J1030" s="571"/>
    </row>
    <row r="1031" spans="1:10" s="2" customFormat="1" ht="12.75">
      <c r="A1031" s="19"/>
      <c r="B1031" s="257"/>
      <c r="C1031" s="257"/>
      <c r="D1031" s="248" t="s">
        <v>1591</v>
      </c>
      <c r="E1031" s="107"/>
      <c r="F1031" s="213"/>
      <c r="G1031" s="109"/>
      <c r="H1031" s="109"/>
      <c r="I1031" s="59"/>
      <c r="J1031" s="99"/>
    </row>
    <row r="1032" spans="1:10" s="2" customFormat="1" ht="12.75">
      <c r="A1032" s="19"/>
      <c r="B1032" s="257"/>
      <c r="C1032" s="257"/>
      <c r="D1032" s="106"/>
      <c r="E1032" s="107"/>
      <c r="F1032" s="213"/>
      <c r="G1032" s="109"/>
      <c r="H1032" s="109"/>
      <c r="I1032" s="59"/>
      <c r="J1032" s="99"/>
    </row>
    <row r="1033" spans="1:10" s="2" customFormat="1" ht="12.75">
      <c r="A1033" s="19" t="s">
        <v>228</v>
      </c>
      <c r="B1033" s="257"/>
      <c r="C1033" s="115"/>
      <c r="D1033" s="589" t="s">
        <v>1592</v>
      </c>
      <c r="E1033" s="216" t="s">
        <v>690</v>
      </c>
      <c r="F1033" s="217">
        <v>1</v>
      </c>
      <c r="G1033" s="22"/>
      <c r="H1033" s="22"/>
      <c r="I1033" s="56">
        <f>G1033+H1033</f>
        <v>0</v>
      </c>
      <c r="J1033" s="57">
        <f>I1033*F1033</f>
        <v>0</v>
      </c>
    </row>
    <row r="1034" spans="1:10" s="2" customFormat="1" ht="12.75">
      <c r="A1034" s="19"/>
      <c r="B1034" s="257"/>
      <c r="C1034" s="115"/>
      <c r="D1034" s="106"/>
      <c r="E1034" s="216"/>
      <c r="F1034" s="217"/>
      <c r="G1034" s="22"/>
      <c r="H1034" s="22"/>
      <c r="I1034" s="56"/>
      <c r="J1034" s="57"/>
    </row>
    <row r="1035" spans="1:10" s="2" customFormat="1" ht="12.75">
      <c r="A1035" s="19" t="s">
        <v>229</v>
      </c>
      <c r="B1035" s="257"/>
      <c r="C1035" s="115"/>
      <c r="D1035" s="589" t="s">
        <v>1593</v>
      </c>
      <c r="E1035" s="216" t="s">
        <v>690</v>
      </c>
      <c r="F1035" s="217">
        <v>1</v>
      </c>
      <c r="G1035" s="22"/>
      <c r="H1035" s="22"/>
      <c r="I1035" s="56">
        <f>G1035+H1035</f>
        <v>0</v>
      </c>
      <c r="J1035" s="57">
        <f>I1035*F1035</f>
        <v>0</v>
      </c>
    </row>
    <row r="1036" spans="1:10" s="2" customFormat="1" ht="12.75">
      <c r="A1036" s="19"/>
      <c r="B1036" s="257"/>
      <c r="C1036" s="115"/>
      <c r="D1036" s="106"/>
      <c r="E1036" s="216"/>
      <c r="F1036" s="217"/>
      <c r="G1036" s="22"/>
      <c r="H1036" s="22"/>
      <c r="I1036" s="56"/>
      <c r="J1036" s="57"/>
    </row>
    <row r="1037" spans="1:10" s="2" customFormat="1" ht="12.75">
      <c r="A1037" s="19" t="s">
        <v>235</v>
      </c>
      <c r="B1037" s="257"/>
      <c r="C1037" s="115"/>
      <c r="D1037" s="589" t="s">
        <v>1594</v>
      </c>
      <c r="E1037" s="216" t="s">
        <v>690</v>
      </c>
      <c r="F1037" s="217">
        <v>1</v>
      </c>
      <c r="G1037" s="22"/>
      <c r="H1037" s="22"/>
      <c r="I1037" s="56">
        <f>G1037+H1037</f>
        <v>0</v>
      </c>
      <c r="J1037" s="57">
        <f>I1037*F1037</f>
        <v>0</v>
      </c>
    </row>
    <row r="1038" spans="1:10" s="2" customFormat="1" ht="12.75">
      <c r="A1038" s="19"/>
      <c r="B1038" s="257"/>
      <c r="C1038" s="115"/>
      <c r="D1038" s="106"/>
      <c r="E1038" s="216"/>
      <c r="F1038" s="217"/>
      <c r="G1038" s="22"/>
      <c r="H1038" s="22"/>
      <c r="I1038" s="56"/>
      <c r="J1038" s="57"/>
    </row>
    <row r="1039" spans="1:10" s="2" customFormat="1" ht="12.75">
      <c r="A1039" s="19"/>
      <c r="B1039" s="257"/>
      <c r="C1039" s="257"/>
      <c r="D1039" s="248" t="s">
        <v>126</v>
      </c>
      <c r="E1039" s="107"/>
      <c r="F1039" s="213"/>
      <c r="G1039" s="109"/>
      <c r="H1039" s="109"/>
      <c r="I1039" s="59"/>
      <c r="J1039" s="99"/>
    </row>
    <row r="1040" spans="1:10" s="2" customFormat="1" ht="12.75">
      <c r="A1040" s="19"/>
      <c r="B1040" s="257"/>
      <c r="C1040" s="257"/>
      <c r="D1040" s="106"/>
      <c r="E1040" s="107"/>
      <c r="F1040" s="213"/>
      <c r="G1040" s="109"/>
      <c r="H1040" s="109"/>
      <c r="I1040" s="59"/>
      <c r="J1040" s="99"/>
    </row>
    <row r="1041" spans="1:10" s="2" customFormat="1" ht="12.75">
      <c r="A1041" s="19" t="s">
        <v>954</v>
      </c>
      <c r="B1041" s="257"/>
      <c r="C1041" s="115"/>
      <c r="D1041" s="589" t="s">
        <v>1595</v>
      </c>
      <c r="E1041" s="216" t="s">
        <v>111</v>
      </c>
      <c r="F1041" s="217">
        <v>1</v>
      </c>
      <c r="G1041" s="22"/>
      <c r="H1041" s="22"/>
      <c r="I1041" s="56">
        <f>G1041+H1041</f>
        <v>0</v>
      </c>
      <c r="J1041" s="57">
        <f>I1041*F1041</f>
        <v>0</v>
      </c>
    </row>
    <row r="1042" spans="1:10" s="2" customFormat="1" ht="12.75">
      <c r="A1042" s="19"/>
      <c r="B1042" s="257"/>
      <c r="C1042" s="115"/>
      <c r="D1042" s="106"/>
      <c r="E1042" s="216"/>
      <c r="F1042" s="217"/>
      <c r="G1042" s="22"/>
      <c r="H1042" s="22"/>
      <c r="I1042" s="56"/>
      <c r="J1042" s="57"/>
    </row>
    <row r="1043" spans="1:10" s="2" customFormat="1" ht="12.75">
      <c r="A1043" s="19" t="s">
        <v>955</v>
      </c>
      <c r="B1043" s="257"/>
      <c r="C1043" s="115"/>
      <c r="D1043" s="589" t="s">
        <v>134</v>
      </c>
      <c r="E1043" s="216" t="s">
        <v>111</v>
      </c>
      <c r="F1043" s="217">
        <v>1</v>
      </c>
      <c r="G1043" s="22"/>
      <c r="H1043" s="22"/>
      <c r="I1043" s="56">
        <f>G1043+H1043</f>
        <v>0</v>
      </c>
      <c r="J1043" s="57">
        <f>I1043*F1043</f>
        <v>0</v>
      </c>
    </row>
    <row r="1044" spans="1:10" s="2" customFormat="1" ht="12.75">
      <c r="A1044" s="19"/>
      <c r="B1044" s="257"/>
      <c r="C1044" s="115"/>
      <c r="D1044" s="106"/>
      <c r="E1044" s="216"/>
      <c r="F1044" s="217"/>
      <c r="G1044" s="22"/>
      <c r="H1044" s="22"/>
      <c r="I1044" s="56"/>
      <c r="J1044" s="57"/>
    </row>
    <row r="1045" spans="1:13" s="2" customFormat="1" ht="12.75">
      <c r="A1045" s="19" t="s">
        <v>956</v>
      </c>
      <c r="B1045" s="257"/>
      <c r="C1045" s="115"/>
      <c r="D1045" s="589" t="s">
        <v>1596</v>
      </c>
      <c r="E1045" s="216" t="s">
        <v>111</v>
      </c>
      <c r="F1045" s="217">
        <v>1</v>
      </c>
      <c r="G1045" s="22"/>
      <c r="H1045" s="22"/>
      <c r="I1045" s="56">
        <f>G1045+H1045</f>
        <v>0</v>
      </c>
      <c r="J1045" s="57">
        <f>I1045*F1045</f>
        <v>0</v>
      </c>
      <c r="M1045" s="388" t="s">
        <v>3</v>
      </c>
    </row>
    <row r="1046" spans="1:10" s="2" customFormat="1" ht="12.75">
      <c r="A1046" s="19"/>
      <c r="B1046" s="257"/>
      <c r="C1046" s="115"/>
      <c r="D1046" s="106"/>
      <c r="E1046" s="216"/>
      <c r="F1046" s="217"/>
      <c r="G1046" s="22"/>
      <c r="H1046" s="22"/>
      <c r="I1046" s="56"/>
      <c r="J1046" s="57"/>
    </row>
    <row r="1047" spans="1:10" s="2" customFormat="1" ht="12.75">
      <c r="A1047" s="242" t="s">
        <v>50</v>
      </c>
      <c r="B1047" s="270"/>
      <c r="C1047" s="270"/>
      <c r="D1047" s="223" t="s">
        <v>1815</v>
      </c>
      <c r="E1047" s="107"/>
      <c r="F1047" s="213"/>
      <c r="G1047" s="109"/>
      <c r="H1047" s="109"/>
      <c r="I1047" s="59"/>
      <c r="J1047" s="99"/>
    </row>
    <row r="1048" spans="1:10" s="2" customFormat="1" ht="12.75">
      <c r="A1048" s="19"/>
      <c r="B1048" s="257"/>
      <c r="C1048" s="257"/>
      <c r="D1048" s="223"/>
      <c r="E1048" s="107"/>
      <c r="F1048" s="213"/>
      <c r="G1048" s="109"/>
      <c r="H1048" s="109"/>
      <c r="I1048" s="59"/>
      <c r="J1048" s="99"/>
    </row>
    <row r="1049" spans="1:10" s="2" customFormat="1" ht="12.75">
      <c r="A1049" s="19"/>
      <c r="B1049" s="257"/>
      <c r="C1049" s="257"/>
      <c r="D1049" s="248" t="s">
        <v>1849</v>
      </c>
      <c r="E1049" s="107"/>
      <c r="F1049" s="213"/>
      <c r="G1049" s="109"/>
      <c r="H1049" s="109"/>
      <c r="I1049" s="59"/>
      <c r="J1049" s="99"/>
    </row>
    <row r="1050" spans="1:10" s="2" customFormat="1" ht="12.75">
      <c r="A1050" s="19"/>
      <c r="B1050" s="257"/>
      <c r="C1050" s="257"/>
      <c r="D1050" s="106"/>
      <c r="E1050" s="107"/>
      <c r="F1050" s="213"/>
      <c r="G1050" s="109"/>
      <c r="H1050" s="109"/>
      <c r="I1050" s="59"/>
      <c r="J1050" s="99"/>
    </row>
    <row r="1051" spans="1:10" s="160" customFormat="1" ht="12.75">
      <c r="A1051" s="95" t="s">
        <v>51</v>
      </c>
      <c r="B1051" s="168"/>
      <c r="C1051" s="168"/>
      <c r="D1051" s="589" t="s">
        <v>1816</v>
      </c>
      <c r="E1051" s="169" t="s">
        <v>120</v>
      </c>
      <c r="F1051" s="170">
        <v>207</v>
      </c>
      <c r="G1051" s="171"/>
      <c r="H1051" s="171"/>
      <c r="I1051" s="172">
        <f>SUM(G1051,H1051)</f>
        <v>0</v>
      </c>
      <c r="J1051" s="97">
        <f>PRODUCT(F1051,I1051)</f>
        <v>0</v>
      </c>
    </row>
    <row r="1052" spans="1:10" s="160" customFormat="1" ht="12.75">
      <c r="A1052" s="95"/>
      <c r="B1052" s="168"/>
      <c r="C1052" s="168"/>
      <c r="D1052" s="34"/>
      <c r="E1052" s="169"/>
      <c r="F1052" s="170"/>
      <c r="G1052" s="171"/>
      <c r="H1052" s="171"/>
      <c r="I1052" s="172"/>
      <c r="J1052" s="173"/>
    </row>
    <row r="1053" spans="1:10" s="160" customFormat="1" ht="12.75">
      <c r="A1053" s="95" t="s">
        <v>52</v>
      </c>
      <c r="B1053" s="168"/>
      <c r="C1053" s="168"/>
      <c r="D1053" s="589" t="s">
        <v>1817</v>
      </c>
      <c r="E1053" s="169" t="s">
        <v>2</v>
      </c>
      <c r="F1053" s="170">
        <v>57</v>
      </c>
      <c r="G1053" s="171"/>
      <c r="H1053" s="171"/>
      <c r="I1053" s="172">
        <f>SUM(G1053,H1053)</f>
        <v>0</v>
      </c>
      <c r="J1053" s="97">
        <f>PRODUCT(F1053,I1053)</f>
        <v>0</v>
      </c>
    </row>
    <row r="1054" spans="1:10" s="160" customFormat="1" ht="12.75">
      <c r="A1054" s="95"/>
      <c r="B1054" s="168"/>
      <c r="C1054" s="168"/>
      <c r="D1054" s="34"/>
      <c r="E1054" s="169"/>
      <c r="F1054" s="170"/>
      <c r="G1054" s="171"/>
      <c r="H1054" s="171"/>
      <c r="I1054" s="172"/>
      <c r="J1054" s="173"/>
    </row>
    <row r="1055" spans="1:10" s="2" customFormat="1" ht="12.75">
      <c r="A1055" s="19" t="s">
        <v>53</v>
      </c>
      <c r="B1055" s="257"/>
      <c r="C1055" s="257"/>
      <c r="D1055" s="589" t="s">
        <v>1818</v>
      </c>
      <c r="E1055" s="107" t="s">
        <v>2</v>
      </c>
      <c r="F1055" s="213">
        <v>55</v>
      </c>
      <c r="G1055" s="109"/>
      <c r="H1055" s="247"/>
      <c r="I1055" s="59">
        <f>G1055+H1055</f>
        <v>0</v>
      </c>
      <c r="J1055" s="99">
        <f>I1055*F1055</f>
        <v>0</v>
      </c>
    </row>
    <row r="1056" spans="1:10" s="2" customFormat="1" ht="12.75">
      <c r="A1056" s="19"/>
      <c r="B1056" s="257"/>
      <c r="C1056" s="257"/>
      <c r="D1056" s="194"/>
      <c r="E1056" s="107"/>
      <c r="F1056" s="213"/>
      <c r="G1056" s="109"/>
      <c r="H1056" s="109"/>
      <c r="I1056" s="59"/>
      <c r="J1056" s="99"/>
    </row>
    <row r="1057" spans="1:10" s="2" customFormat="1" ht="12.75">
      <c r="A1057" s="30" t="s">
        <v>54</v>
      </c>
      <c r="B1057" s="258"/>
      <c r="C1057" s="258"/>
      <c r="D1057" s="589" t="s">
        <v>1819</v>
      </c>
      <c r="E1057" s="24" t="s">
        <v>2</v>
      </c>
      <c r="F1057" s="25">
        <v>120</v>
      </c>
      <c r="G1057" s="33"/>
      <c r="H1057" s="33"/>
      <c r="I1057" s="59">
        <f>G1057+H1057</f>
        <v>0</v>
      </c>
      <c r="J1057" s="99">
        <f>I1057*F1057</f>
        <v>0</v>
      </c>
    </row>
    <row r="1058" spans="1:10" s="2" customFormat="1" ht="12.75">
      <c r="A1058" s="221"/>
      <c r="B1058" s="268"/>
      <c r="C1058" s="268"/>
      <c r="D1058" s="224"/>
      <c r="E1058" s="222"/>
      <c r="F1058" s="235"/>
      <c r="G1058" s="219"/>
      <c r="H1058" s="109"/>
      <c r="I1058" s="241"/>
      <c r="J1058" s="98"/>
    </row>
    <row r="1059" spans="1:10" s="2" customFormat="1" ht="12.75">
      <c r="A1059" s="30" t="s">
        <v>116</v>
      </c>
      <c r="B1059" s="258"/>
      <c r="C1059" s="258"/>
      <c r="D1059" s="589" t="s">
        <v>1820</v>
      </c>
      <c r="E1059" s="24" t="s">
        <v>2</v>
      </c>
      <c r="F1059" s="25">
        <v>120</v>
      </c>
      <c r="G1059" s="33"/>
      <c r="H1059" s="33"/>
      <c r="I1059" s="59">
        <f>G1059+H1059</f>
        <v>0</v>
      </c>
      <c r="J1059" s="99">
        <f>I1059*F1059</f>
        <v>0</v>
      </c>
    </row>
    <row r="1060" spans="1:10" s="2" customFormat="1" ht="12.75">
      <c r="A1060" s="221"/>
      <c r="B1060" s="268"/>
      <c r="C1060" s="268"/>
      <c r="D1060" s="224"/>
      <c r="E1060" s="222"/>
      <c r="F1060" s="235"/>
      <c r="G1060" s="219"/>
      <c r="H1060" s="109"/>
      <c r="I1060" s="241"/>
      <c r="J1060" s="98"/>
    </row>
    <row r="1061" spans="1:10" s="2" customFormat="1" ht="12.75">
      <c r="A1061" s="30" t="s">
        <v>116</v>
      </c>
      <c r="B1061" s="258"/>
      <c r="C1061" s="258"/>
      <c r="D1061" s="589" t="s">
        <v>1821</v>
      </c>
      <c r="E1061" s="24" t="s">
        <v>2</v>
      </c>
      <c r="F1061" s="25">
        <v>120</v>
      </c>
      <c r="G1061" s="33"/>
      <c r="H1061" s="33"/>
      <c r="I1061" s="59">
        <f>G1061+H1061</f>
        <v>0</v>
      </c>
      <c r="J1061" s="99">
        <f>I1061*F1061</f>
        <v>0</v>
      </c>
    </row>
    <row r="1062" spans="1:10" s="2" customFormat="1" ht="12.75">
      <c r="A1062" s="221"/>
      <c r="B1062" s="268"/>
      <c r="C1062" s="268"/>
      <c r="D1062" s="224"/>
      <c r="E1062" s="222"/>
      <c r="F1062" s="235"/>
      <c r="G1062" s="219"/>
      <c r="H1062" s="109"/>
      <c r="I1062" s="241"/>
      <c r="J1062" s="98"/>
    </row>
    <row r="1063" spans="1:10" s="2" customFormat="1" ht="12.75">
      <c r="A1063" s="30" t="s">
        <v>206</v>
      </c>
      <c r="B1063" s="258"/>
      <c r="C1063" s="258"/>
      <c r="D1063" s="589" t="s">
        <v>1822</v>
      </c>
      <c r="E1063" s="24" t="s">
        <v>2</v>
      </c>
      <c r="F1063" s="25">
        <v>118</v>
      </c>
      <c r="G1063" s="33"/>
      <c r="H1063" s="33"/>
      <c r="I1063" s="59">
        <f>G1063+H1063</f>
        <v>0</v>
      </c>
      <c r="J1063" s="99">
        <f>I1063*F1063</f>
        <v>0</v>
      </c>
    </row>
    <row r="1064" spans="1:10" s="2" customFormat="1" ht="12.75">
      <c r="A1064" s="221"/>
      <c r="B1064" s="268"/>
      <c r="C1064" s="268"/>
      <c r="D1064" s="224"/>
      <c r="E1064" s="222"/>
      <c r="F1064" s="235"/>
      <c r="G1064" s="219"/>
      <c r="H1064" s="109"/>
      <c r="I1064" s="241"/>
      <c r="J1064" s="98"/>
    </row>
    <row r="1065" spans="1:10" s="2" customFormat="1" ht="12.75">
      <c r="A1065" s="30" t="s">
        <v>241</v>
      </c>
      <c r="B1065" s="258"/>
      <c r="C1065" s="258"/>
      <c r="D1065" s="589" t="s">
        <v>1823</v>
      </c>
      <c r="E1065" s="24" t="s">
        <v>1824</v>
      </c>
      <c r="F1065" s="25">
        <v>4</v>
      </c>
      <c r="G1065" s="33"/>
      <c r="H1065" s="33"/>
      <c r="I1065" s="59">
        <f>G1065+H1065</f>
        <v>0</v>
      </c>
      <c r="J1065" s="99">
        <f>I1065*F1065</f>
        <v>0</v>
      </c>
    </row>
    <row r="1066" spans="1:10" s="2" customFormat="1" ht="12.75">
      <c r="A1066" s="221"/>
      <c r="B1066" s="268"/>
      <c r="C1066" s="268"/>
      <c r="D1066" s="224"/>
      <c r="E1066" s="222"/>
      <c r="F1066" s="235"/>
      <c r="G1066" s="219"/>
      <c r="H1066" s="109"/>
      <c r="I1066" s="241"/>
      <c r="J1066" s="98"/>
    </row>
    <row r="1067" spans="1:10" s="2" customFormat="1" ht="12.75">
      <c r="A1067" s="30" t="s">
        <v>242</v>
      </c>
      <c r="B1067" s="258"/>
      <c r="C1067" s="258"/>
      <c r="D1067" s="589" t="s">
        <v>1825</v>
      </c>
      <c r="E1067" s="24" t="s">
        <v>120</v>
      </c>
      <c r="F1067" s="25">
        <v>26</v>
      </c>
      <c r="G1067" s="33"/>
      <c r="H1067" s="33"/>
      <c r="I1067" s="59">
        <f>G1067+H1067</f>
        <v>0</v>
      </c>
      <c r="J1067" s="99">
        <f>I1067*F1067</f>
        <v>0</v>
      </c>
    </row>
    <row r="1068" spans="1:10" s="2" customFormat="1" ht="12.75">
      <c r="A1068" s="221"/>
      <c r="B1068" s="268"/>
      <c r="C1068" s="268"/>
      <c r="D1068" s="224"/>
      <c r="E1068" s="222"/>
      <c r="F1068" s="235"/>
      <c r="G1068" s="219"/>
      <c r="H1068" s="109"/>
      <c r="I1068" s="241"/>
      <c r="J1068" s="98"/>
    </row>
    <row r="1069" spans="1:10" s="2" customFormat="1" ht="12.75">
      <c r="A1069" s="30" t="s">
        <v>243</v>
      </c>
      <c r="B1069" s="258"/>
      <c r="C1069" s="258"/>
      <c r="D1069" s="589" t="s">
        <v>1826</v>
      </c>
      <c r="E1069" s="24" t="s">
        <v>2</v>
      </c>
      <c r="F1069" s="25">
        <v>23</v>
      </c>
      <c r="G1069" s="33"/>
      <c r="H1069" s="33"/>
      <c r="I1069" s="59">
        <f>G1069+H1069</f>
        <v>0</v>
      </c>
      <c r="J1069" s="99">
        <f>I1069*F1069</f>
        <v>0</v>
      </c>
    </row>
    <row r="1070" spans="1:10" s="2" customFormat="1" ht="12.75">
      <c r="A1070" s="221"/>
      <c r="B1070" s="268"/>
      <c r="C1070" s="268"/>
      <c r="D1070" s="224"/>
      <c r="E1070" s="222"/>
      <c r="F1070" s="235"/>
      <c r="G1070" s="219"/>
      <c r="H1070" s="109"/>
      <c r="I1070" s="241"/>
      <c r="J1070" s="98"/>
    </row>
    <row r="1071" spans="1:10" s="2" customFormat="1" ht="12.75">
      <c r="A1071" s="30" t="s">
        <v>244</v>
      </c>
      <c r="B1071" s="258"/>
      <c r="C1071" s="258"/>
      <c r="D1071" s="589" t="s">
        <v>1827</v>
      </c>
      <c r="E1071" s="24" t="s">
        <v>2</v>
      </c>
      <c r="F1071" s="25">
        <v>21</v>
      </c>
      <c r="G1071" s="33"/>
      <c r="H1071" s="33"/>
      <c r="I1071" s="59">
        <f>G1071+H1071</f>
        <v>0</v>
      </c>
      <c r="J1071" s="99">
        <f>I1071*F1071</f>
        <v>0</v>
      </c>
    </row>
    <row r="1072" spans="1:10" s="2" customFormat="1" ht="12.75">
      <c r="A1072" s="221"/>
      <c r="B1072" s="268"/>
      <c r="C1072" s="268"/>
      <c r="D1072" s="224"/>
      <c r="E1072" s="222"/>
      <c r="F1072" s="235"/>
      <c r="G1072" s="219"/>
      <c r="H1072" s="109"/>
      <c r="I1072" s="241"/>
      <c r="J1072" s="98"/>
    </row>
    <row r="1073" spans="1:10" s="2" customFormat="1" ht="12.75">
      <c r="A1073" s="30" t="s">
        <v>245</v>
      </c>
      <c r="B1073" s="258"/>
      <c r="C1073" s="258"/>
      <c r="D1073" s="589" t="s">
        <v>1828</v>
      </c>
      <c r="E1073" s="24" t="s">
        <v>1824</v>
      </c>
      <c r="F1073" s="25">
        <v>1</v>
      </c>
      <c r="G1073" s="33"/>
      <c r="H1073" s="33"/>
      <c r="I1073" s="59">
        <f>G1073+H1073</f>
        <v>0</v>
      </c>
      <c r="J1073" s="99">
        <f>I1073*F1073</f>
        <v>0</v>
      </c>
    </row>
    <row r="1074" spans="1:10" s="2" customFormat="1" ht="12.75">
      <c r="A1074" s="221"/>
      <c r="B1074" s="268"/>
      <c r="C1074" s="268"/>
      <c r="D1074" s="224"/>
      <c r="E1074" s="222"/>
      <c r="F1074" s="235"/>
      <c r="G1074" s="219"/>
      <c r="H1074" s="109"/>
      <c r="I1074" s="241"/>
      <c r="J1074" s="98"/>
    </row>
    <row r="1075" spans="1:10" s="2" customFormat="1" ht="12.75">
      <c r="A1075" s="30" t="s">
        <v>246</v>
      </c>
      <c r="B1075" s="258"/>
      <c r="C1075" s="258"/>
      <c r="D1075" s="589" t="s">
        <v>1829</v>
      </c>
      <c r="E1075" s="24" t="s">
        <v>120</v>
      </c>
      <c r="F1075" s="25">
        <v>26</v>
      </c>
      <c r="G1075" s="33"/>
      <c r="H1075" s="33"/>
      <c r="I1075" s="59">
        <f>G1075+H1075</f>
        <v>0</v>
      </c>
      <c r="J1075" s="99">
        <f>I1075*F1075</f>
        <v>0</v>
      </c>
    </row>
    <row r="1076" spans="1:10" s="2" customFormat="1" ht="12.75">
      <c r="A1076" s="221"/>
      <c r="B1076" s="268"/>
      <c r="C1076" s="268"/>
      <c r="D1076" s="224"/>
      <c r="E1076" s="222"/>
      <c r="F1076" s="235"/>
      <c r="G1076" s="219"/>
      <c r="H1076" s="109"/>
      <c r="I1076" s="241"/>
      <c r="J1076" s="98"/>
    </row>
    <row r="1077" spans="1:10" s="2" customFormat="1" ht="12.75">
      <c r="A1077" s="30" t="s">
        <v>247</v>
      </c>
      <c r="B1077" s="258"/>
      <c r="C1077" s="258"/>
      <c r="D1077" s="589" t="s">
        <v>1830</v>
      </c>
      <c r="E1077" s="24" t="s">
        <v>2</v>
      </c>
      <c r="F1077" s="25">
        <v>47</v>
      </c>
      <c r="G1077" s="33"/>
      <c r="H1077" s="33"/>
      <c r="I1077" s="59">
        <f>G1077+H1077</f>
        <v>0</v>
      </c>
      <c r="J1077" s="99">
        <f>I1077*F1077</f>
        <v>0</v>
      </c>
    </row>
    <row r="1078" spans="1:10" s="2" customFormat="1" ht="12.75">
      <c r="A1078" s="221"/>
      <c r="B1078" s="268"/>
      <c r="C1078" s="268"/>
      <c r="D1078" s="224"/>
      <c r="E1078" s="222"/>
      <c r="F1078" s="235"/>
      <c r="G1078" s="219"/>
      <c r="H1078" s="109"/>
      <c r="I1078" s="241"/>
      <c r="J1078" s="98"/>
    </row>
    <row r="1079" spans="1:10" s="2" customFormat="1" ht="12.75">
      <c r="A1079" s="30" t="s">
        <v>1006</v>
      </c>
      <c r="B1079" s="258"/>
      <c r="C1079" s="258"/>
      <c r="D1079" s="567" t="s">
        <v>1831</v>
      </c>
      <c r="E1079" s="24" t="s">
        <v>2</v>
      </c>
      <c r="F1079" s="25">
        <v>196</v>
      </c>
      <c r="G1079" s="33"/>
      <c r="H1079" s="33"/>
      <c r="I1079" s="59">
        <f>G1079+H1079</f>
        <v>0</v>
      </c>
      <c r="J1079" s="99">
        <f>I1079*F1079</f>
        <v>0</v>
      </c>
    </row>
    <row r="1080" spans="1:10" s="2" customFormat="1" ht="12.75">
      <c r="A1080" s="221"/>
      <c r="B1080" s="268"/>
      <c r="C1080" s="268"/>
      <c r="D1080" s="224"/>
      <c r="E1080" s="222"/>
      <c r="F1080" s="235"/>
      <c r="G1080" s="219"/>
      <c r="H1080" s="109"/>
      <c r="I1080" s="241"/>
      <c r="J1080" s="98"/>
    </row>
    <row r="1081" spans="1:10" s="2" customFormat="1" ht="12.75">
      <c r="A1081" s="30" t="s">
        <v>1007</v>
      </c>
      <c r="B1081" s="258"/>
      <c r="C1081" s="258"/>
      <c r="D1081" s="589" t="s">
        <v>1525</v>
      </c>
      <c r="E1081" s="24" t="s">
        <v>120</v>
      </c>
      <c r="F1081" s="25">
        <v>1170</v>
      </c>
      <c r="G1081" s="33"/>
      <c r="H1081" s="33"/>
      <c r="I1081" s="59">
        <f>G1081+H1081</f>
        <v>0</v>
      </c>
      <c r="J1081" s="99">
        <f>I1081*F1081</f>
        <v>0</v>
      </c>
    </row>
    <row r="1082" spans="1:10" s="2" customFormat="1" ht="12.75">
      <c r="A1082" s="221"/>
      <c r="B1082" s="268"/>
      <c r="C1082" s="268"/>
      <c r="D1082" s="194" t="s">
        <v>1832</v>
      </c>
      <c r="E1082" s="222"/>
      <c r="F1082" s="235"/>
      <c r="G1082" s="219"/>
      <c r="H1082" s="109"/>
      <c r="I1082" s="241"/>
      <c r="J1082" s="98"/>
    </row>
    <row r="1083" spans="1:10" s="2" customFormat="1" ht="12.75">
      <c r="A1083" s="221"/>
      <c r="B1083" s="268"/>
      <c r="C1083" s="268"/>
      <c r="D1083" s="224"/>
      <c r="E1083" s="222"/>
      <c r="F1083" s="235"/>
      <c r="G1083" s="219"/>
      <c r="H1083" s="109"/>
      <c r="I1083" s="241"/>
      <c r="J1083" s="98"/>
    </row>
    <row r="1084" spans="1:10" s="2" customFormat="1" ht="12.75">
      <c r="A1084" s="30" t="s">
        <v>1008</v>
      </c>
      <c r="B1084" s="258"/>
      <c r="C1084" s="258"/>
      <c r="D1084" s="574" t="s">
        <v>1833</v>
      </c>
      <c r="E1084" s="24" t="s">
        <v>2</v>
      </c>
      <c r="F1084" s="25">
        <v>113</v>
      </c>
      <c r="G1084" s="33"/>
      <c r="H1084" s="33"/>
      <c r="I1084" s="59">
        <f>G1084+H1084</f>
        <v>0</v>
      </c>
      <c r="J1084" s="99">
        <f>I1084*F1084</f>
        <v>0</v>
      </c>
    </row>
    <row r="1085" spans="1:10" s="2" customFormat="1" ht="12.75">
      <c r="A1085" s="221"/>
      <c r="B1085" s="268"/>
      <c r="C1085" s="268"/>
      <c r="D1085" s="194" t="s">
        <v>1834</v>
      </c>
      <c r="E1085" s="222"/>
      <c r="F1085" s="235"/>
      <c r="G1085" s="219"/>
      <c r="H1085" s="109"/>
      <c r="I1085" s="241"/>
      <c r="J1085" s="98"/>
    </row>
    <row r="1086" spans="1:10" s="2" customFormat="1" ht="12.75">
      <c r="A1086" s="221"/>
      <c r="B1086" s="268"/>
      <c r="C1086" s="268"/>
      <c r="D1086" s="224"/>
      <c r="E1086" s="222"/>
      <c r="F1086" s="235"/>
      <c r="G1086" s="219"/>
      <c r="H1086" s="109"/>
      <c r="I1086" s="241"/>
      <c r="J1086" s="98"/>
    </row>
    <row r="1087" spans="1:10" s="2" customFormat="1" ht="12.75">
      <c r="A1087" s="30" t="s">
        <v>1009</v>
      </c>
      <c r="B1087" s="258"/>
      <c r="C1087" s="258"/>
      <c r="D1087" s="574" t="s">
        <v>1835</v>
      </c>
      <c r="E1087" s="24" t="s">
        <v>2</v>
      </c>
      <c r="F1087" s="25">
        <v>113</v>
      </c>
      <c r="G1087" s="33"/>
      <c r="H1087" s="33"/>
      <c r="I1087" s="59">
        <f>G1087+H1087</f>
        <v>0</v>
      </c>
      <c r="J1087" s="99">
        <f>I1087*F1087</f>
        <v>0</v>
      </c>
    </row>
    <row r="1088" spans="1:10" s="2" customFormat="1" ht="12.75">
      <c r="A1088" s="221"/>
      <c r="B1088" s="268"/>
      <c r="C1088" s="268"/>
      <c r="D1088" s="224"/>
      <c r="E1088" s="222"/>
      <c r="F1088" s="235"/>
      <c r="G1088" s="219"/>
      <c r="H1088" s="109"/>
      <c r="I1088" s="241"/>
      <c r="J1088" s="98"/>
    </row>
    <row r="1089" spans="1:10" s="2" customFormat="1" ht="12.75">
      <c r="A1089" s="30" t="s">
        <v>1011</v>
      </c>
      <c r="B1089" s="258"/>
      <c r="C1089" s="258"/>
      <c r="D1089" s="574" t="s">
        <v>1836</v>
      </c>
      <c r="E1089" s="24" t="s">
        <v>2</v>
      </c>
      <c r="F1089" s="25">
        <v>113</v>
      </c>
      <c r="G1089" s="33"/>
      <c r="H1089" s="33"/>
      <c r="I1089" s="59">
        <f>G1089+H1089</f>
        <v>0</v>
      </c>
      <c r="J1089" s="99">
        <f>I1089*F1089</f>
        <v>0</v>
      </c>
    </row>
    <row r="1090" spans="1:10" s="2" customFormat="1" ht="12.75">
      <c r="A1090" s="221"/>
      <c r="B1090" s="268"/>
      <c r="C1090" s="268"/>
      <c r="D1090" s="224"/>
      <c r="E1090" s="222"/>
      <c r="F1090" s="235"/>
      <c r="G1090" s="219"/>
      <c r="H1090" s="109"/>
      <c r="I1090" s="241"/>
      <c r="J1090" s="98"/>
    </row>
    <row r="1091" spans="1:10" s="2" customFormat="1" ht="12.75">
      <c r="A1091" s="30" t="s">
        <v>1012</v>
      </c>
      <c r="B1091" s="258"/>
      <c r="C1091" s="258"/>
      <c r="D1091" s="574" t="s">
        <v>1837</v>
      </c>
      <c r="E1091" s="24" t="s">
        <v>2</v>
      </c>
      <c r="F1091" s="25">
        <v>113</v>
      </c>
      <c r="G1091" s="33"/>
      <c r="H1091" s="33"/>
      <c r="I1091" s="59">
        <f>G1091+H1091</f>
        <v>0</v>
      </c>
      <c r="J1091" s="99">
        <f>I1091*F1091</f>
        <v>0</v>
      </c>
    </row>
    <row r="1092" spans="1:10" s="2" customFormat="1" ht="12.75">
      <c r="A1092" s="221"/>
      <c r="B1092" s="268"/>
      <c r="C1092" s="268"/>
      <c r="D1092" s="224"/>
      <c r="E1092" s="222"/>
      <c r="F1092" s="235"/>
      <c r="G1092" s="219"/>
      <c r="H1092" s="109"/>
      <c r="I1092" s="241"/>
      <c r="J1092" s="98"/>
    </row>
    <row r="1093" spans="1:10" s="2" customFormat="1" ht="12.75">
      <c r="A1093" s="30" t="s">
        <v>1013</v>
      </c>
      <c r="B1093" s="258"/>
      <c r="C1093" s="258"/>
      <c r="D1093" s="574" t="s">
        <v>1838</v>
      </c>
      <c r="E1093" s="24" t="s">
        <v>2</v>
      </c>
      <c r="F1093" s="25">
        <v>87</v>
      </c>
      <c r="G1093" s="33"/>
      <c r="H1093" s="33"/>
      <c r="I1093" s="59">
        <f>G1093+H1093</f>
        <v>0</v>
      </c>
      <c r="J1093" s="99">
        <f>I1093*F1093</f>
        <v>0</v>
      </c>
    </row>
    <row r="1094" spans="1:10" s="2" customFormat="1" ht="12.75">
      <c r="A1094" s="221"/>
      <c r="B1094" s="268"/>
      <c r="C1094" s="268"/>
      <c r="D1094" s="194" t="s">
        <v>1839</v>
      </c>
      <c r="E1094" s="222"/>
      <c r="F1094" s="235"/>
      <c r="G1094" s="219"/>
      <c r="H1094" s="109"/>
      <c r="I1094" s="241"/>
      <c r="J1094" s="98"/>
    </row>
    <row r="1095" spans="1:10" s="2" customFormat="1" ht="12.75">
      <c r="A1095" s="221"/>
      <c r="B1095" s="268"/>
      <c r="C1095" s="268"/>
      <c r="D1095" s="224"/>
      <c r="E1095" s="222"/>
      <c r="F1095" s="235"/>
      <c r="G1095" s="219"/>
      <c r="H1095" s="109"/>
      <c r="I1095" s="241"/>
      <c r="J1095" s="98"/>
    </row>
    <row r="1096" spans="1:10" s="2" customFormat="1" ht="12.75">
      <c r="A1096" s="30" t="s">
        <v>1024</v>
      </c>
      <c r="B1096" s="258"/>
      <c r="C1096" s="258"/>
      <c r="D1096" s="574" t="s">
        <v>1840</v>
      </c>
      <c r="E1096" s="24" t="s">
        <v>2</v>
      </c>
      <c r="F1096" s="25">
        <v>26</v>
      </c>
      <c r="G1096" s="33"/>
      <c r="H1096" s="33"/>
      <c r="I1096" s="59">
        <f>G1096+H1096</f>
        <v>0</v>
      </c>
      <c r="J1096" s="99">
        <f>I1096*F1096</f>
        <v>0</v>
      </c>
    </row>
    <row r="1097" spans="1:10" s="2" customFormat="1" ht="12.75">
      <c r="A1097" s="221"/>
      <c r="B1097" s="268"/>
      <c r="C1097" s="268"/>
      <c r="D1097" s="194" t="s">
        <v>1841</v>
      </c>
      <c r="E1097" s="222"/>
      <c r="F1097" s="235"/>
      <c r="G1097" s="219"/>
      <c r="H1097" s="109"/>
      <c r="I1097" s="241"/>
      <c r="J1097" s="98"/>
    </row>
    <row r="1098" spans="1:10" s="2" customFormat="1" ht="12.75">
      <c r="A1098" s="221"/>
      <c r="B1098" s="268"/>
      <c r="C1098" s="268"/>
      <c r="D1098" s="224"/>
      <c r="E1098" s="222"/>
      <c r="F1098" s="235"/>
      <c r="G1098" s="219"/>
      <c r="H1098" s="109"/>
      <c r="I1098" s="241"/>
      <c r="J1098" s="98"/>
    </row>
    <row r="1099" spans="1:10" s="2" customFormat="1" ht="12.75">
      <c r="A1099" s="30" t="s">
        <v>1025</v>
      </c>
      <c r="B1099" s="258"/>
      <c r="C1099" s="258"/>
      <c r="D1099" s="574" t="s">
        <v>1842</v>
      </c>
      <c r="E1099" s="24" t="s">
        <v>2</v>
      </c>
      <c r="F1099" s="25">
        <v>87</v>
      </c>
      <c r="G1099" s="33"/>
      <c r="H1099" s="33"/>
      <c r="I1099" s="59">
        <f>G1099+H1099</f>
        <v>0</v>
      </c>
      <c r="J1099" s="99">
        <f>I1099*F1099</f>
        <v>0</v>
      </c>
    </row>
    <row r="1100" spans="1:10" s="2" customFormat="1" ht="12.75">
      <c r="A1100" s="221"/>
      <c r="B1100" s="268"/>
      <c r="C1100" s="268"/>
      <c r="D1100" s="224"/>
      <c r="E1100" s="222"/>
      <c r="F1100" s="235"/>
      <c r="G1100" s="219"/>
      <c r="H1100" s="109"/>
      <c r="I1100" s="241"/>
      <c r="J1100" s="98"/>
    </row>
    <row r="1101" spans="1:10" s="2" customFormat="1" ht="12.75">
      <c r="A1101" s="30" t="s">
        <v>1026</v>
      </c>
      <c r="B1101" s="258"/>
      <c r="C1101" s="258"/>
      <c r="D1101" s="574" t="s">
        <v>1843</v>
      </c>
      <c r="E1101" s="24" t="s">
        <v>2</v>
      </c>
      <c r="F1101" s="25">
        <v>112</v>
      </c>
      <c r="G1101" s="33"/>
      <c r="H1101" s="33"/>
      <c r="I1101" s="59">
        <f>G1101+H1101</f>
        <v>0</v>
      </c>
      <c r="J1101" s="99">
        <f>I1101*F1101</f>
        <v>0</v>
      </c>
    </row>
    <row r="1102" spans="1:10" s="2" customFormat="1" ht="12.75">
      <c r="A1102" s="221"/>
      <c r="B1102" s="268"/>
      <c r="C1102" s="268"/>
      <c r="D1102" s="224"/>
      <c r="E1102" s="222"/>
      <c r="F1102" s="235"/>
      <c r="G1102" s="219"/>
      <c r="H1102" s="109"/>
      <c r="I1102" s="241"/>
      <c r="J1102" s="98"/>
    </row>
    <row r="1103" spans="1:10" s="2" customFormat="1" ht="12.75">
      <c r="A1103" s="30" t="s">
        <v>1027</v>
      </c>
      <c r="B1103" s="258"/>
      <c r="C1103" s="258"/>
      <c r="D1103" s="574" t="s">
        <v>1844</v>
      </c>
      <c r="E1103" s="24" t="s">
        <v>2</v>
      </c>
      <c r="F1103" s="25">
        <v>408</v>
      </c>
      <c r="G1103" s="33"/>
      <c r="H1103" s="33"/>
      <c r="I1103" s="59">
        <f>G1103+H1103</f>
        <v>0</v>
      </c>
      <c r="J1103" s="99">
        <f>I1103*F1103</f>
        <v>0</v>
      </c>
    </row>
    <row r="1104" spans="1:10" s="2" customFormat="1" ht="12.75">
      <c r="A1104" s="221"/>
      <c r="B1104" s="268"/>
      <c r="C1104" s="268"/>
      <c r="D1104" s="224"/>
      <c r="E1104" s="222"/>
      <c r="F1104" s="235"/>
      <c r="G1104" s="219"/>
      <c r="H1104" s="109"/>
      <c r="I1104" s="241"/>
      <c r="J1104" s="98"/>
    </row>
    <row r="1105" spans="1:10" s="2" customFormat="1" ht="12.75">
      <c r="A1105" s="30" t="s">
        <v>1028</v>
      </c>
      <c r="B1105" s="258"/>
      <c r="C1105" s="258"/>
      <c r="D1105" s="574" t="s">
        <v>1845</v>
      </c>
      <c r="E1105" s="24" t="s">
        <v>2</v>
      </c>
      <c r="F1105" s="25">
        <v>198</v>
      </c>
      <c r="G1105" s="33"/>
      <c r="H1105" s="33"/>
      <c r="I1105" s="59">
        <f>G1105+H1105</f>
        <v>0</v>
      </c>
      <c r="J1105" s="99">
        <f>I1105*F1105</f>
        <v>0</v>
      </c>
    </row>
    <row r="1106" spans="1:10" s="2" customFormat="1" ht="12.75">
      <c r="A1106" s="221"/>
      <c r="B1106" s="268"/>
      <c r="C1106" s="268"/>
      <c r="D1106" s="224"/>
      <c r="E1106" s="222"/>
      <c r="F1106" s="235"/>
      <c r="G1106" s="219"/>
      <c r="H1106" s="109"/>
      <c r="I1106" s="241"/>
      <c r="J1106" s="98"/>
    </row>
    <row r="1107" spans="1:10" s="2" customFormat="1" ht="12.75">
      <c r="A1107" s="30" t="s">
        <v>1033</v>
      </c>
      <c r="B1107" s="258"/>
      <c r="C1107" s="258"/>
      <c r="D1107" s="574" t="s">
        <v>1846</v>
      </c>
      <c r="E1107" s="24" t="s">
        <v>2</v>
      </c>
      <c r="F1107" s="25">
        <v>55</v>
      </c>
      <c r="G1107" s="33"/>
      <c r="H1107" s="33"/>
      <c r="I1107" s="59">
        <f>G1107+H1107</f>
        <v>0</v>
      </c>
      <c r="J1107" s="99">
        <f>I1107*F1107</f>
        <v>0</v>
      </c>
    </row>
    <row r="1108" spans="1:10" s="2" customFormat="1" ht="12.75">
      <c r="A1108" s="221"/>
      <c r="B1108" s="268"/>
      <c r="C1108" s="268"/>
      <c r="D1108" s="224"/>
      <c r="E1108" s="222"/>
      <c r="F1108" s="235"/>
      <c r="G1108" s="219"/>
      <c r="H1108" s="109"/>
      <c r="I1108" s="241"/>
      <c r="J1108" s="98"/>
    </row>
    <row r="1109" spans="1:10" s="2" customFormat="1" ht="12.75">
      <c r="A1109" s="30" t="s">
        <v>1037</v>
      </c>
      <c r="B1109" s="258"/>
      <c r="C1109" s="258"/>
      <c r="D1109" s="574" t="s">
        <v>1847</v>
      </c>
      <c r="E1109" s="24" t="s">
        <v>2</v>
      </c>
      <c r="F1109" s="25">
        <v>130</v>
      </c>
      <c r="G1109" s="33"/>
      <c r="H1109" s="33"/>
      <c r="I1109" s="59">
        <f>G1109+H1109</f>
        <v>0</v>
      </c>
      <c r="J1109" s="99">
        <f>I1109*F1109</f>
        <v>0</v>
      </c>
    </row>
    <row r="1110" spans="1:10" s="2" customFormat="1" ht="12.75">
      <c r="A1110" s="221"/>
      <c r="B1110" s="268"/>
      <c r="C1110" s="268"/>
      <c r="D1110" s="224"/>
      <c r="E1110" s="222"/>
      <c r="F1110" s="235"/>
      <c r="G1110" s="219"/>
      <c r="H1110" s="109"/>
      <c r="I1110" s="241"/>
      <c r="J1110" s="98"/>
    </row>
    <row r="1111" spans="1:10" s="2" customFormat="1" ht="12.75">
      <c r="A1111" s="30" t="s">
        <v>1038</v>
      </c>
      <c r="B1111" s="258"/>
      <c r="C1111" s="258"/>
      <c r="D1111" s="574" t="s">
        <v>1848</v>
      </c>
      <c r="E1111" s="24" t="s">
        <v>2</v>
      </c>
      <c r="F1111" s="25">
        <v>49</v>
      </c>
      <c r="G1111" s="33"/>
      <c r="H1111" s="33"/>
      <c r="I1111" s="59">
        <f>G1111+H1111</f>
        <v>0</v>
      </c>
      <c r="J1111" s="99">
        <f>I1111*F1111</f>
        <v>0</v>
      </c>
    </row>
    <row r="1112" spans="1:10" s="2" customFormat="1" ht="12.75">
      <c r="A1112" s="221"/>
      <c r="B1112" s="268"/>
      <c r="C1112" s="268"/>
      <c r="D1112" s="224"/>
      <c r="E1112" s="222"/>
      <c r="F1112" s="235"/>
      <c r="G1112" s="219"/>
      <c r="H1112" s="109"/>
      <c r="I1112" s="241"/>
      <c r="J1112" s="98"/>
    </row>
    <row r="1113" spans="1:10" s="2" customFormat="1" ht="12.75">
      <c r="A1113" s="30" t="s">
        <v>1039</v>
      </c>
      <c r="B1113" s="258"/>
      <c r="C1113" s="258"/>
      <c r="D1113" s="589" t="s">
        <v>1534</v>
      </c>
      <c r="E1113" s="24" t="s">
        <v>111</v>
      </c>
      <c r="F1113" s="25">
        <v>1</v>
      </c>
      <c r="G1113" s="33"/>
      <c r="H1113" s="33"/>
      <c r="I1113" s="59">
        <f>G1113+H1113</f>
        <v>0</v>
      </c>
      <c r="J1113" s="99">
        <f>I1113*F1113</f>
        <v>0</v>
      </c>
    </row>
    <row r="1114" spans="1:10" s="2" customFormat="1" ht="12.75">
      <c r="A1114" s="221"/>
      <c r="B1114" s="268"/>
      <c r="C1114" s="268"/>
      <c r="D1114" s="224"/>
      <c r="E1114" s="222"/>
      <c r="F1114" s="235"/>
      <c r="G1114" s="219"/>
      <c r="H1114" s="109"/>
      <c r="I1114" s="241"/>
      <c r="J1114" s="98"/>
    </row>
    <row r="1115" spans="1:10" s="2" customFormat="1" ht="12.75">
      <c r="A1115" s="19"/>
      <c r="B1115" s="257"/>
      <c r="C1115" s="257"/>
      <c r="D1115" s="248" t="s">
        <v>1850</v>
      </c>
      <c r="E1115" s="107"/>
      <c r="F1115" s="213"/>
      <c r="G1115" s="109"/>
      <c r="H1115" s="109"/>
      <c r="I1115" s="59"/>
      <c r="J1115" s="99"/>
    </row>
    <row r="1116" spans="1:10" s="2" customFormat="1" ht="12.75">
      <c r="A1116" s="19"/>
      <c r="B1116" s="257"/>
      <c r="C1116" s="257"/>
      <c r="D1116" s="106"/>
      <c r="E1116" s="107"/>
      <c r="F1116" s="213"/>
      <c r="G1116" s="109"/>
      <c r="H1116" s="109"/>
      <c r="I1116" s="59"/>
      <c r="J1116" s="99"/>
    </row>
    <row r="1117" spans="1:10" s="2" customFormat="1" ht="12.75">
      <c r="A1117" s="30" t="s">
        <v>1046</v>
      </c>
      <c r="B1117" s="258"/>
      <c r="C1117" s="258"/>
      <c r="D1117" s="591" t="s">
        <v>1851</v>
      </c>
      <c r="E1117" s="24" t="s">
        <v>121</v>
      </c>
      <c r="F1117" s="25">
        <v>158</v>
      </c>
      <c r="G1117" s="33"/>
      <c r="H1117" s="33"/>
      <c r="I1117" s="59">
        <f>G1117+H1117</f>
        <v>0</v>
      </c>
      <c r="J1117" s="99">
        <f>I1117*F1117</f>
        <v>0</v>
      </c>
    </row>
    <row r="1118" spans="1:10" s="2" customFormat="1" ht="12.75">
      <c r="A1118" s="221"/>
      <c r="B1118" s="268"/>
      <c r="C1118" s="268"/>
      <c r="D1118" s="224"/>
      <c r="E1118" s="222"/>
      <c r="F1118" s="235"/>
      <c r="G1118" s="219"/>
      <c r="H1118" s="109"/>
      <c r="I1118" s="241"/>
      <c r="J1118" s="98"/>
    </row>
    <row r="1119" spans="1:10" s="2" customFormat="1" ht="12.75">
      <c r="A1119" s="30" t="s">
        <v>1047</v>
      </c>
      <c r="B1119" s="258"/>
      <c r="C1119" s="258"/>
      <c r="D1119" s="591" t="s">
        <v>1580</v>
      </c>
      <c r="E1119" s="24" t="s">
        <v>121</v>
      </c>
      <c r="F1119" s="25">
        <v>67</v>
      </c>
      <c r="G1119" s="33"/>
      <c r="H1119" s="33"/>
      <c r="I1119" s="59">
        <f>G1119+H1119</f>
        <v>0</v>
      </c>
      <c r="J1119" s="99">
        <f>I1119*F1119</f>
        <v>0</v>
      </c>
    </row>
    <row r="1120" spans="1:10" s="2" customFormat="1" ht="12.75">
      <c r="A1120" s="221"/>
      <c r="B1120" s="268"/>
      <c r="C1120" s="268"/>
      <c r="D1120" s="224"/>
      <c r="E1120" s="222"/>
      <c r="F1120" s="235"/>
      <c r="G1120" s="219"/>
      <c r="H1120" s="109"/>
      <c r="I1120" s="241"/>
      <c r="J1120" s="98"/>
    </row>
    <row r="1121" spans="1:10" s="2" customFormat="1" ht="12.75">
      <c r="A1121" s="30" t="s">
        <v>1048</v>
      </c>
      <c r="B1121" s="258"/>
      <c r="C1121" s="258"/>
      <c r="D1121" s="591" t="s">
        <v>1588</v>
      </c>
      <c r="E1121" s="24" t="s">
        <v>121</v>
      </c>
      <c r="F1121" s="25">
        <v>87</v>
      </c>
      <c r="G1121" s="33"/>
      <c r="H1121" s="33"/>
      <c r="I1121" s="59">
        <f>G1121+H1121</f>
        <v>0</v>
      </c>
      <c r="J1121" s="99">
        <f>I1121*F1121</f>
        <v>0</v>
      </c>
    </row>
    <row r="1122" spans="1:10" s="2" customFormat="1" ht="12.75">
      <c r="A1122" s="221"/>
      <c r="B1122" s="268"/>
      <c r="C1122" s="268"/>
      <c r="D1122" s="224"/>
      <c r="E1122" s="222"/>
      <c r="F1122" s="235"/>
      <c r="G1122" s="219"/>
      <c r="H1122" s="109"/>
      <c r="I1122" s="241"/>
      <c r="J1122" s="98"/>
    </row>
    <row r="1123" spans="1:10" s="2" customFormat="1" ht="12.75">
      <c r="A1123" s="19"/>
      <c r="B1123" s="257"/>
      <c r="C1123" s="257"/>
      <c r="D1123" s="248" t="s">
        <v>1591</v>
      </c>
      <c r="E1123" s="107"/>
      <c r="F1123" s="213"/>
      <c r="G1123" s="109"/>
      <c r="H1123" s="109"/>
      <c r="I1123" s="59"/>
      <c r="J1123" s="99"/>
    </row>
    <row r="1124" spans="1:10" s="2" customFormat="1" ht="12.75">
      <c r="A1124" s="19"/>
      <c r="B1124" s="257"/>
      <c r="C1124" s="257"/>
      <c r="D1124" s="106"/>
      <c r="E1124" s="107"/>
      <c r="F1124" s="213"/>
      <c r="G1124" s="109"/>
      <c r="H1124" s="109"/>
      <c r="I1124" s="59"/>
      <c r="J1124" s="99"/>
    </row>
    <row r="1125" spans="1:10" s="2" customFormat="1" ht="12.75">
      <c r="A1125" s="19" t="s">
        <v>1063</v>
      </c>
      <c r="B1125" s="257"/>
      <c r="C1125" s="115"/>
      <c r="D1125" s="589" t="s">
        <v>1592</v>
      </c>
      <c r="E1125" s="216" t="s">
        <v>690</v>
      </c>
      <c r="F1125" s="217">
        <v>1</v>
      </c>
      <c r="G1125" s="22"/>
      <c r="H1125" s="22"/>
      <c r="I1125" s="56">
        <f>G1125+H1125</f>
        <v>0</v>
      </c>
      <c r="J1125" s="57">
        <f>I1125*F1125</f>
        <v>0</v>
      </c>
    </row>
    <row r="1126" spans="1:10" s="2" customFormat="1" ht="12.75">
      <c r="A1126" s="19"/>
      <c r="B1126" s="257"/>
      <c r="C1126" s="115"/>
      <c r="D1126" s="106"/>
      <c r="E1126" s="216"/>
      <c r="F1126" s="217"/>
      <c r="G1126" s="22"/>
      <c r="H1126" s="22"/>
      <c r="I1126" s="56"/>
      <c r="J1126" s="57"/>
    </row>
    <row r="1127" spans="1:10" s="2" customFormat="1" ht="12.75">
      <c r="A1127" s="19" t="s">
        <v>1064</v>
      </c>
      <c r="B1127" s="257"/>
      <c r="C1127" s="115"/>
      <c r="D1127" s="589" t="s">
        <v>1593</v>
      </c>
      <c r="E1127" s="216" t="s">
        <v>690</v>
      </c>
      <c r="F1127" s="217">
        <v>1</v>
      </c>
      <c r="G1127" s="22"/>
      <c r="H1127" s="22"/>
      <c r="I1127" s="56">
        <f>G1127+H1127</f>
        <v>0</v>
      </c>
      <c r="J1127" s="57">
        <f>I1127*F1127</f>
        <v>0</v>
      </c>
    </row>
    <row r="1128" spans="1:10" s="2" customFormat="1" ht="12.75">
      <c r="A1128" s="19"/>
      <c r="B1128" s="257"/>
      <c r="C1128" s="115"/>
      <c r="D1128" s="106"/>
      <c r="E1128" s="216"/>
      <c r="F1128" s="217"/>
      <c r="G1128" s="22"/>
      <c r="H1128" s="22"/>
      <c r="I1128" s="56"/>
      <c r="J1128" s="57"/>
    </row>
    <row r="1129" spans="1:10" s="2" customFormat="1" ht="12.75">
      <c r="A1129" s="19" t="s">
        <v>1065</v>
      </c>
      <c r="B1129" s="257"/>
      <c r="C1129" s="115"/>
      <c r="D1129" s="589" t="s">
        <v>1594</v>
      </c>
      <c r="E1129" s="216" t="s">
        <v>690</v>
      </c>
      <c r="F1129" s="217">
        <v>1</v>
      </c>
      <c r="G1129" s="22"/>
      <c r="H1129" s="22"/>
      <c r="I1129" s="56">
        <f>G1129+H1129</f>
        <v>0</v>
      </c>
      <c r="J1129" s="57">
        <f>I1129*F1129</f>
        <v>0</v>
      </c>
    </row>
    <row r="1130" spans="1:10" s="2" customFormat="1" ht="12.75">
      <c r="A1130" s="19"/>
      <c r="B1130" s="257"/>
      <c r="C1130" s="115"/>
      <c r="D1130" s="106"/>
      <c r="E1130" s="216"/>
      <c r="F1130" s="217"/>
      <c r="G1130" s="22"/>
      <c r="H1130" s="22"/>
      <c r="I1130" s="56"/>
      <c r="J1130" s="57"/>
    </row>
    <row r="1131" spans="1:10" s="2" customFormat="1" ht="12.75">
      <c r="A1131" s="19"/>
      <c r="B1131" s="257"/>
      <c r="C1131" s="257"/>
      <c r="D1131" s="248" t="s">
        <v>126</v>
      </c>
      <c r="E1131" s="107"/>
      <c r="F1131" s="213"/>
      <c r="G1131" s="109"/>
      <c r="H1131" s="109"/>
      <c r="I1131" s="59"/>
      <c r="J1131" s="99"/>
    </row>
    <row r="1132" spans="1:10" s="2" customFormat="1" ht="12.75">
      <c r="A1132" s="19"/>
      <c r="B1132" s="257"/>
      <c r="C1132" s="257"/>
      <c r="D1132" s="106"/>
      <c r="E1132" s="107"/>
      <c r="F1132" s="213"/>
      <c r="G1132" s="109"/>
      <c r="H1132" s="109"/>
      <c r="I1132" s="59"/>
      <c r="J1132" s="99"/>
    </row>
    <row r="1133" spans="1:10" s="2" customFormat="1" ht="12.75">
      <c r="A1133" s="19" t="s">
        <v>1066</v>
      </c>
      <c r="B1133" s="257"/>
      <c r="C1133" s="115"/>
      <c r="D1133" s="589" t="s">
        <v>1595</v>
      </c>
      <c r="E1133" s="216" t="s">
        <v>111</v>
      </c>
      <c r="F1133" s="217">
        <v>1</v>
      </c>
      <c r="G1133" s="22"/>
      <c r="H1133" s="22"/>
      <c r="I1133" s="56">
        <f>G1133+H1133</f>
        <v>0</v>
      </c>
      <c r="J1133" s="57">
        <f>I1133*F1133</f>
        <v>0</v>
      </c>
    </row>
    <row r="1134" spans="1:10" s="2" customFormat="1" ht="12.75">
      <c r="A1134" s="19"/>
      <c r="B1134" s="257"/>
      <c r="C1134" s="115"/>
      <c r="D1134" s="106"/>
      <c r="E1134" s="216"/>
      <c r="F1134" s="217"/>
      <c r="G1134" s="22"/>
      <c r="H1134" s="22"/>
      <c r="I1134" s="56"/>
      <c r="J1134" s="57"/>
    </row>
    <row r="1135" spans="1:10" s="2" customFormat="1" ht="12.75">
      <c r="A1135" s="19" t="s">
        <v>1067</v>
      </c>
      <c r="B1135" s="257"/>
      <c r="C1135" s="115"/>
      <c r="D1135" s="589" t="s">
        <v>134</v>
      </c>
      <c r="E1135" s="216" t="s">
        <v>111</v>
      </c>
      <c r="F1135" s="217">
        <v>1</v>
      </c>
      <c r="G1135" s="22"/>
      <c r="H1135" s="22"/>
      <c r="I1135" s="56">
        <f>G1135+H1135</f>
        <v>0</v>
      </c>
      <c r="J1135" s="57">
        <f>I1135*F1135</f>
        <v>0</v>
      </c>
    </row>
    <row r="1136" spans="1:10" s="2" customFormat="1" ht="12.75">
      <c r="A1136" s="19"/>
      <c r="B1136" s="257"/>
      <c r="C1136" s="115"/>
      <c r="D1136" s="106"/>
      <c r="E1136" s="216"/>
      <c r="F1136" s="217"/>
      <c r="G1136" s="22"/>
      <c r="H1136" s="22"/>
      <c r="I1136" s="56"/>
      <c r="J1136" s="57"/>
    </row>
    <row r="1137" spans="1:13" s="2" customFormat="1" ht="12.75">
      <c r="A1137" s="19" t="s">
        <v>1068</v>
      </c>
      <c r="B1137" s="257"/>
      <c r="C1137" s="115"/>
      <c r="D1137" s="589" t="s">
        <v>1596</v>
      </c>
      <c r="E1137" s="216" t="s">
        <v>111</v>
      </c>
      <c r="F1137" s="217">
        <v>1</v>
      </c>
      <c r="G1137" s="22"/>
      <c r="H1137" s="22"/>
      <c r="I1137" s="56">
        <f>G1137+H1137</f>
        <v>0</v>
      </c>
      <c r="J1137" s="57">
        <f>I1137*F1137</f>
        <v>0</v>
      </c>
      <c r="M1137" s="388" t="s">
        <v>3</v>
      </c>
    </row>
    <row r="1138" spans="1:10" s="2" customFormat="1" ht="12.75">
      <c r="A1138" s="19"/>
      <c r="B1138" s="257"/>
      <c r="C1138" s="115"/>
      <c r="D1138" s="106"/>
      <c r="E1138" s="216"/>
      <c r="F1138" s="217"/>
      <c r="G1138" s="22"/>
      <c r="H1138" s="22"/>
      <c r="I1138" s="56"/>
      <c r="J1138" s="57"/>
    </row>
    <row r="1139" spans="1:10" s="2" customFormat="1" ht="12.75">
      <c r="A1139" s="19"/>
      <c r="B1139" s="257"/>
      <c r="C1139" s="257"/>
      <c r="D1139" s="194"/>
      <c r="E1139" s="107"/>
      <c r="F1139" s="213"/>
      <c r="G1139" s="109"/>
      <c r="H1139" s="109"/>
      <c r="I1139" s="59"/>
      <c r="J1139" s="99"/>
    </row>
    <row r="1140" spans="1:10" s="2" customFormat="1" ht="19.5" customHeight="1">
      <c r="A1140" s="202"/>
      <c r="B1140" s="263"/>
      <c r="C1140" s="263"/>
      <c r="D1140" s="277" t="s">
        <v>252</v>
      </c>
      <c r="E1140" s="204"/>
      <c r="F1140" s="205"/>
      <c r="G1140" s="206"/>
      <c r="H1140" s="206"/>
      <c r="I1140" s="207"/>
      <c r="J1140" s="208">
        <f>SUM(J426:J1139)</f>
        <v>0</v>
      </c>
    </row>
    <row r="1141" spans="1:10" s="2" customFormat="1" ht="12.75">
      <c r="A1141" s="197"/>
      <c r="B1141" s="262"/>
      <c r="C1141" s="262"/>
      <c r="D1141" s="198"/>
      <c r="E1141" s="199"/>
      <c r="F1141" s="200"/>
      <c r="G1141" s="201"/>
      <c r="H1141" s="201"/>
      <c r="I1141" s="606"/>
      <c r="J1141" s="607"/>
    </row>
    <row r="1142" spans="1:10" s="2" customFormat="1" ht="19.5" customHeight="1">
      <c r="A1142" s="153"/>
      <c r="B1142" s="154"/>
      <c r="C1142" s="154"/>
      <c r="D1142" s="275" t="s">
        <v>253</v>
      </c>
      <c r="E1142" s="156"/>
      <c r="F1142" s="157"/>
      <c r="G1142" s="157"/>
      <c r="H1142" s="157"/>
      <c r="I1142" s="158"/>
      <c r="J1142" s="159"/>
    </row>
    <row r="1143" spans="1:10" s="2" customFormat="1" ht="12.75">
      <c r="A1143" s="161"/>
      <c r="B1143" s="261"/>
      <c r="C1143" s="261"/>
      <c r="D1143" s="162" t="s">
        <v>3</v>
      </c>
      <c r="E1143" s="163"/>
      <c r="F1143" s="164"/>
      <c r="G1143" s="165"/>
      <c r="H1143" s="165"/>
      <c r="I1143" s="166"/>
      <c r="J1143" s="167"/>
    </row>
    <row r="1144" spans="1:10" s="2" customFormat="1" ht="12.75">
      <c r="A1144" s="242" t="s">
        <v>20</v>
      </c>
      <c r="B1144" s="270"/>
      <c r="C1144" s="270"/>
      <c r="D1144" s="223" t="s">
        <v>1905</v>
      </c>
      <c r="E1144" s="107" t="s">
        <v>3</v>
      </c>
      <c r="F1144" s="213"/>
      <c r="G1144" s="109"/>
      <c r="H1144" s="109"/>
      <c r="I1144" s="59"/>
      <c r="J1144" s="99"/>
    </row>
    <row r="1145" spans="1:10" s="2" customFormat="1" ht="12.75">
      <c r="A1145" s="19"/>
      <c r="B1145" s="257"/>
      <c r="C1145" s="257"/>
      <c r="D1145" s="106"/>
      <c r="E1145" s="107"/>
      <c r="F1145" s="213"/>
      <c r="G1145" s="109"/>
      <c r="H1145" s="109"/>
      <c r="I1145" s="59"/>
      <c r="J1145" s="99"/>
    </row>
    <row r="1146" spans="1:10" s="2" customFormat="1" ht="12.75">
      <c r="A1146" s="19"/>
      <c r="B1146" s="257"/>
      <c r="C1146" s="257"/>
      <c r="D1146" s="248" t="s">
        <v>1906</v>
      </c>
      <c r="E1146" s="107"/>
      <c r="F1146" s="213"/>
      <c r="G1146" s="109"/>
      <c r="H1146" s="109"/>
      <c r="I1146" s="59"/>
      <c r="J1146" s="99"/>
    </row>
    <row r="1147" spans="1:10" s="2" customFormat="1" ht="12.75">
      <c r="A1147" s="19"/>
      <c r="B1147" s="257"/>
      <c r="C1147" s="257"/>
      <c r="D1147" s="106"/>
      <c r="E1147" s="107"/>
      <c r="F1147" s="213"/>
      <c r="G1147" s="109"/>
      <c r="H1147" s="109"/>
      <c r="I1147" s="59"/>
      <c r="J1147" s="99"/>
    </row>
    <row r="1148" spans="1:10" s="2" customFormat="1" ht="12.75">
      <c r="A1148" s="19" t="s">
        <v>21</v>
      </c>
      <c r="B1148" s="257"/>
      <c r="C1148" s="115"/>
      <c r="D1148" s="567" t="s">
        <v>1907</v>
      </c>
      <c r="E1148" s="216" t="s">
        <v>2</v>
      </c>
      <c r="F1148" s="217">
        <v>10</v>
      </c>
      <c r="G1148" s="22"/>
      <c r="H1148" s="22"/>
      <c r="I1148" s="56">
        <f>G1148+H1148</f>
        <v>0</v>
      </c>
      <c r="J1148" s="57">
        <f>I1148*F1148</f>
        <v>0</v>
      </c>
    </row>
    <row r="1149" spans="1:10" s="2" customFormat="1" ht="12.75">
      <c r="A1149" s="19"/>
      <c r="B1149" s="257"/>
      <c r="C1149" s="115"/>
      <c r="D1149" s="106"/>
      <c r="E1149" s="216"/>
      <c r="F1149" s="217"/>
      <c r="G1149" s="22"/>
      <c r="H1149" s="22"/>
      <c r="I1149" s="56"/>
      <c r="J1149" s="57"/>
    </row>
    <row r="1150" spans="1:10" s="2" customFormat="1" ht="12.75">
      <c r="A1150" s="19" t="s">
        <v>25</v>
      </c>
      <c r="B1150" s="257"/>
      <c r="C1150" s="257"/>
      <c r="D1150" s="567" t="s">
        <v>1908</v>
      </c>
      <c r="E1150" s="107" t="s">
        <v>2</v>
      </c>
      <c r="F1150" s="213">
        <v>10</v>
      </c>
      <c r="G1150" s="33"/>
      <c r="H1150" s="22"/>
      <c r="I1150" s="56">
        <f>SUM(G1150,H1150)</f>
        <v>0</v>
      </c>
      <c r="J1150" s="57">
        <f>PRODUCT(F1150,I1150)</f>
        <v>0</v>
      </c>
    </row>
    <row r="1151" spans="1:10" s="2" customFormat="1" ht="12.75">
      <c r="A1151" s="19"/>
      <c r="B1151" s="257"/>
      <c r="C1151" s="257"/>
      <c r="D1151" s="27"/>
      <c r="E1151" s="107"/>
      <c r="F1151" s="213"/>
      <c r="G1151" s="33"/>
      <c r="H1151" s="33"/>
      <c r="I1151" s="59"/>
      <c r="J1151" s="99"/>
    </row>
    <row r="1152" spans="1:10" s="2" customFormat="1" ht="12.75">
      <c r="A1152" s="19" t="s">
        <v>26</v>
      </c>
      <c r="B1152" s="257"/>
      <c r="C1152" s="257"/>
      <c r="D1152" s="567" t="s">
        <v>1909</v>
      </c>
      <c r="E1152" s="107" t="s">
        <v>2</v>
      </c>
      <c r="F1152" s="213">
        <v>10</v>
      </c>
      <c r="G1152" s="33"/>
      <c r="H1152" s="247"/>
      <c r="I1152" s="59">
        <f>G1152+H1152</f>
        <v>0</v>
      </c>
      <c r="J1152" s="99">
        <f>I1152*F1152</f>
        <v>0</v>
      </c>
    </row>
    <row r="1153" spans="1:10" s="2" customFormat="1" ht="12.75">
      <c r="A1153" s="19"/>
      <c r="B1153" s="257"/>
      <c r="C1153" s="257"/>
      <c r="D1153" s="194" t="s">
        <v>1910</v>
      </c>
      <c r="E1153" s="107"/>
      <c r="F1153" s="213"/>
      <c r="G1153" s="33"/>
      <c r="H1153" s="33"/>
      <c r="I1153" s="59"/>
      <c r="J1153" s="99"/>
    </row>
    <row r="1154" spans="1:10" s="2" customFormat="1" ht="12.75">
      <c r="A1154" s="19"/>
      <c r="B1154" s="257"/>
      <c r="C1154" s="257"/>
      <c r="D1154" s="194"/>
      <c r="E1154" s="107"/>
      <c r="F1154" s="213"/>
      <c r="G1154" s="33"/>
      <c r="H1154" s="33"/>
      <c r="I1154" s="59"/>
      <c r="J1154" s="99"/>
    </row>
    <row r="1155" spans="1:10" s="2" customFormat="1" ht="12.75">
      <c r="A1155" s="19" t="s">
        <v>27</v>
      </c>
      <c r="B1155" s="257"/>
      <c r="C1155" s="257"/>
      <c r="D1155" s="567" t="s">
        <v>1911</v>
      </c>
      <c r="E1155" s="107" t="s">
        <v>2</v>
      </c>
      <c r="F1155" s="213">
        <v>10</v>
      </c>
      <c r="G1155" s="33"/>
      <c r="H1155" s="247"/>
      <c r="I1155" s="59">
        <f>G1155+H1155</f>
        <v>0</v>
      </c>
      <c r="J1155" s="99">
        <f>I1155*F1155</f>
        <v>0</v>
      </c>
    </row>
    <row r="1156" spans="1:10" s="2" customFormat="1" ht="12.75">
      <c r="A1156" s="19"/>
      <c r="B1156" s="257"/>
      <c r="C1156" s="257"/>
      <c r="D1156" s="194" t="s">
        <v>1912</v>
      </c>
      <c r="E1156" s="107"/>
      <c r="F1156" s="213"/>
      <c r="G1156" s="33"/>
      <c r="H1156" s="33"/>
      <c r="I1156" s="59"/>
      <c r="J1156" s="99"/>
    </row>
    <row r="1157" spans="1:10" s="2" customFormat="1" ht="12.75">
      <c r="A1157" s="19"/>
      <c r="B1157" s="257"/>
      <c r="C1157" s="257"/>
      <c r="D1157" s="194"/>
      <c r="E1157" s="107"/>
      <c r="F1157" s="213"/>
      <c r="G1157" s="33"/>
      <c r="H1157" s="33"/>
      <c r="I1157" s="59"/>
      <c r="J1157" s="99"/>
    </row>
    <row r="1158" spans="1:10" s="2" customFormat="1" ht="12.75">
      <c r="A1158" s="19" t="s">
        <v>28</v>
      </c>
      <c r="B1158" s="257"/>
      <c r="C1158" s="257"/>
      <c r="D1158" s="567" t="s">
        <v>1913</v>
      </c>
      <c r="E1158" s="107" t="s">
        <v>2</v>
      </c>
      <c r="F1158" s="213">
        <v>2</v>
      </c>
      <c r="G1158" s="33"/>
      <c r="H1158" s="33"/>
      <c r="I1158" s="59">
        <f>G1158+H1158</f>
        <v>0</v>
      </c>
      <c r="J1158" s="99">
        <f>I1158*F1158</f>
        <v>0</v>
      </c>
    </row>
    <row r="1159" spans="1:10" s="2" customFormat="1" ht="12.75">
      <c r="A1159" s="19"/>
      <c r="B1159" s="257"/>
      <c r="C1159" s="257"/>
      <c r="D1159" s="194"/>
      <c r="E1159" s="107"/>
      <c r="F1159" s="213"/>
      <c r="G1159" s="109"/>
      <c r="H1159" s="109"/>
      <c r="I1159" s="241"/>
      <c r="J1159" s="98"/>
    </row>
    <row r="1160" spans="1:10" s="2" customFormat="1" ht="12.75">
      <c r="A1160" s="19" t="s">
        <v>29</v>
      </c>
      <c r="B1160" s="257"/>
      <c r="C1160" s="257"/>
      <c r="D1160" s="567" t="s">
        <v>1914</v>
      </c>
      <c r="E1160" s="107" t="s">
        <v>2</v>
      </c>
      <c r="F1160" s="213">
        <v>2</v>
      </c>
      <c r="G1160" s="33"/>
      <c r="H1160" s="33"/>
      <c r="I1160" s="59">
        <f>G1160+H1160</f>
        <v>0</v>
      </c>
      <c r="J1160" s="99">
        <f>I1160*F1160</f>
        <v>0</v>
      </c>
    </row>
    <row r="1161" spans="1:10" s="2" customFormat="1" ht="12.75">
      <c r="A1161" s="19"/>
      <c r="B1161" s="257"/>
      <c r="C1161" s="257"/>
      <c r="D1161" s="194"/>
      <c r="E1161" s="107"/>
      <c r="F1161" s="213"/>
      <c r="G1161" s="109"/>
      <c r="H1161" s="109"/>
      <c r="I1161" s="241"/>
      <c r="J1161" s="98"/>
    </row>
    <row r="1162" spans="1:10" s="2" customFormat="1" ht="12.75">
      <c r="A1162" s="19" t="s">
        <v>30</v>
      </c>
      <c r="B1162" s="257"/>
      <c r="C1162" s="257"/>
      <c r="D1162" s="591" t="s">
        <v>1915</v>
      </c>
      <c r="E1162" s="107" t="s">
        <v>2</v>
      </c>
      <c r="F1162" s="213">
        <v>16</v>
      </c>
      <c r="G1162" s="33"/>
      <c r="H1162" s="33"/>
      <c r="I1162" s="59">
        <f>G1162+H1162</f>
        <v>0</v>
      </c>
      <c r="J1162" s="99">
        <f>I1162*F1162</f>
        <v>0</v>
      </c>
    </row>
    <row r="1163" spans="1:10" s="2" customFormat="1" ht="12.75">
      <c r="A1163" s="19"/>
      <c r="B1163" s="257"/>
      <c r="C1163" s="257"/>
      <c r="D1163" s="194"/>
      <c r="E1163" s="107"/>
      <c r="F1163" s="213"/>
      <c r="G1163" s="109"/>
      <c r="H1163" s="109"/>
      <c r="I1163" s="241"/>
      <c r="J1163" s="98"/>
    </row>
    <row r="1164" spans="1:10" s="2" customFormat="1" ht="12.75">
      <c r="A1164" s="19"/>
      <c r="B1164" s="257"/>
      <c r="C1164" s="257"/>
      <c r="D1164" s="248" t="s">
        <v>1916</v>
      </c>
      <c r="E1164" s="107"/>
      <c r="F1164" s="213"/>
      <c r="G1164" s="109"/>
      <c r="H1164" s="109"/>
      <c r="I1164" s="59"/>
      <c r="J1164" s="99"/>
    </row>
    <row r="1165" spans="1:10" s="2" customFormat="1" ht="12.75">
      <c r="A1165" s="19"/>
      <c r="B1165" s="257"/>
      <c r="C1165" s="257"/>
      <c r="D1165" s="106"/>
      <c r="E1165" s="107"/>
      <c r="F1165" s="213"/>
      <c r="G1165" s="109"/>
      <c r="H1165" s="109"/>
      <c r="I1165" s="59"/>
      <c r="J1165" s="99"/>
    </row>
    <row r="1166" spans="1:10" s="2" customFormat="1" ht="12.75">
      <c r="A1166" s="19" t="s">
        <v>31</v>
      </c>
      <c r="B1166" s="257"/>
      <c r="C1166" s="115"/>
      <c r="D1166" s="591" t="s">
        <v>1917</v>
      </c>
      <c r="E1166" s="216" t="s">
        <v>120</v>
      </c>
      <c r="F1166" s="217">
        <v>789</v>
      </c>
      <c r="G1166" s="22"/>
      <c r="H1166" s="22"/>
      <c r="I1166" s="56">
        <f>G1166+H1166</f>
        <v>0</v>
      </c>
      <c r="J1166" s="57">
        <f>I1166*F1166</f>
        <v>0</v>
      </c>
    </row>
    <row r="1167" spans="1:10" s="2" customFormat="1" ht="12.75">
      <c r="A1167" s="19"/>
      <c r="B1167" s="257"/>
      <c r="C1167" s="115"/>
      <c r="D1167" s="106" t="s">
        <v>1918</v>
      </c>
      <c r="E1167" s="216"/>
      <c r="F1167" s="217"/>
      <c r="G1167" s="22"/>
      <c r="H1167" s="22"/>
      <c r="I1167" s="56"/>
      <c r="J1167" s="57"/>
    </row>
    <row r="1168" spans="1:10" s="2" customFormat="1" ht="12.75">
      <c r="A1168" s="19"/>
      <c r="B1168" s="257"/>
      <c r="C1168" s="115"/>
      <c r="D1168" s="106"/>
      <c r="E1168" s="216"/>
      <c r="F1168" s="217"/>
      <c r="G1168" s="22"/>
      <c r="H1168" s="22"/>
      <c r="I1168" s="56"/>
      <c r="J1168" s="57"/>
    </row>
    <row r="1169" spans="1:10" s="2" customFormat="1" ht="12.75">
      <c r="A1169" s="19" t="s">
        <v>32</v>
      </c>
      <c r="B1169" s="257"/>
      <c r="C1169" s="115"/>
      <c r="D1169" s="591" t="s">
        <v>1919</v>
      </c>
      <c r="E1169" s="216" t="s">
        <v>120</v>
      </c>
      <c r="F1169" s="217">
        <v>10589</v>
      </c>
      <c r="G1169" s="22"/>
      <c r="H1169" s="22"/>
      <c r="I1169" s="56">
        <f>G1169+H1169</f>
        <v>0</v>
      </c>
      <c r="J1169" s="57">
        <f>I1169*F1169</f>
        <v>0</v>
      </c>
    </row>
    <row r="1170" spans="1:10" s="2" customFormat="1" ht="12.75">
      <c r="A1170" s="19"/>
      <c r="B1170" s="257"/>
      <c r="C1170" s="115"/>
      <c r="D1170" s="106" t="s">
        <v>1920</v>
      </c>
      <c r="E1170" s="216"/>
      <c r="F1170" s="217"/>
      <c r="G1170" s="22"/>
      <c r="H1170" s="22"/>
      <c r="I1170" s="56"/>
      <c r="J1170" s="57"/>
    </row>
    <row r="1171" spans="1:10" s="2" customFormat="1" ht="12.75">
      <c r="A1171" s="19"/>
      <c r="B1171" s="257"/>
      <c r="C1171" s="115"/>
      <c r="D1171" s="106"/>
      <c r="E1171" s="216"/>
      <c r="F1171" s="217"/>
      <c r="G1171" s="22"/>
      <c r="H1171" s="22"/>
      <c r="I1171" s="56"/>
      <c r="J1171" s="57"/>
    </row>
    <row r="1172" spans="1:10" s="2" customFormat="1" ht="12.75">
      <c r="A1172" s="19" t="s">
        <v>177</v>
      </c>
      <c r="B1172" s="257"/>
      <c r="C1172" s="257"/>
      <c r="D1172" s="591" t="s">
        <v>1921</v>
      </c>
      <c r="E1172" s="107" t="s">
        <v>2</v>
      </c>
      <c r="F1172" s="213">
        <v>420</v>
      </c>
      <c r="G1172" s="33"/>
      <c r="H1172" s="22"/>
      <c r="I1172" s="56">
        <f>SUM(G1172,H1172)</f>
        <v>0</v>
      </c>
      <c r="J1172" s="57">
        <f>PRODUCT(F1172,I1172)</f>
        <v>0</v>
      </c>
    </row>
    <row r="1173" spans="1:10" s="2" customFormat="1" ht="12.75">
      <c r="A1173" s="19"/>
      <c r="B1173" s="257"/>
      <c r="C1173" s="257"/>
      <c r="D1173" s="27"/>
      <c r="E1173" s="107"/>
      <c r="F1173" s="213"/>
      <c r="G1173" s="33"/>
      <c r="H1173" s="33"/>
      <c r="I1173" s="59"/>
      <c r="J1173" s="99"/>
    </row>
    <row r="1174" spans="1:10" s="2" customFormat="1" ht="12.75">
      <c r="A1174" s="19" t="s">
        <v>178</v>
      </c>
      <c r="B1174" s="257"/>
      <c r="C1174" s="257"/>
      <c r="D1174" s="591" t="s">
        <v>1922</v>
      </c>
      <c r="E1174" s="107" t="s">
        <v>120</v>
      </c>
      <c r="F1174" s="213">
        <v>689</v>
      </c>
      <c r="G1174" s="33"/>
      <c r="H1174" s="247"/>
      <c r="I1174" s="59">
        <f>G1174+H1174</f>
        <v>0</v>
      </c>
      <c r="J1174" s="99">
        <f>I1174*F1174</f>
        <v>0</v>
      </c>
    </row>
    <row r="1175" spans="1:10" s="2" customFormat="1" ht="12.75">
      <c r="A1175" s="19"/>
      <c r="B1175" s="257"/>
      <c r="C1175" s="257"/>
      <c r="D1175" s="194"/>
      <c r="E1175" s="107"/>
      <c r="F1175" s="213"/>
      <c r="G1175" s="33"/>
      <c r="H1175" s="33"/>
      <c r="I1175" s="59"/>
      <c r="J1175" s="99"/>
    </row>
    <row r="1176" spans="1:10" s="2" customFormat="1" ht="12.75">
      <c r="A1176" s="19" t="s">
        <v>180</v>
      </c>
      <c r="B1176" s="257"/>
      <c r="C1176" s="257"/>
      <c r="D1176" s="591" t="s">
        <v>1923</v>
      </c>
      <c r="E1176" s="107" t="s">
        <v>120</v>
      </c>
      <c r="F1176" s="213">
        <v>689</v>
      </c>
      <c r="G1176" s="33"/>
      <c r="H1176" s="247"/>
      <c r="I1176" s="59">
        <f>G1176+H1176</f>
        <v>0</v>
      </c>
      <c r="J1176" s="99">
        <f>I1176*F1176</f>
        <v>0</v>
      </c>
    </row>
    <row r="1177" spans="1:10" s="2" customFormat="1" ht="12.75">
      <c r="A1177" s="19"/>
      <c r="B1177" s="257"/>
      <c r="C1177" s="257"/>
      <c r="D1177" s="194"/>
      <c r="E1177" s="107"/>
      <c r="F1177" s="213"/>
      <c r="G1177" s="33"/>
      <c r="H1177" s="33"/>
      <c r="I1177" s="59"/>
      <c r="J1177" s="99"/>
    </row>
    <row r="1178" spans="1:10" s="2" customFormat="1" ht="26.25">
      <c r="A1178" s="19" t="s">
        <v>183</v>
      </c>
      <c r="B1178" s="257"/>
      <c r="C1178" s="257"/>
      <c r="D1178" s="591" t="s">
        <v>1924</v>
      </c>
      <c r="E1178" s="107" t="s">
        <v>2</v>
      </c>
      <c r="F1178" s="213">
        <v>50</v>
      </c>
      <c r="G1178" s="33"/>
      <c r="H1178" s="247"/>
      <c r="I1178" s="59">
        <f>G1178+H1178</f>
        <v>0</v>
      </c>
      <c r="J1178" s="99">
        <f>I1178*F1178</f>
        <v>0</v>
      </c>
    </row>
    <row r="1179" spans="1:10" s="2" customFormat="1" ht="12.75">
      <c r="A1179" s="19"/>
      <c r="B1179" s="257"/>
      <c r="C1179" s="257"/>
      <c r="D1179" s="194"/>
      <c r="E1179" s="107"/>
      <c r="F1179" s="213"/>
      <c r="G1179" s="33"/>
      <c r="H1179" s="33"/>
      <c r="I1179" s="59"/>
      <c r="J1179" s="99"/>
    </row>
    <row r="1180" spans="1:10" s="2" customFormat="1" ht="12.75">
      <c r="A1180" s="19" t="s">
        <v>185</v>
      </c>
      <c r="B1180" s="257"/>
      <c r="C1180" s="257"/>
      <c r="D1180" s="591" t="s">
        <v>1925</v>
      </c>
      <c r="E1180" s="107" t="s">
        <v>2</v>
      </c>
      <c r="F1180" s="213">
        <v>62</v>
      </c>
      <c r="G1180" s="33"/>
      <c r="H1180" s="22"/>
      <c r="I1180" s="56">
        <f>SUM(G1180,H1180)</f>
        <v>0</v>
      </c>
      <c r="J1180" s="57">
        <f>PRODUCT(F1180,I1180)</f>
        <v>0</v>
      </c>
    </row>
    <row r="1181" spans="1:10" s="2" customFormat="1" ht="12.75">
      <c r="A1181" s="19"/>
      <c r="B1181" s="257"/>
      <c r="C1181" s="257"/>
      <c r="D1181" s="27" t="s">
        <v>1926</v>
      </c>
      <c r="E1181" s="107"/>
      <c r="F1181" s="213"/>
      <c r="G1181" s="33"/>
      <c r="H1181" s="33"/>
      <c r="I1181" s="59"/>
      <c r="J1181" s="99"/>
    </row>
    <row r="1182" spans="1:10" s="2" customFormat="1" ht="12.75">
      <c r="A1182" s="19"/>
      <c r="B1182" s="257"/>
      <c r="C1182" s="257"/>
      <c r="D1182" s="27"/>
      <c r="E1182" s="107"/>
      <c r="F1182" s="213"/>
      <c r="G1182" s="33"/>
      <c r="H1182" s="33"/>
      <c r="I1182" s="59"/>
      <c r="J1182" s="99"/>
    </row>
    <row r="1183" spans="1:10" s="2" customFormat="1" ht="12.75">
      <c r="A1183" s="19" t="s">
        <v>187</v>
      </c>
      <c r="B1183" s="257"/>
      <c r="C1183" s="257"/>
      <c r="D1183" s="591" t="s">
        <v>1927</v>
      </c>
      <c r="E1183" s="107" t="s">
        <v>120</v>
      </c>
      <c r="F1183" s="213">
        <v>759</v>
      </c>
      <c r="G1183" s="33"/>
      <c r="H1183" s="247"/>
      <c r="I1183" s="59">
        <f>G1183+H1183</f>
        <v>0</v>
      </c>
      <c r="J1183" s="99">
        <f>I1183*F1183</f>
        <v>0</v>
      </c>
    </row>
    <row r="1184" spans="1:10" s="2" customFormat="1" ht="12.75">
      <c r="A1184" s="19"/>
      <c r="B1184" s="257"/>
      <c r="C1184" s="257"/>
      <c r="D1184" s="194" t="s">
        <v>1928</v>
      </c>
      <c r="E1184" s="107"/>
      <c r="F1184" s="213"/>
      <c r="G1184" s="33"/>
      <c r="H1184" s="33"/>
      <c r="I1184" s="59"/>
      <c r="J1184" s="99"/>
    </row>
    <row r="1185" spans="1:10" s="2" customFormat="1" ht="12.75">
      <c r="A1185" s="19"/>
      <c r="B1185" s="257"/>
      <c r="C1185" s="257"/>
      <c r="D1185" s="194"/>
      <c r="E1185" s="107"/>
      <c r="F1185" s="213"/>
      <c r="G1185" s="33"/>
      <c r="H1185" s="33"/>
      <c r="I1185" s="59"/>
      <c r="J1185" s="99"/>
    </row>
    <row r="1186" spans="1:10" s="2" customFormat="1" ht="12.75">
      <c r="A1186" s="19" t="s">
        <v>189</v>
      </c>
      <c r="B1186" s="257"/>
      <c r="C1186" s="257"/>
      <c r="D1186" s="591" t="s">
        <v>1929</v>
      </c>
      <c r="E1186" s="107" t="s">
        <v>120</v>
      </c>
      <c r="F1186" s="213">
        <v>215</v>
      </c>
      <c r="G1186" s="33"/>
      <c r="H1186" s="247"/>
      <c r="I1186" s="59">
        <f>G1186+H1186</f>
        <v>0</v>
      </c>
      <c r="J1186" s="99">
        <f>I1186*F1186</f>
        <v>0</v>
      </c>
    </row>
    <row r="1187" spans="1:10" s="2" customFormat="1" ht="12.75">
      <c r="A1187" s="19"/>
      <c r="B1187" s="257"/>
      <c r="C1187" s="257"/>
      <c r="D1187" s="194" t="s">
        <v>1928</v>
      </c>
      <c r="E1187" s="107"/>
      <c r="F1187" s="213"/>
      <c r="G1187" s="33"/>
      <c r="H1187" s="33"/>
      <c r="I1187" s="59"/>
      <c r="J1187" s="99"/>
    </row>
    <row r="1188" spans="1:10" s="2" customFormat="1" ht="12.75">
      <c r="A1188" s="19"/>
      <c r="B1188" s="257"/>
      <c r="C1188" s="257"/>
      <c r="D1188" s="194"/>
      <c r="E1188" s="107"/>
      <c r="F1188" s="213"/>
      <c r="G1188" s="33"/>
      <c r="H1188" s="33"/>
      <c r="I1188" s="59"/>
      <c r="J1188" s="99"/>
    </row>
    <row r="1189" spans="1:10" s="2" customFormat="1" ht="12.75">
      <c r="A1189" s="19" t="s">
        <v>190</v>
      </c>
      <c r="B1189" s="257"/>
      <c r="C1189" s="257"/>
      <c r="D1189" s="591" t="s">
        <v>1930</v>
      </c>
      <c r="E1189" s="107" t="s">
        <v>120</v>
      </c>
      <c r="F1189" s="213">
        <v>259</v>
      </c>
      <c r="G1189" s="33"/>
      <c r="H1189" s="247"/>
      <c r="I1189" s="59">
        <f>G1189+H1189</f>
        <v>0</v>
      </c>
      <c r="J1189" s="99">
        <f>I1189*F1189</f>
        <v>0</v>
      </c>
    </row>
    <row r="1190" spans="1:10" s="2" customFormat="1" ht="12.75">
      <c r="A1190" s="19"/>
      <c r="B1190" s="257"/>
      <c r="C1190" s="257"/>
      <c r="D1190" s="194" t="s">
        <v>1928</v>
      </c>
      <c r="E1190" s="107"/>
      <c r="F1190" s="213"/>
      <c r="G1190" s="33"/>
      <c r="H1190" s="33"/>
      <c r="I1190" s="59"/>
      <c r="J1190" s="99"/>
    </row>
    <row r="1191" spans="1:10" s="2" customFormat="1" ht="12.75">
      <c r="A1191" s="19"/>
      <c r="B1191" s="257"/>
      <c r="C1191" s="257"/>
      <c r="D1191" s="194"/>
      <c r="E1191" s="107"/>
      <c r="F1191" s="213"/>
      <c r="G1191" s="33"/>
      <c r="H1191" s="33"/>
      <c r="I1191" s="59"/>
      <c r="J1191" s="99"/>
    </row>
    <row r="1192" spans="1:10" s="2" customFormat="1" ht="12.75">
      <c r="A1192" s="19" t="s">
        <v>191</v>
      </c>
      <c r="B1192" s="257"/>
      <c r="C1192" s="257"/>
      <c r="D1192" s="591" t="s">
        <v>1931</v>
      </c>
      <c r="E1192" s="107" t="s">
        <v>120</v>
      </c>
      <c r="F1192" s="213">
        <v>368</v>
      </c>
      <c r="G1192" s="33"/>
      <c r="H1192" s="247"/>
      <c r="I1192" s="59">
        <f>G1192+H1192</f>
        <v>0</v>
      </c>
      <c r="J1192" s="99">
        <f>I1192*F1192</f>
        <v>0</v>
      </c>
    </row>
    <row r="1193" spans="1:10" s="2" customFormat="1" ht="12.75">
      <c r="A1193" s="19"/>
      <c r="B1193" s="257"/>
      <c r="C1193" s="257"/>
      <c r="D1193" s="194" t="s">
        <v>1928</v>
      </c>
      <c r="E1193" s="107"/>
      <c r="F1193" s="213"/>
      <c r="G1193" s="33"/>
      <c r="H1193" s="33"/>
      <c r="I1193" s="59"/>
      <c r="J1193" s="99"/>
    </row>
    <row r="1194" spans="1:10" s="2" customFormat="1" ht="12.75">
      <c r="A1194" s="19"/>
      <c r="B1194" s="257"/>
      <c r="C1194" s="257"/>
      <c r="D1194" s="194"/>
      <c r="E1194" s="107"/>
      <c r="F1194" s="213"/>
      <c r="G1194" s="33"/>
      <c r="H1194" s="33"/>
      <c r="I1194" s="59"/>
      <c r="J1194" s="99"/>
    </row>
    <row r="1195" spans="1:10" s="2" customFormat="1" ht="12.75">
      <c r="A1195" s="19" t="s">
        <v>107</v>
      </c>
      <c r="B1195" s="257"/>
      <c r="C1195" s="257"/>
      <c r="D1195" s="591" t="s">
        <v>1932</v>
      </c>
      <c r="E1195" s="107" t="s">
        <v>2</v>
      </c>
      <c r="F1195" s="213">
        <v>135</v>
      </c>
      <c r="G1195" s="33"/>
      <c r="H1195" s="247"/>
      <c r="I1195" s="59">
        <f>G1195+H1195</f>
        <v>0</v>
      </c>
      <c r="J1195" s="99">
        <f>I1195*F1195</f>
        <v>0</v>
      </c>
    </row>
    <row r="1196" spans="1:10" s="2" customFormat="1" ht="12.75">
      <c r="A1196" s="19"/>
      <c r="B1196" s="257"/>
      <c r="C1196" s="257"/>
      <c r="D1196" s="194"/>
      <c r="E1196" s="107"/>
      <c r="F1196" s="213"/>
      <c r="G1196" s="33"/>
      <c r="H1196" s="33"/>
      <c r="I1196" s="59"/>
      <c r="J1196" s="99"/>
    </row>
    <row r="1197" spans="1:10" s="2" customFormat="1" ht="12.75">
      <c r="A1197" s="19" t="s">
        <v>109</v>
      </c>
      <c r="B1197" s="257"/>
      <c r="C1197" s="257"/>
      <c r="D1197" s="591" t="s">
        <v>1933</v>
      </c>
      <c r="E1197" s="107" t="s">
        <v>2</v>
      </c>
      <c r="F1197" s="213">
        <v>34</v>
      </c>
      <c r="G1197" s="33"/>
      <c r="H1197" s="247"/>
      <c r="I1197" s="59">
        <f>G1197+H1197</f>
        <v>0</v>
      </c>
      <c r="J1197" s="99">
        <f>I1197*F1197</f>
        <v>0</v>
      </c>
    </row>
    <row r="1198" spans="1:10" s="2" customFormat="1" ht="12.75">
      <c r="A1198" s="19"/>
      <c r="B1198" s="257"/>
      <c r="C1198" s="257"/>
      <c r="D1198" s="194"/>
      <c r="E1198" s="107"/>
      <c r="F1198" s="213"/>
      <c r="G1198" s="33"/>
      <c r="H1198" s="33"/>
      <c r="I1198" s="59"/>
      <c r="J1198" s="99"/>
    </row>
    <row r="1199" spans="1:10" s="2" customFormat="1" ht="12.75">
      <c r="A1199" s="19" t="s">
        <v>192</v>
      </c>
      <c r="B1199" s="257"/>
      <c r="C1199" s="257"/>
      <c r="D1199" s="591" t="s">
        <v>1934</v>
      </c>
      <c r="E1199" s="107" t="s">
        <v>120</v>
      </c>
      <c r="F1199" s="213">
        <v>68</v>
      </c>
      <c r="G1199" s="33"/>
      <c r="H1199" s="247"/>
      <c r="I1199" s="59">
        <f>G1199+H1199</f>
        <v>0</v>
      </c>
      <c r="J1199" s="99">
        <f>I1199*F1199</f>
        <v>0</v>
      </c>
    </row>
    <row r="1200" spans="1:10" s="2" customFormat="1" ht="12.75">
      <c r="A1200" s="19"/>
      <c r="B1200" s="257"/>
      <c r="C1200" s="257"/>
      <c r="D1200" s="194"/>
      <c r="E1200" s="107"/>
      <c r="F1200" s="213"/>
      <c r="G1200" s="33"/>
      <c r="H1200" s="33"/>
      <c r="I1200" s="59"/>
      <c r="J1200" s="99"/>
    </row>
    <row r="1201" spans="1:10" s="2" customFormat="1" ht="12.75">
      <c r="A1201" s="19" t="s">
        <v>193</v>
      </c>
      <c r="B1201" s="257"/>
      <c r="C1201" s="257"/>
      <c r="D1201" s="591" t="s">
        <v>1935</v>
      </c>
      <c r="E1201" s="107" t="s">
        <v>2</v>
      </c>
      <c r="F1201" s="213">
        <v>30</v>
      </c>
      <c r="G1201" s="33"/>
      <c r="H1201" s="247"/>
      <c r="I1201" s="59">
        <f>G1201+H1201</f>
        <v>0</v>
      </c>
      <c r="J1201" s="99">
        <f>I1201*F1201</f>
        <v>0</v>
      </c>
    </row>
    <row r="1202" spans="1:10" s="2" customFormat="1" ht="12.75">
      <c r="A1202" s="19"/>
      <c r="B1202" s="257"/>
      <c r="C1202" s="257"/>
      <c r="D1202" s="194"/>
      <c r="E1202" s="107"/>
      <c r="F1202" s="213"/>
      <c r="G1202" s="33"/>
      <c r="H1202" s="33"/>
      <c r="I1202" s="59"/>
      <c r="J1202" s="99"/>
    </row>
    <row r="1203" spans="1:10" s="2" customFormat="1" ht="12.75">
      <c r="A1203" s="19" t="s">
        <v>194</v>
      </c>
      <c r="B1203" s="257"/>
      <c r="C1203" s="257"/>
      <c r="D1203" s="591" t="s">
        <v>1818</v>
      </c>
      <c r="E1203" s="107" t="s">
        <v>2</v>
      </c>
      <c r="F1203" s="213">
        <v>60</v>
      </c>
      <c r="G1203" s="33"/>
      <c r="H1203" s="247"/>
      <c r="I1203" s="59">
        <f>G1203+H1203</f>
        <v>0</v>
      </c>
      <c r="J1203" s="99">
        <f>I1203*F1203</f>
        <v>0</v>
      </c>
    </row>
    <row r="1204" spans="1:10" s="2" customFormat="1" ht="12.75">
      <c r="A1204" s="19"/>
      <c r="B1204" s="257"/>
      <c r="C1204" s="257"/>
      <c r="D1204" s="194"/>
      <c r="E1204" s="107"/>
      <c r="F1204" s="213"/>
      <c r="G1204" s="33"/>
      <c r="H1204" s="33"/>
      <c r="I1204" s="59"/>
      <c r="J1204" s="99"/>
    </row>
    <row r="1205" spans="1:10" s="2" customFormat="1" ht="12.75">
      <c r="A1205" s="19" t="s">
        <v>195</v>
      </c>
      <c r="B1205" s="257"/>
      <c r="C1205" s="257"/>
      <c r="D1205" s="591" t="s">
        <v>1936</v>
      </c>
      <c r="E1205" s="107" t="s">
        <v>2</v>
      </c>
      <c r="F1205" s="213">
        <v>60</v>
      </c>
      <c r="G1205" s="33"/>
      <c r="H1205" s="247"/>
      <c r="I1205" s="59">
        <f>G1205+H1205</f>
        <v>0</v>
      </c>
      <c r="J1205" s="99">
        <f>I1205*F1205</f>
        <v>0</v>
      </c>
    </row>
    <row r="1206" spans="1:10" s="2" customFormat="1" ht="12.75">
      <c r="A1206" s="19"/>
      <c r="B1206" s="257"/>
      <c r="C1206" s="257"/>
      <c r="D1206" s="194"/>
      <c r="E1206" s="107"/>
      <c r="F1206" s="213"/>
      <c r="G1206" s="33"/>
      <c r="H1206" s="33"/>
      <c r="I1206" s="59"/>
      <c r="J1206" s="99"/>
    </row>
    <row r="1207" spans="1:10" s="2" customFormat="1" ht="12.75">
      <c r="A1207" s="19" t="s">
        <v>727</v>
      </c>
      <c r="B1207" s="257"/>
      <c r="C1207" s="257"/>
      <c r="D1207" s="591" t="s">
        <v>1937</v>
      </c>
      <c r="E1207" s="107" t="s">
        <v>2</v>
      </c>
      <c r="F1207" s="213">
        <v>34</v>
      </c>
      <c r="G1207" s="33"/>
      <c r="H1207" s="247"/>
      <c r="I1207" s="59">
        <f>G1207+H1207</f>
        <v>0</v>
      </c>
      <c r="J1207" s="99">
        <f>I1207*F1207</f>
        <v>0</v>
      </c>
    </row>
    <row r="1208" spans="1:10" s="2" customFormat="1" ht="12.75">
      <c r="A1208" s="19"/>
      <c r="B1208" s="257"/>
      <c r="C1208" s="257"/>
      <c r="D1208" s="194"/>
      <c r="E1208" s="107"/>
      <c r="F1208" s="213"/>
      <c r="G1208" s="33"/>
      <c r="H1208" s="33"/>
      <c r="I1208" s="59"/>
      <c r="J1208" s="99"/>
    </row>
    <row r="1209" spans="1:10" s="2" customFormat="1" ht="12.75">
      <c r="A1209" s="19" t="s">
        <v>728</v>
      </c>
      <c r="B1209" s="257"/>
      <c r="C1209" s="257"/>
      <c r="D1209" s="591" t="s">
        <v>1523</v>
      </c>
      <c r="E1209" s="107" t="s">
        <v>120</v>
      </c>
      <c r="F1209" s="213">
        <v>74</v>
      </c>
      <c r="G1209" s="33"/>
      <c r="H1209" s="247"/>
      <c r="I1209" s="59">
        <f>G1209+H1209</f>
        <v>0</v>
      </c>
      <c r="J1209" s="99">
        <f>I1209*F1209</f>
        <v>0</v>
      </c>
    </row>
    <row r="1210" spans="1:10" s="2" customFormat="1" ht="12.75">
      <c r="A1210" s="19"/>
      <c r="B1210" s="257"/>
      <c r="C1210" s="257"/>
      <c r="D1210" s="194"/>
      <c r="E1210" s="107"/>
      <c r="F1210" s="213"/>
      <c r="G1210" s="33"/>
      <c r="H1210" s="33"/>
      <c r="I1210" s="59"/>
      <c r="J1210" s="99"/>
    </row>
    <row r="1211" spans="1:10" s="2" customFormat="1" ht="12.75">
      <c r="A1211" s="19"/>
      <c r="B1211" s="257"/>
      <c r="C1211" s="257"/>
      <c r="D1211" s="248" t="s">
        <v>1938</v>
      </c>
      <c r="E1211" s="107"/>
      <c r="F1211" s="213"/>
      <c r="G1211" s="109"/>
      <c r="H1211" s="109"/>
      <c r="I1211" s="59"/>
      <c r="J1211" s="99"/>
    </row>
    <row r="1212" spans="1:10" s="2" customFormat="1" ht="12.75">
      <c r="A1212" s="19"/>
      <c r="B1212" s="257"/>
      <c r="C1212" s="257"/>
      <c r="D1212" s="106"/>
      <c r="E1212" s="107"/>
      <c r="F1212" s="213"/>
      <c r="G1212" s="109"/>
      <c r="H1212" s="109"/>
      <c r="I1212" s="59"/>
      <c r="J1212" s="99"/>
    </row>
    <row r="1213" spans="1:10" s="2" customFormat="1" ht="12.75">
      <c r="A1213" s="19" t="s">
        <v>729</v>
      </c>
      <c r="B1213" s="257"/>
      <c r="C1213" s="115"/>
      <c r="D1213" s="591" t="s">
        <v>1939</v>
      </c>
      <c r="E1213" s="216" t="s">
        <v>2</v>
      </c>
      <c r="F1213" s="217">
        <v>1</v>
      </c>
      <c r="G1213" s="22"/>
      <c r="H1213" s="22"/>
      <c r="I1213" s="56">
        <f>G1213+H1213</f>
        <v>0</v>
      </c>
      <c r="J1213" s="57">
        <f>I1213*F1213</f>
        <v>0</v>
      </c>
    </row>
    <row r="1214" spans="1:10" s="2" customFormat="1" ht="12.75">
      <c r="A1214" s="19"/>
      <c r="B1214" s="257"/>
      <c r="C1214" s="115"/>
      <c r="D1214" s="106"/>
      <c r="E1214" s="216"/>
      <c r="F1214" s="217"/>
      <c r="G1214" s="22"/>
      <c r="H1214" s="22"/>
      <c r="I1214" s="56"/>
      <c r="J1214" s="57"/>
    </row>
    <row r="1215" spans="1:10" s="2" customFormat="1" ht="12.75">
      <c r="A1215" s="19" t="s">
        <v>730</v>
      </c>
      <c r="B1215" s="257"/>
      <c r="C1215" s="257"/>
      <c r="D1215" s="591" t="s">
        <v>1940</v>
      </c>
      <c r="E1215" s="107" t="s">
        <v>2</v>
      </c>
      <c r="F1215" s="213">
        <v>1</v>
      </c>
      <c r="G1215" s="33"/>
      <c r="H1215" s="22"/>
      <c r="I1215" s="56">
        <f>SUM(G1215,H1215)</f>
        <v>0</v>
      </c>
      <c r="J1215" s="57">
        <f>PRODUCT(F1215,I1215)</f>
        <v>0</v>
      </c>
    </row>
    <row r="1216" spans="1:10" s="2" customFormat="1" ht="12.75">
      <c r="A1216" s="19"/>
      <c r="B1216" s="257"/>
      <c r="C1216" s="257"/>
      <c r="D1216" s="27"/>
      <c r="E1216" s="107"/>
      <c r="F1216" s="213"/>
      <c r="G1216" s="33"/>
      <c r="H1216" s="33"/>
      <c r="I1216" s="59"/>
      <c r="J1216" s="99"/>
    </row>
    <row r="1217" spans="1:10" s="2" customFormat="1" ht="12.75">
      <c r="A1217" s="19" t="s">
        <v>731</v>
      </c>
      <c r="B1217" s="257"/>
      <c r="C1217" s="257"/>
      <c r="D1217" s="591" t="s">
        <v>1941</v>
      </c>
      <c r="E1217" s="107" t="s">
        <v>2</v>
      </c>
      <c r="F1217" s="213">
        <v>1</v>
      </c>
      <c r="G1217" s="33"/>
      <c r="H1217" s="247"/>
      <c r="I1217" s="59">
        <f>G1217+H1217</f>
        <v>0</v>
      </c>
      <c r="J1217" s="99">
        <f>I1217*F1217</f>
        <v>0</v>
      </c>
    </row>
    <row r="1218" spans="1:10" s="2" customFormat="1" ht="12.75">
      <c r="A1218" s="19"/>
      <c r="B1218" s="257"/>
      <c r="C1218" s="257"/>
      <c r="D1218" s="194"/>
      <c r="E1218" s="107"/>
      <c r="F1218" s="213"/>
      <c r="G1218" s="33"/>
      <c r="H1218" s="33"/>
      <c r="I1218" s="59"/>
      <c r="J1218" s="99"/>
    </row>
    <row r="1219" spans="1:10" s="2" customFormat="1" ht="12.75">
      <c r="A1219" s="19" t="s">
        <v>732</v>
      </c>
      <c r="B1219" s="257"/>
      <c r="C1219" s="257"/>
      <c r="D1219" s="591" t="s">
        <v>1942</v>
      </c>
      <c r="E1219" s="107" t="s">
        <v>2</v>
      </c>
      <c r="F1219" s="213">
        <v>1</v>
      </c>
      <c r="G1219" s="33"/>
      <c r="H1219" s="247"/>
      <c r="I1219" s="59">
        <f>G1219+H1219</f>
        <v>0</v>
      </c>
      <c r="J1219" s="99">
        <f>I1219*F1219</f>
        <v>0</v>
      </c>
    </row>
    <row r="1220" spans="1:10" s="2" customFormat="1" ht="12.75">
      <c r="A1220" s="19"/>
      <c r="B1220" s="257"/>
      <c r="C1220" s="257"/>
      <c r="D1220" s="194"/>
      <c r="E1220" s="107"/>
      <c r="F1220" s="213"/>
      <c r="G1220" s="33"/>
      <c r="H1220" s="33"/>
      <c r="I1220" s="59"/>
      <c r="J1220" s="99"/>
    </row>
    <row r="1221" spans="1:10" s="2" customFormat="1" ht="12.75">
      <c r="A1221" s="19" t="s">
        <v>733</v>
      </c>
      <c r="B1221" s="257"/>
      <c r="C1221" s="257"/>
      <c r="D1221" s="591" t="s">
        <v>1943</v>
      </c>
      <c r="E1221" s="107" t="s">
        <v>2</v>
      </c>
      <c r="F1221" s="213">
        <v>1</v>
      </c>
      <c r="G1221" s="33"/>
      <c r="H1221" s="247"/>
      <c r="I1221" s="59">
        <f>G1221+H1221</f>
        <v>0</v>
      </c>
      <c r="J1221" s="99">
        <f>I1221*F1221</f>
        <v>0</v>
      </c>
    </row>
    <row r="1222" spans="1:10" s="2" customFormat="1" ht="12.75">
      <c r="A1222" s="19"/>
      <c r="B1222" s="257"/>
      <c r="C1222" s="257"/>
      <c r="D1222" s="194"/>
      <c r="E1222" s="107"/>
      <c r="F1222" s="213"/>
      <c r="G1222" s="33"/>
      <c r="H1222" s="33"/>
      <c r="I1222" s="59"/>
      <c r="J1222" s="99"/>
    </row>
    <row r="1223" spans="1:10" s="2" customFormat="1" ht="12.75">
      <c r="A1223" s="19" t="s">
        <v>734</v>
      </c>
      <c r="B1223" s="257"/>
      <c r="C1223" s="257"/>
      <c r="D1223" s="591" t="s">
        <v>1944</v>
      </c>
      <c r="E1223" s="107" t="s">
        <v>2</v>
      </c>
      <c r="F1223" s="213">
        <v>4</v>
      </c>
      <c r="G1223" s="33"/>
      <c r="H1223" s="247"/>
      <c r="I1223" s="59">
        <f>G1223+H1223</f>
        <v>0</v>
      </c>
      <c r="J1223" s="99">
        <f>I1223*F1223</f>
        <v>0</v>
      </c>
    </row>
    <row r="1224" spans="1:10" s="2" customFormat="1" ht="12.75">
      <c r="A1224" s="19"/>
      <c r="B1224" s="257"/>
      <c r="C1224" s="257"/>
      <c r="D1224" s="194" t="s">
        <v>1945</v>
      </c>
      <c r="E1224" s="107"/>
      <c r="F1224" s="213"/>
      <c r="G1224" s="33"/>
      <c r="H1224" s="33"/>
      <c r="I1224" s="59"/>
      <c r="J1224" s="99"/>
    </row>
    <row r="1225" spans="1:10" s="2" customFormat="1" ht="12.75">
      <c r="A1225" s="19"/>
      <c r="B1225" s="257"/>
      <c r="C1225" s="257"/>
      <c r="D1225" s="194"/>
      <c r="E1225" s="107"/>
      <c r="F1225" s="213"/>
      <c r="G1225" s="33"/>
      <c r="H1225" s="33"/>
      <c r="I1225" s="59"/>
      <c r="J1225" s="99"/>
    </row>
    <row r="1226" spans="1:10" s="2" customFormat="1" ht="12.75">
      <c r="A1226" s="19" t="s">
        <v>735</v>
      </c>
      <c r="B1226" s="257"/>
      <c r="C1226" s="257"/>
      <c r="D1226" s="591" t="s">
        <v>1946</v>
      </c>
      <c r="E1226" s="107" t="s">
        <v>2</v>
      </c>
      <c r="F1226" s="213">
        <v>4</v>
      </c>
      <c r="G1226" s="33"/>
      <c r="H1226" s="247"/>
      <c r="I1226" s="59">
        <f>G1226+H1226</f>
        <v>0</v>
      </c>
      <c r="J1226" s="99">
        <f>I1226*F1226</f>
        <v>0</v>
      </c>
    </row>
    <row r="1227" spans="1:10" s="2" customFormat="1" ht="12.75">
      <c r="A1227" s="19"/>
      <c r="B1227" s="257"/>
      <c r="C1227" s="257"/>
      <c r="D1227" s="194"/>
      <c r="E1227" s="107"/>
      <c r="F1227" s="213"/>
      <c r="G1227" s="33"/>
      <c r="H1227" s="33"/>
      <c r="I1227" s="59"/>
      <c r="J1227" s="99"/>
    </row>
    <row r="1228" spans="1:10" s="2" customFormat="1" ht="12.75">
      <c r="A1228" s="19" t="s">
        <v>736</v>
      </c>
      <c r="B1228" s="257"/>
      <c r="C1228" s="257"/>
      <c r="D1228" s="591" t="s">
        <v>1947</v>
      </c>
      <c r="E1228" s="107" t="s">
        <v>2</v>
      </c>
      <c r="F1228" s="213">
        <v>48</v>
      </c>
      <c r="G1228" s="33"/>
      <c r="H1228" s="247"/>
      <c r="I1228" s="59">
        <f>G1228+H1228</f>
        <v>0</v>
      </c>
      <c r="J1228" s="99">
        <f>I1228*F1228</f>
        <v>0</v>
      </c>
    </row>
    <row r="1229" spans="1:10" s="2" customFormat="1" ht="12.75">
      <c r="A1229" s="19"/>
      <c r="B1229" s="257"/>
      <c r="C1229" s="257"/>
      <c r="D1229" s="194"/>
      <c r="E1229" s="107"/>
      <c r="F1229" s="213"/>
      <c r="G1229" s="33"/>
      <c r="H1229" s="33"/>
      <c r="I1229" s="59"/>
      <c r="J1229" s="99"/>
    </row>
    <row r="1230" spans="1:10" s="2" customFormat="1" ht="12.75">
      <c r="A1230" s="19" t="s">
        <v>737</v>
      </c>
      <c r="B1230" s="257"/>
      <c r="C1230" s="257"/>
      <c r="D1230" s="591" t="s">
        <v>1948</v>
      </c>
      <c r="E1230" s="107" t="s">
        <v>2</v>
      </c>
      <c r="F1230" s="213">
        <v>24</v>
      </c>
      <c r="G1230" s="33"/>
      <c r="H1230" s="247"/>
      <c r="I1230" s="59">
        <f>G1230+H1230</f>
        <v>0</v>
      </c>
      <c r="J1230" s="99">
        <f>I1230*F1230</f>
        <v>0</v>
      </c>
    </row>
    <row r="1231" spans="1:10" s="2" customFormat="1" ht="12.75">
      <c r="A1231" s="19"/>
      <c r="B1231" s="257"/>
      <c r="C1231" s="257"/>
      <c r="D1231" s="194"/>
      <c r="E1231" s="107"/>
      <c r="F1231" s="213"/>
      <c r="G1231" s="33"/>
      <c r="H1231" s="33"/>
      <c r="I1231" s="59"/>
      <c r="J1231" s="99"/>
    </row>
    <row r="1232" spans="1:10" s="2" customFormat="1" ht="12.75">
      <c r="A1232" s="19" t="s">
        <v>738</v>
      </c>
      <c r="B1232" s="257"/>
      <c r="C1232" s="257"/>
      <c r="D1232" s="591" t="s">
        <v>1949</v>
      </c>
      <c r="E1232" s="107" t="s">
        <v>2</v>
      </c>
      <c r="F1232" s="213">
        <v>48</v>
      </c>
      <c r="G1232" s="33"/>
      <c r="H1232" s="247"/>
      <c r="I1232" s="59">
        <f>G1232+H1232</f>
        <v>0</v>
      </c>
      <c r="J1232" s="99">
        <f>I1232*F1232</f>
        <v>0</v>
      </c>
    </row>
    <row r="1233" spans="1:10" s="2" customFormat="1" ht="12.75">
      <c r="A1233" s="19"/>
      <c r="B1233" s="257"/>
      <c r="C1233" s="257"/>
      <c r="D1233" s="194"/>
      <c r="E1233" s="107"/>
      <c r="F1233" s="213"/>
      <c r="G1233" s="33"/>
      <c r="H1233" s="33"/>
      <c r="I1233" s="59"/>
      <c r="J1233" s="99"/>
    </row>
    <row r="1234" spans="1:10" s="2" customFormat="1" ht="12.75">
      <c r="A1234" s="19" t="s">
        <v>739</v>
      </c>
      <c r="B1234" s="257"/>
      <c r="C1234" s="257"/>
      <c r="D1234" s="591" t="s">
        <v>1950</v>
      </c>
      <c r="E1234" s="107" t="s">
        <v>2</v>
      </c>
      <c r="F1234" s="213">
        <v>24</v>
      </c>
      <c r="G1234" s="33"/>
      <c r="H1234" s="247"/>
      <c r="I1234" s="59">
        <f>G1234+H1234</f>
        <v>0</v>
      </c>
      <c r="J1234" s="99">
        <f>I1234*F1234</f>
        <v>0</v>
      </c>
    </row>
    <row r="1235" spans="1:10" s="2" customFormat="1" ht="12.75">
      <c r="A1235" s="19"/>
      <c r="B1235" s="257"/>
      <c r="C1235" s="257"/>
      <c r="D1235" s="194"/>
      <c r="E1235" s="107"/>
      <c r="F1235" s="213"/>
      <c r="G1235" s="33"/>
      <c r="H1235" s="33"/>
      <c r="I1235" s="59"/>
      <c r="J1235" s="99"/>
    </row>
    <row r="1236" spans="1:10" s="2" customFormat="1" ht="12.75">
      <c r="A1236" s="19" t="s">
        <v>740</v>
      </c>
      <c r="B1236" s="257"/>
      <c r="C1236" s="257"/>
      <c r="D1236" s="591" t="s">
        <v>1951</v>
      </c>
      <c r="E1236" s="107" t="s">
        <v>2</v>
      </c>
      <c r="F1236" s="213">
        <v>2</v>
      </c>
      <c r="G1236" s="33"/>
      <c r="H1236" s="247"/>
      <c r="I1236" s="59">
        <f>G1236+H1236</f>
        <v>0</v>
      </c>
      <c r="J1236" s="99">
        <f>I1236*F1236</f>
        <v>0</v>
      </c>
    </row>
    <row r="1237" spans="1:10" s="2" customFormat="1" ht="12.75">
      <c r="A1237" s="19"/>
      <c r="B1237" s="257"/>
      <c r="C1237" s="257"/>
      <c r="D1237" s="194" t="s">
        <v>1952</v>
      </c>
      <c r="E1237" s="107"/>
      <c r="F1237" s="213"/>
      <c r="G1237" s="33"/>
      <c r="H1237" s="33"/>
      <c r="I1237" s="59"/>
      <c r="J1237" s="99"/>
    </row>
    <row r="1238" spans="1:10" s="2" customFormat="1" ht="12.75">
      <c r="A1238" s="19"/>
      <c r="B1238" s="257"/>
      <c r="C1238" s="257"/>
      <c r="D1238" s="194"/>
      <c r="E1238" s="107"/>
      <c r="F1238" s="213"/>
      <c r="G1238" s="33"/>
      <c r="H1238" s="33"/>
      <c r="I1238" s="59"/>
      <c r="J1238" s="99"/>
    </row>
    <row r="1239" spans="1:10" s="2" customFormat="1" ht="12.75">
      <c r="A1239" s="19" t="s">
        <v>741</v>
      </c>
      <c r="B1239" s="257"/>
      <c r="C1239" s="257"/>
      <c r="D1239" s="591" t="s">
        <v>1953</v>
      </c>
      <c r="E1239" s="107" t="s">
        <v>2</v>
      </c>
      <c r="F1239" s="213">
        <v>6</v>
      </c>
      <c r="G1239" s="33"/>
      <c r="H1239" s="247"/>
      <c r="I1239" s="59">
        <f>G1239+H1239</f>
        <v>0</v>
      </c>
      <c r="J1239" s="99">
        <f>I1239*F1239</f>
        <v>0</v>
      </c>
    </row>
    <row r="1240" spans="1:10" s="2" customFormat="1" ht="12.75">
      <c r="A1240" s="19"/>
      <c r="B1240" s="257"/>
      <c r="C1240" s="257"/>
      <c r="D1240" s="194"/>
      <c r="E1240" s="107"/>
      <c r="F1240" s="213"/>
      <c r="G1240" s="33"/>
      <c r="H1240" s="33"/>
      <c r="I1240" s="59"/>
      <c r="J1240" s="99"/>
    </row>
    <row r="1241" spans="1:10" s="2" customFormat="1" ht="12.75">
      <c r="A1241" s="19"/>
      <c r="B1241" s="257"/>
      <c r="C1241" s="257"/>
      <c r="D1241" s="248" t="s">
        <v>1954</v>
      </c>
      <c r="E1241" s="107"/>
      <c r="F1241" s="213"/>
      <c r="G1241" s="109"/>
      <c r="H1241" s="109"/>
      <c r="I1241" s="59"/>
      <c r="J1241" s="99"/>
    </row>
    <row r="1242" spans="1:10" s="2" customFormat="1" ht="12.75">
      <c r="A1242" s="19"/>
      <c r="B1242" s="257"/>
      <c r="C1242" s="257"/>
      <c r="D1242" s="249"/>
      <c r="E1242" s="107"/>
      <c r="F1242" s="213"/>
      <c r="G1242" s="109"/>
      <c r="H1242" s="109"/>
      <c r="I1242" s="59"/>
      <c r="J1242" s="99"/>
    </row>
    <row r="1243" spans="1:10" s="2" customFormat="1" ht="12.75">
      <c r="A1243" s="19" t="s">
        <v>742</v>
      </c>
      <c r="B1243" s="257"/>
      <c r="C1243" s="115"/>
      <c r="D1243" s="250" t="s">
        <v>1955</v>
      </c>
      <c r="E1243" s="216" t="s">
        <v>2</v>
      </c>
      <c r="F1243" s="217">
        <v>6</v>
      </c>
      <c r="G1243" s="22"/>
      <c r="H1243" s="22"/>
      <c r="I1243" s="56">
        <f>G1243+H1243</f>
        <v>0</v>
      </c>
      <c r="J1243" s="57">
        <f>I1243*F1243</f>
        <v>0</v>
      </c>
    </row>
    <row r="1244" spans="1:10" s="2" customFormat="1" ht="12.75">
      <c r="A1244" s="19"/>
      <c r="B1244" s="257"/>
      <c r="C1244" s="115"/>
      <c r="D1244" s="106" t="s">
        <v>1956</v>
      </c>
      <c r="E1244" s="216"/>
      <c r="F1244" s="217"/>
      <c r="G1244" s="22"/>
      <c r="H1244" s="22"/>
      <c r="I1244" s="56"/>
      <c r="J1244" s="57"/>
    </row>
    <row r="1245" spans="1:10" s="2" customFormat="1" ht="12.75">
      <c r="A1245" s="19"/>
      <c r="B1245" s="257"/>
      <c r="C1245" s="115"/>
      <c r="D1245" s="106" t="s">
        <v>1957</v>
      </c>
      <c r="E1245" s="216"/>
      <c r="F1245" s="217"/>
      <c r="G1245" s="22"/>
      <c r="H1245" s="22"/>
      <c r="I1245" s="56"/>
      <c r="J1245" s="57"/>
    </row>
    <row r="1246" spans="1:10" s="2" customFormat="1" ht="12.75">
      <c r="A1246" s="19"/>
      <c r="B1246" s="257"/>
      <c r="C1246" s="115"/>
      <c r="D1246" s="106" t="s">
        <v>1958</v>
      </c>
      <c r="E1246" s="216"/>
      <c r="F1246" s="217"/>
      <c r="G1246" s="22"/>
      <c r="H1246" s="22"/>
      <c r="I1246" s="56"/>
      <c r="J1246" s="57"/>
    </row>
    <row r="1247" spans="1:10" s="2" customFormat="1" ht="12.75">
      <c r="A1247" s="19"/>
      <c r="B1247" s="257"/>
      <c r="C1247" s="115"/>
      <c r="D1247" s="106" t="s">
        <v>1959</v>
      </c>
      <c r="E1247" s="216"/>
      <c r="F1247" s="217"/>
      <c r="G1247" s="22"/>
      <c r="H1247" s="22"/>
      <c r="I1247" s="56"/>
      <c r="J1247" s="57"/>
    </row>
    <row r="1248" spans="1:10" s="2" customFormat="1" ht="12.75">
      <c r="A1248" s="19"/>
      <c r="B1248" s="257"/>
      <c r="C1248" s="115"/>
      <c r="D1248" s="106"/>
      <c r="E1248" s="216"/>
      <c r="F1248" s="217"/>
      <c r="G1248" s="22"/>
      <c r="H1248" s="22"/>
      <c r="I1248" s="56"/>
      <c r="J1248" s="57"/>
    </row>
    <row r="1249" spans="1:10" s="2" customFormat="1" ht="12.75">
      <c r="A1249" s="19" t="s">
        <v>743</v>
      </c>
      <c r="B1249" s="257"/>
      <c r="C1249" s="257"/>
      <c r="D1249" s="591" t="s">
        <v>1960</v>
      </c>
      <c r="E1249" s="107" t="s">
        <v>2</v>
      </c>
      <c r="F1249" s="213">
        <v>188</v>
      </c>
      <c r="G1249" s="33"/>
      <c r="H1249" s="22"/>
      <c r="I1249" s="56">
        <f>SUM(G1249,H1249)</f>
        <v>0</v>
      </c>
      <c r="J1249" s="57">
        <f>PRODUCT(F1249,I1249)</f>
        <v>0</v>
      </c>
    </row>
    <row r="1250" spans="1:10" s="2" customFormat="1" ht="12.75">
      <c r="A1250" s="19"/>
      <c r="B1250" s="257"/>
      <c r="C1250" s="115"/>
      <c r="D1250" s="106"/>
      <c r="E1250" s="216"/>
      <c r="F1250" s="217"/>
      <c r="G1250" s="22"/>
      <c r="H1250" s="22"/>
      <c r="I1250" s="56"/>
      <c r="J1250" s="57"/>
    </row>
    <row r="1251" spans="1:10" s="2" customFormat="1" ht="12.75">
      <c r="A1251" s="19" t="s">
        <v>744</v>
      </c>
      <c r="B1251" s="257"/>
      <c r="C1251" s="257"/>
      <c r="D1251" s="591" t="s">
        <v>1961</v>
      </c>
      <c r="E1251" s="107" t="s">
        <v>2</v>
      </c>
      <c r="F1251" s="213">
        <v>18</v>
      </c>
      <c r="G1251" s="33"/>
      <c r="H1251" s="247"/>
      <c r="I1251" s="59">
        <f>G1251+H1251</f>
        <v>0</v>
      </c>
      <c r="J1251" s="99">
        <f>I1251*F1251</f>
        <v>0</v>
      </c>
    </row>
    <row r="1252" spans="1:10" s="2" customFormat="1" ht="12.75">
      <c r="A1252" s="19"/>
      <c r="B1252" s="257"/>
      <c r="C1252" s="257"/>
      <c r="D1252" s="194"/>
      <c r="E1252" s="107"/>
      <c r="F1252" s="213"/>
      <c r="G1252" s="33"/>
      <c r="H1252" s="33"/>
      <c r="I1252" s="59"/>
      <c r="J1252" s="99"/>
    </row>
    <row r="1253" spans="1:10" s="2" customFormat="1" ht="12.75">
      <c r="A1253" s="19" t="s">
        <v>745</v>
      </c>
      <c r="B1253" s="257"/>
      <c r="C1253" s="257"/>
      <c r="D1253" s="591" t="s">
        <v>1962</v>
      </c>
      <c r="E1253" s="107" t="s">
        <v>2</v>
      </c>
      <c r="F1253" s="213">
        <v>18</v>
      </c>
      <c r="G1253" s="33"/>
      <c r="H1253" s="247"/>
      <c r="I1253" s="59">
        <f>G1253+H1253</f>
        <v>0</v>
      </c>
      <c r="J1253" s="99">
        <f>I1253*F1253</f>
        <v>0</v>
      </c>
    </row>
    <row r="1254" spans="1:10" s="2" customFormat="1" ht="12.75">
      <c r="A1254" s="19"/>
      <c r="B1254" s="257"/>
      <c r="C1254" s="257"/>
      <c r="D1254" s="194"/>
      <c r="E1254" s="107"/>
      <c r="F1254" s="213"/>
      <c r="G1254" s="33"/>
      <c r="H1254" s="33"/>
      <c r="I1254" s="59"/>
      <c r="J1254" s="99"/>
    </row>
    <row r="1255" spans="1:10" s="2" customFormat="1" ht="12.75">
      <c r="A1255" s="19" t="s">
        <v>746</v>
      </c>
      <c r="B1255" s="257"/>
      <c r="C1255" s="257"/>
      <c r="D1255" s="591" t="s">
        <v>1963</v>
      </c>
      <c r="E1255" s="107" t="s">
        <v>2</v>
      </c>
      <c r="F1255" s="213">
        <v>67</v>
      </c>
      <c r="G1255" s="33"/>
      <c r="H1255" s="247"/>
      <c r="I1255" s="59">
        <f>G1255+H1255</f>
        <v>0</v>
      </c>
      <c r="J1255" s="99">
        <f>I1255*F1255</f>
        <v>0</v>
      </c>
    </row>
    <row r="1256" spans="1:10" s="2" customFormat="1" ht="12.75">
      <c r="A1256" s="19"/>
      <c r="B1256" s="257"/>
      <c r="C1256" s="257"/>
      <c r="D1256" s="194" t="s">
        <v>1964</v>
      </c>
      <c r="E1256" s="107"/>
      <c r="F1256" s="213"/>
      <c r="G1256" s="33"/>
      <c r="H1256" s="33"/>
      <c r="I1256" s="59"/>
      <c r="J1256" s="99"/>
    </row>
    <row r="1257" spans="1:10" s="2" customFormat="1" ht="12.75">
      <c r="A1257" s="19"/>
      <c r="B1257" s="257"/>
      <c r="C1257" s="257"/>
      <c r="D1257" s="194"/>
      <c r="E1257" s="107"/>
      <c r="F1257" s="213"/>
      <c r="G1257" s="33"/>
      <c r="H1257" s="33"/>
      <c r="I1257" s="59"/>
      <c r="J1257" s="99"/>
    </row>
    <row r="1258" spans="1:10" s="2" customFormat="1" ht="12.75">
      <c r="A1258" s="19" t="s">
        <v>1165</v>
      </c>
      <c r="B1258" s="257"/>
      <c r="C1258" s="257"/>
      <c r="D1258" s="591" t="s">
        <v>1962</v>
      </c>
      <c r="E1258" s="107" t="s">
        <v>2</v>
      </c>
      <c r="F1258" s="213">
        <v>188</v>
      </c>
      <c r="G1258" s="33"/>
      <c r="H1258" s="247"/>
      <c r="I1258" s="59">
        <f>G1258+H1258</f>
        <v>0</v>
      </c>
      <c r="J1258" s="99">
        <f>I1258*F1258</f>
        <v>0</v>
      </c>
    </row>
    <row r="1259" spans="1:10" s="2" customFormat="1" ht="12.75">
      <c r="A1259" s="19"/>
      <c r="B1259" s="257"/>
      <c r="C1259" s="257"/>
      <c r="D1259" s="194"/>
      <c r="E1259" s="107"/>
      <c r="F1259" s="213"/>
      <c r="G1259" s="33"/>
      <c r="H1259" s="33"/>
      <c r="I1259" s="59"/>
      <c r="J1259" s="99"/>
    </row>
    <row r="1260" spans="1:10" s="2" customFormat="1" ht="12.75">
      <c r="A1260" s="19" t="s">
        <v>1852</v>
      </c>
      <c r="B1260" s="257"/>
      <c r="C1260" s="257"/>
      <c r="D1260" s="591" t="s">
        <v>1965</v>
      </c>
      <c r="E1260" s="107" t="s">
        <v>2</v>
      </c>
      <c r="F1260" s="213">
        <v>6</v>
      </c>
      <c r="G1260" s="33"/>
      <c r="H1260" s="247"/>
      <c r="I1260" s="59">
        <f>G1260+H1260</f>
        <v>0</v>
      </c>
      <c r="J1260" s="99">
        <f>I1260*F1260</f>
        <v>0</v>
      </c>
    </row>
    <row r="1261" spans="1:10" s="2" customFormat="1" ht="12.75">
      <c r="A1261" s="19"/>
      <c r="B1261" s="257"/>
      <c r="C1261" s="257"/>
      <c r="D1261" s="194"/>
      <c r="E1261" s="107"/>
      <c r="F1261" s="213"/>
      <c r="G1261" s="33"/>
      <c r="H1261" s="33"/>
      <c r="I1261" s="59"/>
      <c r="J1261" s="99"/>
    </row>
    <row r="1262" spans="1:10" s="2" customFormat="1" ht="12.75">
      <c r="A1262" s="19" t="s">
        <v>1853</v>
      </c>
      <c r="B1262" s="257"/>
      <c r="C1262" s="257"/>
      <c r="D1262" s="591" t="s">
        <v>1966</v>
      </c>
      <c r="E1262" s="107" t="s">
        <v>2</v>
      </c>
      <c r="F1262" s="213">
        <v>6</v>
      </c>
      <c r="G1262" s="33"/>
      <c r="H1262" s="247"/>
      <c r="I1262" s="59">
        <f>G1262+H1262</f>
        <v>0</v>
      </c>
      <c r="J1262" s="99">
        <f>I1262*F1262</f>
        <v>0</v>
      </c>
    </row>
    <row r="1263" spans="1:10" s="2" customFormat="1" ht="12.75">
      <c r="A1263" s="19"/>
      <c r="B1263" s="257"/>
      <c r="C1263" s="257"/>
      <c r="D1263" s="194"/>
      <c r="E1263" s="107"/>
      <c r="F1263" s="213"/>
      <c r="G1263" s="33"/>
      <c r="H1263" s="33"/>
      <c r="I1263" s="59"/>
      <c r="J1263" s="99"/>
    </row>
    <row r="1264" spans="1:10" s="2" customFormat="1" ht="12.75">
      <c r="A1264" s="19" t="s">
        <v>1854</v>
      </c>
      <c r="B1264" s="257"/>
      <c r="C1264" s="257"/>
      <c r="D1264" s="591" t="s">
        <v>1967</v>
      </c>
      <c r="E1264" s="107" t="s">
        <v>2</v>
      </c>
      <c r="F1264" s="213">
        <v>20</v>
      </c>
      <c r="G1264" s="33"/>
      <c r="H1264" s="247"/>
      <c r="I1264" s="59">
        <f>G1264+H1264</f>
        <v>0</v>
      </c>
      <c r="J1264" s="99">
        <f>I1264*F1264</f>
        <v>0</v>
      </c>
    </row>
    <row r="1265" spans="1:10" s="2" customFormat="1" ht="12.75">
      <c r="A1265" s="19"/>
      <c r="B1265" s="257"/>
      <c r="C1265" s="257"/>
      <c r="D1265" s="194"/>
      <c r="E1265" s="107"/>
      <c r="F1265" s="213"/>
      <c r="G1265" s="33"/>
      <c r="H1265" s="33"/>
      <c r="I1265" s="59"/>
      <c r="J1265" s="99"/>
    </row>
    <row r="1266" spans="1:10" s="2" customFormat="1" ht="12.75">
      <c r="A1266" s="19" t="s">
        <v>1855</v>
      </c>
      <c r="B1266" s="257"/>
      <c r="C1266" s="257"/>
      <c r="D1266" s="591" t="s">
        <v>1968</v>
      </c>
      <c r="E1266" s="107" t="s">
        <v>2</v>
      </c>
      <c r="F1266" s="213">
        <v>18</v>
      </c>
      <c r="G1266" s="33"/>
      <c r="H1266" s="247"/>
      <c r="I1266" s="59">
        <f>G1266+H1266</f>
        <v>0</v>
      </c>
      <c r="J1266" s="99">
        <f>I1266*F1266</f>
        <v>0</v>
      </c>
    </row>
    <row r="1267" spans="1:10" s="2" customFormat="1" ht="12.75">
      <c r="A1267" s="19"/>
      <c r="B1267" s="257"/>
      <c r="C1267" s="257"/>
      <c r="D1267" s="194" t="s">
        <v>1969</v>
      </c>
      <c r="E1267" s="107"/>
      <c r="F1267" s="213"/>
      <c r="G1267" s="33"/>
      <c r="H1267" s="33"/>
      <c r="I1267" s="59"/>
      <c r="J1267" s="99"/>
    </row>
    <row r="1268" spans="1:10" s="2" customFormat="1" ht="12.75">
      <c r="A1268" s="19"/>
      <c r="B1268" s="257"/>
      <c r="C1268" s="257"/>
      <c r="D1268" s="194"/>
      <c r="E1268" s="107"/>
      <c r="F1268" s="213"/>
      <c r="G1268" s="33"/>
      <c r="H1268" s="33"/>
      <c r="I1268" s="59"/>
      <c r="J1268" s="99"/>
    </row>
    <row r="1269" spans="1:10" s="2" customFormat="1" ht="12.75">
      <c r="A1269" s="19" t="s">
        <v>1856</v>
      </c>
      <c r="B1269" s="257"/>
      <c r="C1269" s="257"/>
      <c r="D1269" s="591" t="s">
        <v>1970</v>
      </c>
      <c r="E1269" s="107" t="s">
        <v>2</v>
      </c>
      <c r="F1269" s="213">
        <v>10</v>
      </c>
      <c r="G1269" s="33"/>
      <c r="H1269" s="247"/>
      <c r="I1269" s="59">
        <f>G1269+H1269</f>
        <v>0</v>
      </c>
      <c r="J1269" s="99">
        <f>I1269*F1269</f>
        <v>0</v>
      </c>
    </row>
    <row r="1270" spans="1:10" s="2" customFormat="1" ht="12.75">
      <c r="A1270" s="19"/>
      <c r="B1270" s="257"/>
      <c r="C1270" s="257"/>
      <c r="D1270" s="194"/>
      <c r="E1270" s="107"/>
      <c r="F1270" s="213"/>
      <c r="G1270" s="33"/>
      <c r="H1270" s="33"/>
      <c r="I1270" s="59"/>
      <c r="J1270" s="99"/>
    </row>
    <row r="1271" spans="1:10" s="2" customFormat="1" ht="12.75">
      <c r="A1271" s="19" t="s">
        <v>1857</v>
      </c>
      <c r="B1271" s="257"/>
      <c r="C1271" s="257"/>
      <c r="D1271" s="591" t="s">
        <v>1971</v>
      </c>
      <c r="E1271" s="107" t="s">
        <v>2</v>
      </c>
      <c r="F1271" s="213">
        <v>10</v>
      </c>
      <c r="G1271" s="33"/>
      <c r="H1271" s="247"/>
      <c r="I1271" s="59">
        <f>G1271+H1271</f>
        <v>0</v>
      </c>
      <c r="J1271" s="99">
        <f>I1271*F1271</f>
        <v>0</v>
      </c>
    </row>
    <row r="1272" spans="1:10" s="2" customFormat="1" ht="12.75">
      <c r="A1272" s="19"/>
      <c r="B1272" s="257"/>
      <c r="C1272" s="257"/>
      <c r="D1272" s="194"/>
      <c r="E1272" s="107"/>
      <c r="F1272" s="213"/>
      <c r="G1272" s="33"/>
      <c r="H1272" s="33"/>
      <c r="I1272" s="59"/>
      <c r="J1272" s="99"/>
    </row>
    <row r="1273" spans="1:10" s="2" customFormat="1" ht="12.75">
      <c r="A1273" s="19" t="s">
        <v>1858</v>
      </c>
      <c r="B1273" s="257"/>
      <c r="C1273" s="257"/>
      <c r="D1273" s="591" t="s">
        <v>1972</v>
      </c>
      <c r="E1273" s="107" t="s">
        <v>2</v>
      </c>
      <c r="F1273" s="213">
        <v>10</v>
      </c>
      <c r="G1273" s="33"/>
      <c r="H1273" s="247"/>
      <c r="I1273" s="59">
        <f>G1273+H1273</f>
        <v>0</v>
      </c>
      <c r="J1273" s="99">
        <f>I1273*F1273</f>
        <v>0</v>
      </c>
    </row>
    <row r="1274" spans="1:10" s="2" customFormat="1" ht="12.75">
      <c r="A1274" s="19"/>
      <c r="B1274" s="257"/>
      <c r="C1274" s="257"/>
      <c r="D1274" s="194"/>
      <c r="E1274" s="107"/>
      <c r="F1274" s="213"/>
      <c r="G1274" s="33"/>
      <c r="H1274" s="33"/>
      <c r="I1274" s="59"/>
      <c r="J1274" s="99"/>
    </row>
    <row r="1275" spans="1:10" s="2" customFormat="1" ht="12.75">
      <c r="A1275" s="19" t="s">
        <v>1859</v>
      </c>
      <c r="B1275" s="257"/>
      <c r="C1275" s="257"/>
      <c r="D1275" s="591" t="s">
        <v>1973</v>
      </c>
      <c r="E1275" s="107" t="s">
        <v>2</v>
      </c>
      <c r="F1275" s="213">
        <v>50</v>
      </c>
      <c r="G1275" s="33"/>
      <c r="H1275" s="247"/>
      <c r="I1275" s="59">
        <f>G1275+H1275</f>
        <v>0</v>
      </c>
      <c r="J1275" s="99">
        <f>I1275*F1275</f>
        <v>0</v>
      </c>
    </row>
    <row r="1276" spans="1:10" s="2" customFormat="1" ht="12.75">
      <c r="A1276" s="19"/>
      <c r="B1276" s="257"/>
      <c r="C1276" s="257"/>
      <c r="D1276" s="194" t="s">
        <v>1974</v>
      </c>
      <c r="E1276" s="107"/>
      <c r="F1276" s="213"/>
      <c r="G1276" s="33"/>
      <c r="H1276" s="33"/>
      <c r="I1276" s="59"/>
      <c r="J1276" s="99"/>
    </row>
    <row r="1277" spans="1:10" s="2" customFormat="1" ht="12.75">
      <c r="A1277" s="19"/>
      <c r="B1277" s="257"/>
      <c r="C1277" s="257"/>
      <c r="D1277" s="194"/>
      <c r="E1277" s="107"/>
      <c r="F1277" s="213"/>
      <c r="G1277" s="33"/>
      <c r="H1277" s="33"/>
      <c r="I1277" s="59"/>
      <c r="J1277" s="99"/>
    </row>
    <row r="1278" spans="1:10" s="2" customFormat="1" ht="12.75">
      <c r="A1278" s="19" t="s">
        <v>1860</v>
      </c>
      <c r="B1278" s="257"/>
      <c r="C1278" s="257"/>
      <c r="D1278" s="591" t="s">
        <v>1975</v>
      </c>
      <c r="E1278" s="107" t="s">
        <v>2</v>
      </c>
      <c r="F1278" s="213">
        <v>50</v>
      </c>
      <c r="G1278" s="33"/>
      <c r="H1278" s="247"/>
      <c r="I1278" s="59">
        <f>G1278+H1278</f>
        <v>0</v>
      </c>
      <c r="J1278" s="99">
        <f>I1278*F1278</f>
        <v>0</v>
      </c>
    </row>
    <row r="1279" spans="1:10" s="2" customFormat="1" ht="12.75">
      <c r="A1279" s="19"/>
      <c r="B1279" s="257"/>
      <c r="C1279" s="257"/>
      <c r="D1279" s="194" t="s">
        <v>1976</v>
      </c>
      <c r="E1279" s="107"/>
      <c r="F1279" s="213"/>
      <c r="G1279" s="33"/>
      <c r="H1279" s="33"/>
      <c r="I1279" s="59"/>
      <c r="J1279" s="99"/>
    </row>
    <row r="1280" spans="1:10" s="2" customFormat="1" ht="12.75">
      <c r="A1280" s="19"/>
      <c r="B1280" s="257"/>
      <c r="C1280" s="257"/>
      <c r="D1280" s="194"/>
      <c r="E1280" s="107"/>
      <c r="F1280" s="213"/>
      <c r="G1280" s="33"/>
      <c r="H1280" s="33"/>
      <c r="I1280" s="59"/>
      <c r="J1280" s="99"/>
    </row>
    <row r="1281" spans="1:10" s="2" customFormat="1" ht="12.75">
      <c r="A1281" s="19" t="s">
        <v>1861</v>
      </c>
      <c r="B1281" s="257"/>
      <c r="C1281" s="257"/>
      <c r="D1281" s="591" t="s">
        <v>1977</v>
      </c>
      <c r="E1281" s="107" t="s">
        <v>2</v>
      </c>
      <c r="F1281" s="213">
        <v>30</v>
      </c>
      <c r="G1281" s="33"/>
      <c r="H1281" s="247"/>
      <c r="I1281" s="59">
        <f>G1281+H1281</f>
        <v>0</v>
      </c>
      <c r="J1281" s="99">
        <f>I1281*F1281</f>
        <v>0</v>
      </c>
    </row>
    <row r="1282" spans="1:10" s="2" customFormat="1" ht="12.75">
      <c r="A1282" s="19"/>
      <c r="B1282" s="257"/>
      <c r="C1282" s="257"/>
      <c r="D1282" s="194" t="s">
        <v>1976</v>
      </c>
      <c r="E1282" s="107"/>
      <c r="F1282" s="213"/>
      <c r="G1282" s="33"/>
      <c r="H1282" s="33"/>
      <c r="I1282" s="59"/>
      <c r="J1282" s="99"/>
    </row>
    <row r="1283" spans="1:10" s="2" customFormat="1" ht="12.75">
      <c r="A1283" s="19"/>
      <c r="B1283" s="257"/>
      <c r="C1283" s="257"/>
      <c r="D1283" s="194"/>
      <c r="E1283" s="107"/>
      <c r="F1283" s="213"/>
      <c r="G1283" s="33"/>
      <c r="H1283" s="33"/>
      <c r="I1283" s="59"/>
      <c r="J1283" s="99"/>
    </row>
    <row r="1284" spans="1:10" s="2" customFormat="1" ht="12.75">
      <c r="A1284" s="19" t="s">
        <v>1862</v>
      </c>
      <c r="B1284" s="257"/>
      <c r="C1284" s="257"/>
      <c r="D1284" s="591" t="s">
        <v>1978</v>
      </c>
      <c r="E1284" s="107" t="s">
        <v>2</v>
      </c>
      <c r="F1284" s="213">
        <v>14</v>
      </c>
      <c r="G1284" s="33"/>
      <c r="H1284" s="247"/>
      <c r="I1284" s="59">
        <f>G1284+H1284</f>
        <v>0</v>
      </c>
      <c r="J1284" s="99">
        <f>I1284*F1284</f>
        <v>0</v>
      </c>
    </row>
    <row r="1285" spans="1:10" s="2" customFormat="1" ht="12.75">
      <c r="A1285" s="19"/>
      <c r="B1285" s="257"/>
      <c r="C1285" s="257"/>
      <c r="D1285" s="194" t="s">
        <v>1974</v>
      </c>
      <c r="E1285" s="107"/>
      <c r="F1285" s="213"/>
      <c r="G1285" s="33"/>
      <c r="H1285" s="33"/>
      <c r="I1285" s="59"/>
      <c r="J1285" s="99"/>
    </row>
    <row r="1286" spans="1:10" s="2" customFormat="1" ht="12.75">
      <c r="A1286" s="19"/>
      <c r="B1286" s="257"/>
      <c r="C1286" s="257"/>
      <c r="D1286" s="194"/>
      <c r="E1286" s="107"/>
      <c r="F1286" s="213"/>
      <c r="G1286" s="33"/>
      <c r="H1286" s="33"/>
      <c r="I1286" s="59"/>
      <c r="J1286" s="99"/>
    </row>
    <row r="1287" spans="1:10" s="2" customFormat="1" ht="12.75">
      <c r="A1287" s="19" t="s">
        <v>1863</v>
      </c>
      <c r="B1287" s="257"/>
      <c r="C1287" s="257"/>
      <c r="D1287" s="591" t="s">
        <v>1979</v>
      </c>
      <c r="E1287" s="107" t="s">
        <v>2</v>
      </c>
      <c r="F1287" s="213">
        <v>48</v>
      </c>
      <c r="G1287" s="33"/>
      <c r="H1287" s="247"/>
      <c r="I1287" s="59">
        <f>G1287+H1287</f>
        <v>0</v>
      </c>
      <c r="J1287" s="99">
        <f>I1287*F1287</f>
        <v>0</v>
      </c>
    </row>
    <row r="1288" spans="1:10" s="2" customFormat="1" ht="12.75">
      <c r="A1288" s="19"/>
      <c r="B1288" s="257"/>
      <c r="C1288" s="257"/>
      <c r="D1288" s="194"/>
      <c r="E1288" s="107"/>
      <c r="F1288" s="213"/>
      <c r="G1288" s="33"/>
      <c r="H1288" s="33"/>
      <c r="I1288" s="59"/>
      <c r="J1288" s="99"/>
    </row>
    <row r="1289" spans="1:10" s="2" customFormat="1" ht="12.75">
      <c r="A1289" s="19" t="s">
        <v>1864</v>
      </c>
      <c r="B1289" s="257"/>
      <c r="C1289" s="257"/>
      <c r="D1289" s="567" t="s">
        <v>1980</v>
      </c>
      <c r="E1289" s="107" t="s">
        <v>690</v>
      </c>
      <c r="F1289" s="213">
        <v>1</v>
      </c>
      <c r="G1289" s="33"/>
      <c r="H1289" s="247"/>
      <c r="I1289" s="59">
        <f>G1289+H1289</f>
        <v>0</v>
      </c>
      <c r="J1289" s="99">
        <f>I1289*F1289</f>
        <v>0</v>
      </c>
    </row>
    <row r="1290" spans="1:10" s="2" customFormat="1" ht="12.75">
      <c r="A1290" s="19"/>
      <c r="B1290" s="257"/>
      <c r="C1290" s="257"/>
      <c r="D1290" s="194"/>
      <c r="E1290" s="107"/>
      <c r="F1290" s="213"/>
      <c r="G1290" s="33"/>
      <c r="H1290" s="33"/>
      <c r="I1290" s="59"/>
      <c r="J1290" s="99"/>
    </row>
    <row r="1291" spans="1:10" s="2" customFormat="1" ht="12.75">
      <c r="A1291" s="19"/>
      <c r="B1291" s="257"/>
      <c r="C1291" s="257"/>
      <c r="D1291" s="248" t="s">
        <v>1563</v>
      </c>
      <c r="E1291" s="107"/>
      <c r="F1291" s="213"/>
      <c r="G1291" s="109"/>
      <c r="H1291" s="109"/>
      <c r="I1291" s="59"/>
      <c r="J1291" s="99"/>
    </row>
    <row r="1292" spans="1:10" s="2" customFormat="1" ht="12.75">
      <c r="A1292" s="19"/>
      <c r="B1292" s="257"/>
      <c r="C1292" s="257"/>
      <c r="D1292" s="106"/>
      <c r="E1292" s="107"/>
      <c r="F1292" s="213"/>
      <c r="G1292" s="109"/>
      <c r="H1292" s="109"/>
      <c r="I1292" s="59"/>
      <c r="J1292" s="99"/>
    </row>
    <row r="1293" spans="1:10" s="2" customFormat="1" ht="12.75">
      <c r="A1293" s="19" t="s">
        <v>1865</v>
      </c>
      <c r="B1293" s="257"/>
      <c r="C1293" s="115"/>
      <c r="D1293" s="593" t="s">
        <v>1564</v>
      </c>
      <c r="E1293" s="216" t="s">
        <v>2460</v>
      </c>
      <c r="F1293" s="217">
        <v>1</v>
      </c>
      <c r="G1293" s="22"/>
      <c r="H1293" s="22"/>
      <c r="I1293" s="56">
        <f>G1293+H1293</f>
        <v>0</v>
      </c>
      <c r="J1293" s="57">
        <f>I1293*F1293</f>
        <v>0</v>
      </c>
    </row>
    <row r="1294" spans="1:10" s="2" customFormat="1" ht="12.75">
      <c r="A1294" s="19"/>
      <c r="B1294" s="257"/>
      <c r="C1294" s="115"/>
      <c r="D1294" s="106"/>
      <c r="E1294" s="216"/>
      <c r="F1294" s="217"/>
      <c r="G1294" s="22"/>
      <c r="H1294" s="22"/>
      <c r="I1294" s="56"/>
      <c r="J1294" s="57"/>
    </row>
    <row r="1295" spans="1:10" s="2" customFormat="1" ht="12.75">
      <c r="A1295" s="19"/>
      <c r="B1295" s="257"/>
      <c r="C1295" s="257"/>
      <c r="D1295" s="248" t="s">
        <v>1981</v>
      </c>
      <c r="E1295" s="107"/>
      <c r="F1295" s="213"/>
      <c r="G1295" s="109"/>
      <c r="H1295" s="109"/>
      <c r="I1295" s="59"/>
      <c r="J1295" s="99"/>
    </row>
    <row r="1296" spans="1:10" s="2" customFormat="1" ht="12.75">
      <c r="A1296" s="19"/>
      <c r="B1296" s="257"/>
      <c r="C1296" s="257"/>
      <c r="D1296" s="106"/>
      <c r="E1296" s="107"/>
      <c r="F1296" s="213"/>
      <c r="G1296" s="109"/>
      <c r="H1296" s="109"/>
      <c r="I1296" s="59"/>
      <c r="J1296" s="99"/>
    </row>
    <row r="1297" spans="1:10" s="2" customFormat="1" ht="12.75">
      <c r="A1297" s="19" t="s">
        <v>1866</v>
      </c>
      <c r="B1297" s="257"/>
      <c r="C1297" s="115"/>
      <c r="D1297" s="591" t="s">
        <v>1982</v>
      </c>
      <c r="E1297" s="216" t="s">
        <v>2</v>
      </c>
      <c r="F1297" s="217">
        <v>10</v>
      </c>
      <c r="G1297" s="22"/>
      <c r="H1297" s="22"/>
      <c r="I1297" s="56">
        <f>G1297+H1297</f>
        <v>0</v>
      </c>
      <c r="J1297" s="57">
        <f>I1297*F1297</f>
        <v>0</v>
      </c>
    </row>
    <row r="1298" spans="1:10" s="2" customFormat="1" ht="12.75">
      <c r="A1298" s="19"/>
      <c r="B1298" s="257"/>
      <c r="C1298" s="115"/>
      <c r="D1298" s="106"/>
      <c r="E1298" s="216"/>
      <c r="F1298" s="217"/>
      <c r="G1298" s="22"/>
      <c r="H1298" s="22"/>
      <c r="I1298" s="56"/>
      <c r="J1298" s="57"/>
    </row>
    <row r="1299" spans="1:10" s="2" customFormat="1" ht="12.75">
      <c r="A1299" s="19" t="s">
        <v>1867</v>
      </c>
      <c r="B1299" s="257"/>
      <c r="C1299" s="115"/>
      <c r="D1299" s="591" t="s">
        <v>1983</v>
      </c>
      <c r="E1299" s="216" t="s">
        <v>2</v>
      </c>
      <c r="F1299" s="217">
        <v>2</v>
      </c>
      <c r="G1299" s="22"/>
      <c r="H1299" s="22"/>
      <c r="I1299" s="56">
        <f>G1299+H1299</f>
        <v>0</v>
      </c>
      <c r="J1299" s="57">
        <f>I1299*F1299</f>
        <v>0</v>
      </c>
    </row>
    <row r="1300" spans="1:10" s="2" customFormat="1" ht="12.75">
      <c r="A1300" s="19"/>
      <c r="B1300" s="257"/>
      <c r="C1300" s="115"/>
      <c r="D1300" s="106"/>
      <c r="E1300" s="216"/>
      <c r="F1300" s="217"/>
      <c r="G1300" s="22"/>
      <c r="H1300" s="22"/>
      <c r="I1300" s="56"/>
      <c r="J1300" s="57"/>
    </row>
    <row r="1301" spans="1:10" s="2" customFormat="1" ht="12.75">
      <c r="A1301" s="19" t="s">
        <v>1868</v>
      </c>
      <c r="B1301" s="257"/>
      <c r="C1301" s="115"/>
      <c r="D1301" s="591" t="s">
        <v>1984</v>
      </c>
      <c r="E1301" s="216" t="s">
        <v>121</v>
      </c>
      <c r="F1301" s="217">
        <v>35</v>
      </c>
      <c r="G1301" s="22"/>
      <c r="H1301" s="22"/>
      <c r="I1301" s="56">
        <f>G1301+H1301</f>
        <v>0</v>
      </c>
      <c r="J1301" s="57">
        <f>I1301*F1301</f>
        <v>0</v>
      </c>
    </row>
    <row r="1302" spans="1:10" s="2" customFormat="1" ht="12.75">
      <c r="A1302" s="19"/>
      <c r="B1302" s="257"/>
      <c r="C1302" s="115"/>
      <c r="D1302" s="106" t="s">
        <v>1985</v>
      </c>
      <c r="E1302" s="216"/>
      <c r="F1302" s="217"/>
      <c r="G1302" s="22"/>
      <c r="H1302" s="22"/>
      <c r="I1302" s="56"/>
      <c r="J1302" s="57"/>
    </row>
    <row r="1303" spans="1:10" s="2" customFormat="1" ht="12.75">
      <c r="A1303" s="19"/>
      <c r="B1303" s="257"/>
      <c r="C1303" s="115"/>
      <c r="D1303" s="106"/>
      <c r="E1303" s="216"/>
      <c r="F1303" s="217"/>
      <c r="G1303" s="22"/>
      <c r="H1303" s="22"/>
      <c r="I1303" s="56"/>
      <c r="J1303" s="57"/>
    </row>
    <row r="1304" spans="1:10" s="2" customFormat="1" ht="12.75">
      <c r="A1304" s="19" t="s">
        <v>1869</v>
      </c>
      <c r="B1304" s="257"/>
      <c r="C1304" s="115"/>
      <c r="D1304" s="591" t="s">
        <v>1986</v>
      </c>
      <c r="E1304" s="216" t="s">
        <v>2</v>
      </c>
      <c r="F1304" s="217">
        <v>59</v>
      </c>
      <c r="G1304" s="22"/>
      <c r="H1304" s="22"/>
      <c r="I1304" s="56">
        <f>G1304+H1304</f>
        <v>0</v>
      </c>
      <c r="J1304" s="57">
        <f>I1304*F1304</f>
        <v>0</v>
      </c>
    </row>
    <row r="1305" spans="1:10" s="2" customFormat="1" ht="12.75">
      <c r="A1305" s="19"/>
      <c r="B1305" s="257"/>
      <c r="C1305" s="115"/>
      <c r="D1305" s="106"/>
      <c r="E1305" s="216"/>
      <c r="F1305" s="217"/>
      <c r="G1305" s="22"/>
      <c r="H1305" s="22"/>
      <c r="I1305" s="56"/>
      <c r="J1305" s="57"/>
    </row>
    <row r="1306" spans="1:10" s="2" customFormat="1" ht="12.75">
      <c r="A1306" s="19" t="s">
        <v>1870</v>
      </c>
      <c r="B1306" s="257"/>
      <c r="C1306" s="115"/>
      <c r="D1306" s="591" t="s">
        <v>1987</v>
      </c>
      <c r="E1306" s="216" t="s">
        <v>121</v>
      </c>
      <c r="F1306" s="217">
        <v>105</v>
      </c>
      <c r="G1306" s="22"/>
      <c r="H1306" s="22"/>
      <c r="I1306" s="56">
        <f>G1306+H1306</f>
        <v>0</v>
      </c>
      <c r="J1306" s="57">
        <f>I1306*F1306</f>
        <v>0</v>
      </c>
    </row>
    <row r="1307" spans="1:10" s="2" customFormat="1" ht="12.75">
      <c r="A1307" s="19"/>
      <c r="B1307" s="257"/>
      <c r="C1307" s="115"/>
      <c r="D1307" s="106"/>
      <c r="E1307" s="216"/>
      <c r="F1307" s="217"/>
      <c r="G1307" s="22"/>
      <c r="H1307" s="22"/>
      <c r="I1307" s="56"/>
      <c r="J1307" s="57"/>
    </row>
    <row r="1308" spans="1:10" s="2" customFormat="1" ht="12.75">
      <c r="A1308" s="19" t="s">
        <v>1871</v>
      </c>
      <c r="B1308" s="257"/>
      <c r="C1308" s="115"/>
      <c r="D1308" s="591" t="s">
        <v>1988</v>
      </c>
      <c r="E1308" s="216" t="s">
        <v>2</v>
      </c>
      <c r="F1308" s="217">
        <v>48</v>
      </c>
      <c r="G1308" s="22"/>
      <c r="H1308" s="22"/>
      <c r="I1308" s="56">
        <f>G1308+H1308</f>
        <v>0</v>
      </c>
      <c r="J1308" s="57">
        <f>I1308*F1308</f>
        <v>0</v>
      </c>
    </row>
    <row r="1309" spans="1:10" s="2" customFormat="1" ht="12.75">
      <c r="A1309" s="19"/>
      <c r="B1309" s="257"/>
      <c r="C1309" s="115"/>
      <c r="D1309" s="106" t="s">
        <v>1989</v>
      </c>
      <c r="E1309" s="216"/>
      <c r="F1309" s="217"/>
      <c r="G1309" s="22"/>
      <c r="H1309" s="22"/>
      <c r="I1309" s="56"/>
      <c r="J1309" s="57"/>
    </row>
    <row r="1310" spans="1:10" s="2" customFormat="1" ht="12.75">
      <c r="A1310" s="19"/>
      <c r="B1310" s="257"/>
      <c r="C1310" s="115"/>
      <c r="D1310" s="106"/>
      <c r="E1310" s="216"/>
      <c r="F1310" s="217"/>
      <c r="G1310" s="22"/>
      <c r="H1310" s="22"/>
      <c r="I1310" s="56"/>
      <c r="J1310" s="57"/>
    </row>
    <row r="1311" spans="1:10" s="2" customFormat="1" ht="12.75">
      <c r="A1311" s="19" t="s">
        <v>1872</v>
      </c>
      <c r="B1311" s="257"/>
      <c r="C1311" s="115"/>
      <c r="D1311" s="591" t="s">
        <v>1990</v>
      </c>
      <c r="E1311" s="216" t="s">
        <v>2</v>
      </c>
      <c r="F1311" s="217">
        <v>144</v>
      </c>
      <c r="G1311" s="22"/>
      <c r="H1311" s="22"/>
      <c r="I1311" s="56">
        <f>G1311+H1311</f>
        <v>0</v>
      </c>
      <c r="J1311" s="57">
        <f>I1311*F1311</f>
        <v>0</v>
      </c>
    </row>
    <row r="1312" spans="1:10" s="2" customFormat="1" ht="12.75">
      <c r="A1312" s="19"/>
      <c r="B1312" s="257"/>
      <c r="C1312" s="115"/>
      <c r="D1312" s="106"/>
      <c r="E1312" s="216"/>
      <c r="F1312" s="217"/>
      <c r="G1312" s="22"/>
      <c r="H1312" s="22"/>
      <c r="I1312" s="56"/>
      <c r="J1312" s="57"/>
    </row>
    <row r="1313" spans="1:10" s="2" customFormat="1" ht="12.75">
      <c r="A1313" s="19" t="s">
        <v>1873</v>
      </c>
      <c r="B1313" s="257"/>
      <c r="C1313" s="115"/>
      <c r="D1313" s="591" t="s">
        <v>1993</v>
      </c>
      <c r="E1313" s="216" t="s">
        <v>120</v>
      </c>
      <c r="F1313" s="217">
        <v>349</v>
      </c>
      <c r="G1313" s="22"/>
      <c r="H1313" s="22"/>
      <c r="I1313" s="56">
        <f>G1313+H1313</f>
        <v>0</v>
      </c>
      <c r="J1313" s="57">
        <f>I1313*F1313</f>
        <v>0</v>
      </c>
    </row>
    <row r="1314" spans="1:10" s="2" customFormat="1" ht="12.75">
      <c r="A1314" s="19"/>
      <c r="B1314" s="257"/>
      <c r="C1314" s="115"/>
      <c r="D1314" s="106" t="s">
        <v>1573</v>
      </c>
      <c r="E1314" s="216"/>
      <c r="F1314" s="217"/>
      <c r="G1314" s="22"/>
      <c r="H1314" s="22"/>
      <c r="I1314" s="56"/>
      <c r="J1314" s="57"/>
    </row>
    <row r="1315" spans="1:10" s="2" customFormat="1" ht="12.75">
      <c r="A1315" s="19"/>
      <c r="B1315" s="257"/>
      <c r="C1315" s="115"/>
      <c r="D1315" s="106"/>
      <c r="E1315" s="216"/>
      <c r="F1315" s="217"/>
      <c r="G1315" s="22"/>
      <c r="H1315" s="22"/>
      <c r="I1315" s="56"/>
      <c r="J1315" s="57"/>
    </row>
    <row r="1316" spans="1:10" s="2" customFormat="1" ht="12.75">
      <c r="A1316" s="19" t="s">
        <v>1874</v>
      </c>
      <c r="B1316" s="257"/>
      <c r="C1316" s="115"/>
      <c r="D1316" s="591" t="s">
        <v>1991</v>
      </c>
      <c r="E1316" s="216" t="s">
        <v>120</v>
      </c>
      <c r="F1316" s="217">
        <v>53</v>
      </c>
      <c r="G1316" s="22"/>
      <c r="H1316" s="22"/>
      <c r="I1316" s="56">
        <f>G1316+H1316</f>
        <v>0</v>
      </c>
      <c r="J1316" s="57">
        <f>I1316*F1316</f>
        <v>0</v>
      </c>
    </row>
    <row r="1317" spans="1:10" s="2" customFormat="1" ht="12.75">
      <c r="A1317" s="19"/>
      <c r="B1317" s="257"/>
      <c r="C1317" s="115"/>
      <c r="D1317" s="106" t="s">
        <v>1992</v>
      </c>
      <c r="E1317" s="216"/>
      <c r="F1317" s="217"/>
      <c r="G1317" s="22"/>
      <c r="H1317" s="22"/>
      <c r="I1317" s="56"/>
      <c r="J1317" s="57"/>
    </row>
    <row r="1318" spans="1:10" s="2" customFormat="1" ht="12.75">
      <c r="A1318" s="19"/>
      <c r="B1318" s="257"/>
      <c r="C1318" s="115"/>
      <c r="D1318" s="106"/>
      <c r="E1318" s="216"/>
      <c r="F1318" s="217"/>
      <c r="G1318" s="22"/>
      <c r="H1318" s="22"/>
      <c r="I1318" s="56"/>
      <c r="J1318" s="57"/>
    </row>
    <row r="1319" spans="1:10" s="2" customFormat="1" ht="12.75">
      <c r="A1319" s="19" t="s">
        <v>1875</v>
      </c>
      <c r="B1319" s="257"/>
      <c r="C1319" s="115"/>
      <c r="D1319" s="591" t="s">
        <v>1574</v>
      </c>
      <c r="E1319" s="216" t="s">
        <v>2</v>
      </c>
      <c r="F1319" s="217">
        <v>42</v>
      </c>
      <c r="G1319" s="22"/>
      <c r="H1319" s="22"/>
      <c r="I1319" s="56">
        <f>G1319+H1319</f>
        <v>0</v>
      </c>
      <c r="J1319" s="57">
        <f>I1319*F1319</f>
        <v>0</v>
      </c>
    </row>
    <row r="1320" spans="1:10" s="2" customFormat="1" ht="12.75">
      <c r="A1320" s="19"/>
      <c r="B1320" s="257"/>
      <c r="C1320" s="115"/>
      <c r="D1320" s="106"/>
      <c r="E1320" s="216"/>
      <c r="F1320" s="217"/>
      <c r="G1320" s="22"/>
      <c r="H1320" s="22"/>
      <c r="I1320" s="56"/>
      <c r="J1320" s="57"/>
    </row>
    <row r="1321" spans="1:10" s="2" customFormat="1" ht="12.75">
      <c r="A1321" s="19" t="s">
        <v>1876</v>
      </c>
      <c r="B1321" s="257"/>
      <c r="C1321" s="115"/>
      <c r="D1321" s="591" t="s">
        <v>1575</v>
      </c>
      <c r="E1321" s="216" t="s">
        <v>2</v>
      </c>
      <c r="F1321" s="217">
        <v>23</v>
      </c>
      <c r="G1321" s="22"/>
      <c r="H1321" s="22"/>
      <c r="I1321" s="56">
        <f>G1321+H1321</f>
        <v>0</v>
      </c>
      <c r="J1321" s="57">
        <f>I1321*F1321</f>
        <v>0</v>
      </c>
    </row>
    <row r="1322" spans="1:10" s="2" customFormat="1" ht="12.75">
      <c r="A1322" s="19"/>
      <c r="B1322" s="257"/>
      <c r="C1322" s="115"/>
      <c r="D1322" s="106"/>
      <c r="E1322" s="216"/>
      <c r="F1322" s="217"/>
      <c r="G1322" s="22"/>
      <c r="H1322" s="22"/>
      <c r="I1322" s="56"/>
      <c r="J1322" s="57"/>
    </row>
    <row r="1323" spans="1:10" s="2" customFormat="1" ht="12.75">
      <c r="A1323" s="19" t="s">
        <v>1877</v>
      </c>
      <c r="B1323" s="257"/>
      <c r="C1323" s="115"/>
      <c r="D1323" s="591" t="s">
        <v>1576</v>
      </c>
      <c r="E1323" s="216" t="s">
        <v>2</v>
      </c>
      <c r="F1323" s="217">
        <v>28</v>
      </c>
      <c r="G1323" s="22"/>
      <c r="H1323" s="22"/>
      <c r="I1323" s="56">
        <f>G1323+H1323</f>
        <v>0</v>
      </c>
      <c r="J1323" s="57">
        <f>I1323*F1323</f>
        <v>0</v>
      </c>
    </row>
    <row r="1324" spans="1:10" s="2" customFormat="1" ht="12.75">
      <c r="A1324" s="19"/>
      <c r="B1324" s="257"/>
      <c r="C1324" s="115"/>
      <c r="D1324" s="106"/>
      <c r="E1324" s="216"/>
      <c r="F1324" s="217"/>
      <c r="G1324" s="22"/>
      <c r="H1324" s="22"/>
      <c r="I1324" s="56"/>
      <c r="J1324" s="57"/>
    </row>
    <row r="1325" spans="1:10" s="2" customFormat="1" ht="12.75">
      <c r="A1325" s="19" t="s">
        <v>1878</v>
      </c>
      <c r="B1325" s="257"/>
      <c r="C1325" s="115"/>
      <c r="D1325" s="591" t="s">
        <v>1577</v>
      </c>
      <c r="E1325" s="216" t="s">
        <v>2</v>
      </c>
      <c r="F1325" s="217">
        <v>13</v>
      </c>
      <c r="G1325" s="22"/>
      <c r="H1325" s="22"/>
      <c r="I1325" s="56">
        <f>G1325+H1325</f>
        <v>0</v>
      </c>
      <c r="J1325" s="57">
        <f>I1325*F1325</f>
        <v>0</v>
      </c>
    </row>
    <row r="1326" spans="1:10" s="2" customFormat="1" ht="12.75">
      <c r="A1326" s="19"/>
      <c r="B1326" s="257"/>
      <c r="C1326" s="115"/>
      <c r="D1326" s="106"/>
      <c r="E1326" s="216"/>
      <c r="F1326" s="217"/>
      <c r="G1326" s="22"/>
      <c r="H1326" s="22"/>
      <c r="I1326" s="56"/>
      <c r="J1326" s="57"/>
    </row>
    <row r="1327" spans="1:10" s="2" customFormat="1" ht="12.75">
      <c r="A1327" s="19" t="s">
        <v>1879</v>
      </c>
      <c r="B1327" s="257"/>
      <c r="C1327" s="115"/>
      <c r="D1327" s="591" t="s">
        <v>1578</v>
      </c>
      <c r="E1327" s="216" t="s">
        <v>2</v>
      </c>
      <c r="F1327" s="217">
        <v>21</v>
      </c>
      <c r="G1327" s="22"/>
      <c r="H1327" s="22"/>
      <c r="I1327" s="56">
        <f>G1327+H1327</f>
        <v>0</v>
      </c>
      <c r="J1327" s="57">
        <f>I1327*F1327</f>
        <v>0</v>
      </c>
    </row>
    <row r="1328" spans="1:10" s="2" customFormat="1" ht="12.75">
      <c r="A1328" s="19"/>
      <c r="B1328" s="257"/>
      <c r="C1328" s="115"/>
      <c r="D1328" s="106"/>
      <c r="E1328" s="216"/>
      <c r="F1328" s="217"/>
      <c r="G1328" s="22"/>
      <c r="H1328" s="22"/>
      <c r="I1328" s="56"/>
      <c r="J1328" s="57"/>
    </row>
    <row r="1329" spans="1:10" s="2" customFormat="1" ht="12.75">
      <c r="A1329" s="19" t="s">
        <v>1880</v>
      </c>
      <c r="B1329" s="257"/>
      <c r="C1329" s="115"/>
      <c r="D1329" s="591" t="s">
        <v>1994</v>
      </c>
      <c r="E1329" s="216" t="s">
        <v>2</v>
      </c>
      <c r="F1329" s="217">
        <v>11</v>
      </c>
      <c r="G1329" s="22"/>
      <c r="H1329" s="22"/>
      <c r="I1329" s="56">
        <f>G1329+H1329</f>
        <v>0</v>
      </c>
      <c r="J1329" s="57">
        <f>I1329*F1329</f>
        <v>0</v>
      </c>
    </row>
    <row r="1330" spans="1:10" s="2" customFormat="1" ht="12.75">
      <c r="A1330" s="19"/>
      <c r="B1330" s="257"/>
      <c r="C1330" s="115"/>
      <c r="D1330" s="106"/>
      <c r="E1330" s="216"/>
      <c r="F1330" s="217"/>
      <c r="G1330" s="22"/>
      <c r="H1330" s="22"/>
      <c r="I1330" s="56"/>
      <c r="J1330" s="57"/>
    </row>
    <row r="1331" spans="1:10" s="2" customFormat="1" ht="12.75">
      <c r="A1331" s="19" t="s">
        <v>1881</v>
      </c>
      <c r="B1331" s="257"/>
      <c r="C1331" s="115"/>
      <c r="D1331" s="591" t="s">
        <v>1580</v>
      </c>
      <c r="E1331" s="216" t="s">
        <v>121</v>
      </c>
      <c r="F1331" s="217">
        <v>75</v>
      </c>
      <c r="G1331" s="22"/>
      <c r="H1331" s="22"/>
      <c r="I1331" s="56">
        <f>G1331+H1331</f>
        <v>0</v>
      </c>
      <c r="J1331" s="57">
        <f>I1331*F1331</f>
        <v>0</v>
      </c>
    </row>
    <row r="1332" spans="1:10" s="2" customFormat="1" ht="12.75">
      <c r="A1332" s="19"/>
      <c r="B1332" s="257"/>
      <c r="C1332" s="115"/>
      <c r="D1332" s="106"/>
      <c r="E1332" s="216"/>
      <c r="F1332" s="217"/>
      <c r="G1332" s="22"/>
      <c r="H1332" s="22"/>
      <c r="I1332" s="56"/>
      <c r="J1332" s="57"/>
    </row>
    <row r="1333" spans="1:10" s="2" customFormat="1" ht="12.75">
      <c r="A1333" s="19" t="s">
        <v>1882</v>
      </c>
      <c r="B1333" s="257"/>
      <c r="C1333" s="115"/>
      <c r="D1333" s="591" t="s">
        <v>1582</v>
      </c>
      <c r="E1333" s="216" t="s">
        <v>121</v>
      </c>
      <c r="F1333" s="217">
        <v>49</v>
      </c>
      <c r="G1333" s="22"/>
      <c r="H1333" s="22"/>
      <c r="I1333" s="56">
        <f>G1333+H1333</f>
        <v>0</v>
      </c>
      <c r="J1333" s="57">
        <f>I1333*F1333</f>
        <v>0</v>
      </c>
    </row>
    <row r="1334" spans="1:10" s="2" customFormat="1" ht="12.75">
      <c r="A1334" s="19"/>
      <c r="B1334" s="257"/>
      <c r="C1334" s="115"/>
      <c r="D1334" s="106"/>
      <c r="E1334" s="216"/>
      <c r="F1334" s="217"/>
      <c r="G1334" s="22"/>
      <c r="H1334" s="22"/>
      <c r="I1334" s="56"/>
      <c r="J1334" s="57"/>
    </row>
    <row r="1335" spans="1:10" s="2" customFormat="1" ht="12.75">
      <c r="A1335" s="19" t="s">
        <v>1883</v>
      </c>
      <c r="B1335" s="257"/>
      <c r="C1335" s="115"/>
      <c r="D1335" s="591" t="s">
        <v>1584</v>
      </c>
      <c r="E1335" s="216" t="s">
        <v>111</v>
      </c>
      <c r="F1335" s="217">
        <v>1</v>
      </c>
      <c r="G1335" s="22"/>
      <c r="H1335" s="22"/>
      <c r="I1335" s="56">
        <f>G1335+H1335</f>
        <v>0</v>
      </c>
      <c r="J1335" s="57">
        <f>I1335*F1335</f>
        <v>0</v>
      </c>
    </row>
    <row r="1336" spans="1:10" s="2" customFormat="1" ht="12.75">
      <c r="A1336" s="19"/>
      <c r="B1336" s="257"/>
      <c r="C1336" s="115"/>
      <c r="D1336" s="106"/>
      <c r="E1336" s="216"/>
      <c r="F1336" s="217"/>
      <c r="G1336" s="22"/>
      <c r="H1336" s="22"/>
      <c r="I1336" s="56"/>
      <c r="J1336" s="57"/>
    </row>
    <row r="1337" spans="1:10" s="2" customFormat="1" ht="12.75">
      <c r="A1337" s="19" t="s">
        <v>1884</v>
      </c>
      <c r="B1337" s="257"/>
      <c r="C1337" s="115"/>
      <c r="D1337" s="591" t="s">
        <v>1588</v>
      </c>
      <c r="E1337" s="216" t="s">
        <v>121</v>
      </c>
      <c r="F1337" s="217">
        <v>223</v>
      </c>
      <c r="G1337" s="22"/>
      <c r="H1337" s="22"/>
      <c r="I1337" s="56">
        <f>G1337+H1337</f>
        <v>0</v>
      </c>
      <c r="J1337" s="57">
        <f>I1337*F1337</f>
        <v>0</v>
      </c>
    </row>
    <row r="1338" spans="1:10" s="2" customFormat="1" ht="12.75">
      <c r="A1338" s="19"/>
      <c r="B1338" s="257"/>
      <c r="C1338" s="115"/>
      <c r="D1338" s="106"/>
      <c r="E1338" s="216"/>
      <c r="F1338" s="217"/>
      <c r="G1338" s="22"/>
      <c r="H1338" s="22"/>
      <c r="I1338" s="56"/>
      <c r="J1338" s="57"/>
    </row>
    <row r="1339" spans="1:10" s="2" customFormat="1" ht="12.75">
      <c r="A1339" s="19"/>
      <c r="B1339" s="257"/>
      <c r="C1339" s="257"/>
      <c r="D1339" s="248" t="s">
        <v>1995</v>
      </c>
      <c r="E1339" s="107"/>
      <c r="F1339" s="213"/>
      <c r="G1339" s="109"/>
      <c r="H1339" s="109"/>
      <c r="I1339" s="59"/>
      <c r="J1339" s="99"/>
    </row>
    <row r="1340" spans="1:10" s="2" customFormat="1" ht="12.75">
      <c r="A1340" s="19"/>
      <c r="B1340" s="257"/>
      <c r="C1340" s="257"/>
      <c r="D1340" s="106"/>
      <c r="E1340" s="107"/>
      <c r="F1340" s="213"/>
      <c r="G1340" s="109"/>
      <c r="H1340" s="109"/>
      <c r="I1340" s="59"/>
      <c r="J1340" s="99"/>
    </row>
    <row r="1341" spans="1:10" s="2" customFormat="1" ht="12.75">
      <c r="A1341" s="19" t="s">
        <v>1885</v>
      </c>
      <c r="B1341" s="257"/>
      <c r="C1341" s="115"/>
      <c r="D1341" s="589" t="s">
        <v>1592</v>
      </c>
      <c r="E1341" s="216" t="s">
        <v>690</v>
      </c>
      <c r="F1341" s="217">
        <v>1</v>
      </c>
      <c r="G1341" s="22"/>
      <c r="H1341" s="22"/>
      <c r="I1341" s="56">
        <f>G1341+H1341</f>
        <v>0</v>
      </c>
      <c r="J1341" s="57">
        <f>I1341*F1341</f>
        <v>0</v>
      </c>
    </row>
    <row r="1342" spans="1:10" s="2" customFormat="1" ht="12.75">
      <c r="A1342" s="19"/>
      <c r="B1342" s="257"/>
      <c r="C1342" s="115"/>
      <c r="D1342" s="106"/>
      <c r="E1342" s="216"/>
      <c r="F1342" s="217"/>
      <c r="G1342" s="22"/>
      <c r="H1342" s="22"/>
      <c r="I1342" s="56"/>
      <c r="J1342" s="57"/>
    </row>
    <row r="1343" spans="1:10" s="2" customFormat="1" ht="12.75">
      <c r="A1343" s="19" t="s">
        <v>1886</v>
      </c>
      <c r="B1343" s="257"/>
      <c r="C1343" s="115"/>
      <c r="D1343" s="589" t="s">
        <v>1593</v>
      </c>
      <c r="E1343" s="216" t="s">
        <v>690</v>
      </c>
      <c r="F1343" s="217">
        <v>1</v>
      </c>
      <c r="G1343" s="22"/>
      <c r="H1343" s="22"/>
      <c r="I1343" s="56">
        <f>G1343+H1343</f>
        <v>0</v>
      </c>
      <c r="J1343" s="57">
        <f>I1343*F1343</f>
        <v>0</v>
      </c>
    </row>
    <row r="1344" spans="1:10" s="2" customFormat="1" ht="12.75">
      <c r="A1344" s="19"/>
      <c r="B1344" s="257"/>
      <c r="C1344" s="115"/>
      <c r="D1344" s="106"/>
      <c r="E1344" s="216"/>
      <c r="F1344" s="217"/>
      <c r="G1344" s="22"/>
      <c r="H1344" s="22"/>
      <c r="I1344" s="56"/>
      <c r="J1344" s="57"/>
    </row>
    <row r="1345" spans="1:10" s="2" customFormat="1" ht="12.75">
      <c r="A1345" s="19" t="s">
        <v>1887</v>
      </c>
      <c r="B1345" s="257"/>
      <c r="C1345" s="115"/>
      <c r="D1345" s="589" t="s">
        <v>1594</v>
      </c>
      <c r="E1345" s="216" t="s">
        <v>690</v>
      </c>
      <c r="F1345" s="217">
        <v>1</v>
      </c>
      <c r="G1345" s="22"/>
      <c r="H1345" s="22"/>
      <c r="I1345" s="56">
        <f>G1345+H1345</f>
        <v>0</v>
      </c>
      <c r="J1345" s="57">
        <f>I1345*F1345</f>
        <v>0</v>
      </c>
    </row>
    <row r="1346" spans="1:10" s="2" customFormat="1" ht="12.75">
      <c r="A1346" s="19"/>
      <c r="B1346" s="257"/>
      <c r="C1346" s="115"/>
      <c r="D1346" s="106"/>
      <c r="E1346" s="216"/>
      <c r="F1346" s="217"/>
      <c r="G1346" s="22"/>
      <c r="H1346" s="22"/>
      <c r="I1346" s="56"/>
      <c r="J1346" s="57"/>
    </row>
    <row r="1347" spans="1:10" s="2" customFormat="1" ht="12.75">
      <c r="A1347" s="19"/>
      <c r="B1347" s="257"/>
      <c r="C1347" s="257"/>
      <c r="D1347" s="248" t="s">
        <v>126</v>
      </c>
      <c r="E1347" s="107"/>
      <c r="F1347" s="213"/>
      <c r="G1347" s="109"/>
      <c r="H1347" s="109"/>
      <c r="I1347" s="59"/>
      <c r="J1347" s="99"/>
    </row>
    <row r="1348" spans="1:10" s="2" customFormat="1" ht="12.75">
      <c r="A1348" s="19"/>
      <c r="B1348" s="257"/>
      <c r="C1348" s="257"/>
      <c r="D1348" s="106"/>
      <c r="E1348" s="107"/>
      <c r="F1348" s="213"/>
      <c r="G1348" s="109"/>
      <c r="H1348" s="109"/>
      <c r="I1348" s="59"/>
      <c r="J1348" s="99"/>
    </row>
    <row r="1349" spans="1:10" s="2" customFormat="1" ht="12.75">
      <c r="A1349" s="19" t="s">
        <v>1888</v>
      </c>
      <c r="B1349" s="257"/>
      <c r="C1349" s="115"/>
      <c r="D1349" s="589" t="s">
        <v>1595</v>
      </c>
      <c r="E1349" s="216" t="s">
        <v>111</v>
      </c>
      <c r="F1349" s="217">
        <v>1</v>
      </c>
      <c r="G1349" s="22"/>
      <c r="H1349" s="22"/>
      <c r="I1349" s="56">
        <f>G1349+H1349</f>
        <v>0</v>
      </c>
      <c r="J1349" s="57">
        <f>I1349*F1349</f>
        <v>0</v>
      </c>
    </row>
    <row r="1350" spans="1:10" s="2" customFormat="1" ht="12.75">
      <c r="A1350" s="19"/>
      <c r="B1350" s="257"/>
      <c r="C1350" s="115"/>
      <c r="D1350" s="106"/>
      <c r="E1350" s="216"/>
      <c r="F1350" s="217"/>
      <c r="G1350" s="22"/>
      <c r="H1350" s="22"/>
      <c r="I1350" s="56"/>
      <c r="J1350" s="57"/>
    </row>
    <row r="1351" spans="1:10" s="2" customFormat="1" ht="12.75">
      <c r="A1351" s="19" t="s">
        <v>1889</v>
      </c>
      <c r="B1351" s="257"/>
      <c r="C1351" s="115"/>
      <c r="D1351" s="589" t="s">
        <v>134</v>
      </c>
      <c r="E1351" s="216" t="s">
        <v>111</v>
      </c>
      <c r="F1351" s="217">
        <v>1</v>
      </c>
      <c r="G1351" s="22"/>
      <c r="H1351" s="22"/>
      <c r="I1351" s="56">
        <f>G1351+H1351</f>
        <v>0</v>
      </c>
      <c r="J1351" s="57">
        <f>I1351*F1351</f>
        <v>0</v>
      </c>
    </row>
    <row r="1352" spans="1:10" s="2" customFormat="1" ht="12.75">
      <c r="A1352" s="19"/>
      <c r="B1352" s="257"/>
      <c r="C1352" s="115"/>
      <c r="D1352" s="106"/>
      <c r="E1352" s="216"/>
      <c r="F1352" s="217"/>
      <c r="G1352" s="22"/>
      <c r="H1352" s="22"/>
      <c r="I1352" s="56"/>
      <c r="J1352" s="57"/>
    </row>
    <row r="1353" spans="1:13" s="2" customFormat="1" ht="12.75">
      <c r="A1353" s="19" t="s">
        <v>1890</v>
      </c>
      <c r="B1353" s="257"/>
      <c r="C1353" s="115"/>
      <c r="D1353" s="589" t="s">
        <v>1596</v>
      </c>
      <c r="E1353" s="216" t="s">
        <v>111</v>
      </c>
      <c r="F1353" s="217">
        <v>1</v>
      </c>
      <c r="G1353" s="22"/>
      <c r="H1353" s="22"/>
      <c r="I1353" s="56">
        <f>G1353+H1353</f>
        <v>0</v>
      </c>
      <c r="J1353" s="57">
        <f>I1353*F1353</f>
        <v>0</v>
      </c>
      <c r="L1353" s="388" t="s">
        <v>3</v>
      </c>
      <c r="M1353" s="388" t="s">
        <v>3</v>
      </c>
    </row>
    <row r="1354" spans="1:10" s="2" customFormat="1" ht="12.75">
      <c r="A1354" s="19"/>
      <c r="B1354" s="257"/>
      <c r="C1354" s="115"/>
      <c r="D1354" s="106"/>
      <c r="E1354" s="216"/>
      <c r="F1354" s="217"/>
      <c r="G1354" s="22"/>
      <c r="H1354" s="22"/>
      <c r="I1354" s="56"/>
      <c r="J1354" s="57"/>
    </row>
    <row r="1355" spans="1:10" s="2" customFormat="1" ht="12.75">
      <c r="A1355" s="242" t="s">
        <v>37</v>
      </c>
      <c r="B1355" s="270"/>
      <c r="C1355" s="270"/>
      <c r="D1355" s="223" t="s">
        <v>1996</v>
      </c>
      <c r="E1355" s="107" t="s">
        <v>3</v>
      </c>
      <c r="F1355" s="213"/>
      <c r="G1355" s="109"/>
      <c r="H1355" s="109"/>
      <c r="I1355" s="59"/>
      <c r="J1355" s="99"/>
    </row>
    <row r="1356" spans="1:10" s="2" customFormat="1" ht="12.75">
      <c r="A1356" s="19"/>
      <c r="B1356" s="257"/>
      <c r="C1356" s="257"/>
      <c r="D1356" s="106"/>
      <c r="E1356" s="107"/>
      <c r="F1356" s="213"/>
      <c r="G1356" s="109"/>
      <c r="H1356" s="109"/>
      <c r="I1356" s="59"/>
      <c r="J1356" s="99"/>
    </row>
    <row r="1357" spans="1:10" s="2" customFormat="1" ht="12.75">
      <c r="A1357" s="19"/>
      <c r="B1357" s="257"/>
      <c r="C1357" s="257"/>
      <c r="D1357" s="248" t="s">
        <v>1997</v>
      </c>
      <c r="E1357" s="107"/>
      <c r="F1357" s="213"/>
      <c r="G1357" s="109"/>
      <c r="H1357" s="109"/>
      <c r="I1357" s="59"/>
      <c r="J1357" s="99"/>
    </row>
    <row r="1358" spans="1:10" s="2" customFormat="1" ht="12.75">
      <c r="A1358" s="19"/>
      <c r="B1358" s="257"/>
      <c r="C1358" s="257"/>
      <c r="D1358" s="106"/>
      <c r="E1358" s="107"/>
      <c r="F1358" s="213"/>
      <c r="G1358" s="109"/>
      <c r="H1358" s="109"/>
      <c r="I1358" s="59"/>
      <c r="J1358" s="99"/>
    </row>
    <row r="1359" spans="1:10" s="2" customFormat="1" ht="12.75">
      <c r="A1359" s="19" t="s">
        <v>39</v>
      </c>
      <c r="B1359" s="257"/>
      <c r="C1359" s="115"/>
      <c r="D1359" s="589" t="s">
        <v>1998</v>
      </c>
      <c r="E1359" s="216" t="s">
        <v>2</v>
      </c>
      <c r="F1359" s="217">
        <v>23</v>
      </c>
      <c r="G1359" s="22"/>
      <c r="H1359" s="22"/>
      <c r="I1359" s="56">
        <f>G1359+H1359</f>
        <v>0</v>
      </c>
      <c r="J1359" s="57">
        <f>I1359*F1359</f>
        <v>0</v>
      </c>
    </row>
    <row r="1360" spans="1:10" s="2" customFormat="1" ht="12.75">
      <c r="A1360" s="19"/>
      <c r="B1360" s="257"/>
      <c r="C1360" s="115"/>
      <c r="D1360" s="106" t="s">
        <v>1999</v>
      </c>
      <c r="E1360" s="216"/>
      <c r="F1360" s="217"/>
      <c r="G1360" s="22"/>
      <c r="H1360" s="22"/>
      <c r="I1360" s="56"/>
      <c r="J1360" s="57"/>
    </row>
    <row r="1361" spans="1:10" s="2" customFormat="1" ht="12.75">
      <c r="A1361" s="19"/>
      <c r="B1361" s="257"/>
      <c r="C1361" s="115"/>
      <c r="D1361" s="106" t="s">
        <v>2000</v>
      </c>
      <c r="E1361" s="216"/>
      <c r="F1361" s="217"/>
      <c r="G1361" s="22"/>
      <c r="H1361" s="22"/>
      <c r="I1361" s="56"/>
      <c r="J1361" s="57"/>
    </row>
    <row r="1362" spans="1:10" s="2" customFormat="1" ht="12.75">
      <c r="A1362" s="19"/>
      <c r="B1362" s="257"/>
      <c r="C1362" s="115"/>
      <c r="D1362" s="106" t="s">
        <v>2001</v>
      </c>
      <c r="E1362" s="216"/>
      <c r="F1362" s="217"/>
      <c r="G1362" s="22"/>
      <c r="H1362" s="22"/>
      <c r="I1362" s="56"/>
      <c r="J1362" s="57"/>
    </row>
    <row r="1363" spans="1:10" s="2" customFormat="1" ht="12.75">
      <c r="A1363" s="19"/>
      <c r="B1363" s="257"/>
      <c r="C1363" s="115"/>
      <c r="D1363" s="106" t="s">
        <v>2002</v>
      </c>
      <c r="E1363" s="216"/>
      <c r="F1363" s="217"/>
      <c r="G1363" s="22"/>
      <c r="H1363" s="22"/>
      <c r="I1363" s="56"/>
      <c r="J1363" s="57"/>
    </row>
    <row r="1364" spans="1:10" s="2" customFormat="1" ht="12.75">
      <c r="A1364" s="19"/>
      <c r="B1364" s="257"/>
      <c r="C1364" s="257"/>
      <c r="D1364" s="27"/>
      <c r="E1364" s="107"/>
      <c r="F1364" s="213"/>
      <c r="G1364" s="33"/>
      <c r="H1364" s="33"/>
      <c r="I1364" s="59"/>
      <c r="J1364" s="99"/>
    </row>
    <row r="1365" spans="1:10" s="2" customFormat="1" ht="12.75">
      <c r="A1365" s="19" t="s">
        <v>40</v>
      </c>
      <c r="B1365" s="257"/>
      <c r="C1365" s="257"/>
      <c r="D1365" s="589" t="s">
        <v>2003</v>
      </c>
      <c r="E1365" s="107" t="s">
        <v>2</v>
      </c>
      <c r="F1365" s="213">
        <v>23</v>
      </c>
      <c r="G1365" s="33"/>
      <c r="H1365" s="22"/>
      <c r="I1365" s="56">
        <f>SUM(G1365,H1365)</f>
        <v>0</v>
      </c>
      <c r="J1365" s="57">
        <f>PRODUCT(F1365,I1365)</f>
        <v>0</v>
      </c>
    </row>
    <row r="1366" spans="1:10" s="2" customFormat="1" ht="26.25">
      <c r="A1366" s="19"/>
      <c r="B1366" s="257"/>
      <c r="C1366" s="257"/>
      <c r="D1366" s="27" t="s">
        <v>2004</v>
      </c>
      <c r="E1366" s="107"/>
      <c r="F1366" s="213"/>
      <c r="G1366" s="33"/>
      <c r="H1366" s="33"/>
      <c r="I1366" s="59"/>
      <c r="J1366" s="99"/>
    </row>
    <row r="1367" spans="1:10" s="2" customFormat="1" ht="12.75">
      <c r="A1367" s="19"/>
      <c r="B1367" s="257"/>
      <c r="C1367" s="257"/>
      <c r="D1367" s="27"/>
      <c r="E1367" s="107"/>
      <c r="F1367" s="213"/>
      <c r="G1367" s="33"/>
      <c r="H1367" s="33"/>
      <c r="I1367" s="59"/>
      <c r="J1367" s="99"/>
    </row>
    <row r="1368" spans="1:10" s="2" customFormat="1" ht="12.75">
      <c r="A1368" s="19"/>
      <c r="B1368" s="257"/>
      <c r="C1368" s="257"/>
      <c r="D1368" s="248" t="s">
        <v>2005</v>
      </c>
      <c r="E1368" s="107"/>
      <c r="F1368" s="213"/>
      <c r="G1368" s="109"/>
      <c r="H1368" s="109"/>
      <c r="I1368" s="59"/>
      <c r="J1368" s="99"/>
    </row>
    <row r="1369" spans="1:10" s="2" customFormat="1" ht="12.75">
      <c r="A1369" s="19"/>
      <c r="B1369" s="257"/>
      <c r="C1369" s="257"/>
      <c r="D1369" s="106"/>
      <c r="E1369" s="107"/>
      <c r="F1369" s="213"/>
      <c r="G1369" s="109"/>
      <c r="H1369" s="109"/>
      <c r="I1369" s="59"/>
      <c r="J1369" s="99"/>
    </row>
    <row r="1370" spans="1:10" s="2" customFormat="1" ht="12.75">
      <c r="A1370" s="19" t="s">
        <v>41</v>
      </c>
      <c r="B1370" s="257"/>
      <c r="C1370" s="115"/>
      <c r="D1370" s="590" t="s">
        <v>2006</v>
      </c>
      <c r="E1370" s="216" t="s">
        <v>2</v>
      </c>
      <c r="F1370" s="217">
        <v>2</v>
      </c>
      <c r="G1370" s="22"/>
      <c r="H1370" s="22"/>
      <c r="I1370" s="56">
        <f>G1370+H1370</f>
        <v>0</v>
      </c>
      <c r="J1370" s="57">
        <f>I1370*F1370</f>
        <v>0</v>
      </c>
    </row>
    <row r="1371" spans="1:10" s="2" customFormat="1" ht="12.75">
      <c r="A1371" s="19"/>
      <c r="B1371" s="257"/>
      <c r="C1371" s="115"/>
      <c r="D1371" s="106"/>
      <c r="E1371" s="216"/>
      <c r="F1371" s="217"/>
      <c r="G1371" s="22"/>
      <c r="H1371" s="22"/>
      <c r="I1371" s="56"/>
      <c r="J1371" s="57"/>
    </row>
    <row r="1372" spans="1:10" s="2" customFormat="1" ht="12.75">
      <c r="A1372" s="19" t="s">
        <v>42</v>
      </c>
      <c r="B1372" s="257"/>
      <c r="C1372" s="115"/>
      <c r="D1372" s="589" t="s">
        <v>2007</v>
      </c>
      <c r="E1372" s="216" t="s">
        <v>2</v>
      </c>
      <c r="F1372" s="217">
        <v>2</v>
      </c>
      <c r="G1372" s="22"/>
      <c r="H1372" s="22"/>
      <c r="I1372" s="56">
        <f>G1372+H1372</f>
        <v>0</v>
      </c>
      <c r="J1372" s="57">
        <f>I1372*F1372</f>
        <v>0</v>
      </c>
    </row>
    <row r="1373" spans="1:10" s="2" customFormat="1" ht="12.75">
      <c r="A1373" s="19"/>
      <c r="B1373" s="257"/>
      <c r="C1373" s="115"/>
      <c r="D1373" s="106"/>
      <c r="E1373" s="216"/>
      <c r="F1373" s="217"/>
      <c r="G1373" s="22"/>
      <c r="H1373" s="22"/>
      <c r="I1373" s="56"/>
      <c r="J1373" s="57"/>
    </row>
    <row r="1374" spans="1:10" s="2" customFormat="1" ht="12.75">
      <c r="A1374" s="19" t="s">
        <v>112</v>
      </c>
      <c r="B1374" s="257"/>
      <c r="C1374" s="115"/>
      <c r="D1374" s="589" t="s">
        <v>2008</v>
      </c>
      <c r="E1374" s="216" t="s">
        <v>2</v>
      </c>
      <c r="F1374" s="217">
        <v>1</v>
      </c>
      <c r="G1374" s="22"/>
      <c r="H1374" s="22"/>
      <c r="I1374" s="56">
        <f>G1374+H1374</f>
        <v>0</v>
      </c>
      <c r="J1374" s="57">
        <f>I1374*F1374</f>
        <v>0</v>
      </c>
    </row>
    <row r="1375" spans="1:10" s="2" customFormat="1" ht="12.75">
      <c r="A1375" s="19"/>
      <c r="B1375" s="257"/>
      <c r="C1375" s="115"/>
      <c r="D1375" s="106" t="s">
        <v>2009</v>
      </c>
      <c r="E1375" s="216"/>
      <c r="F1375" s="217"/>
      <c r="G1375" s="22"/>
      <c r="H1375" s="22"/>
      <c r="I1375" s="56"/>
      <c r="J1375" s="57"/>
    </row>
    <row r="1376" spans="1:10" s="2" customFormat="1" ht="12.75">
      <c r="A1376" s="19"/>
      <c r="B1376" s="257"/>
      <c r="C1376" s="115"/>
      <c r="D1376" s="106" t="s">
        <v>2010</v>
      </c>
      <c r="E1376" s="216"/>
      <c r="F1376" s="217"/>
      <c r="G1376" s="22"/>
      <c r="H1376" s="22"/>
      <c r="I1376" s="56"/>
      <c r="J1376" s="57"/>
    </row>
    <row r="1377" spans="1:10" s="2" customFormat="1" ht="12.75">
      <c r="A1377" s="19"/>
      <c r="B1377" s="257"/>
      <c r="C1377" s="115"/>
      <c r="D1377" s="106" t="s">
        <v>2011</v>
      </c>
      <c r="E1377" s="216"/>
      <c r="F1377" s="217"/>
      <c r="G1377" s="22"/>
      <c r="H1377" s="22"/>
      <c r="I1377" s="56"/>
      <c r="J1377" s="57"/>
    </row>
    <row r="1378" spans="1:10" s="2" customFormat="1" ht="26.25">
      <c r="A1378" s="19"/>
      <c r="B1378" s="257"/>
      <c r="C1378" s="115"/>
      <c r="D1378" s="106" t="s">
        <v>2012</v>
      </c>
      <c r="E1378" s="216"/>
      <c r="F1378" s="217"/>
      <c r="G1378" s="22"/>
      <c r="H1378" s="22"/>
      <c r="I1378" s="56"/>
      <c r="J1378" s="57"/>
    </row>
    <row r="1379" spans="1:10" s="2" customFormat="1" ht="12.75">
      <c r="A1379" s="19"/>
      <c r="B1379" s="257"/>
      <c r="C1379" s="115"/>
      <c r="D1379" s="106" t="s">
        <v>2013</v>
      </c>
      <c r="E1379" s="216"/>
      <c r="F1379" s="217"/>
      <c r="G1379" s="22"/>
      <c r="H1379" s="22"/>
      <c r="I1379" s="56"/>
      <c r="J1379" s="57"/>
    </row>
    <row r="1380" spans="1:10" s="2" customFormat="1" ht="12.75">
      <c r="A1380" s="19"/>
      <c r="B1380" s="257"/>
      <c r="C1380" s="115"/>
      <c r="D1380" s="106" t="s">
        <v>2014</v>
      </c>
      <c r="E1380" s="216"/>
      <c r="F1380" s="217"/>
      <c r="G1380" s="22"/>
      <c r="H1380" s="22"/>
      <c r="I1380" s="56"/>
      <c r="J1380" s="57"/>
    </row>
    <row r="1381" spans="1:10" s="2" customFormat="1" ht="12.75">
      <c r="A1381" s="19"/>
      <c r="B1381" s="257"/>
      <c r="C1381" s="115"/>
      <c r="D1381" s="106" t="s">
        <v>2015</v>
      </c>
      <c r="E1381" s="216"/>
      <c r="F1381" s="217"/>
      <c r="G1381" s="22"/>
      <c r="H1381" s="22"/>
      <c r="I1381" s="56"/>
      <c r="J1381" s="57"/>
    </row>
    <row r="1382" spans="1:10" s="2" customFormat="1" ht="12.75">
      <c r="A1382" s="19"/>
      <c r="B1382" s="257"/>
      <c r="C1382" s="115"/>
      <c r="D1382" s="106" t="s">
        <v>2016</v>
      </c>
      <c r="E1382" s="216"/>
      <c r="F1382" s="217"/>
      <c r="G1382" s="22"/>
      <c r="H1382" s="22"/>
      <c r="I1382" s="56"/>
      <c r="J1382" s="57"/>
    </row>
    <row r="1383" spans="1:10" s="2" customFormat="1" ht="12.75">
      <c r="A1383" s="19"/>
      <c r="B1383" s="257"/>
      <c r="C1383" s="115"/>
      <c r="D1383" s="106" t="s">
        <v>2017</v>
      </c>
      <c r="E1383" s="216"/>
      <c r="F1383" s="217"/>
      <c r="G1383" s="22"/>
      <c r="H1383" s="22"/>
      <c r="I1383" s="56"/>
      <c r="J1383" s="57"/>
    </row>
    <row r="1384" spans="1:10" s="2" customFormat="1" ht="12.75">
      <c r="A1384" s="19"/>
      <c r="B1384" s="257"/>
      <c r="C1384" s="115"/>
      <c r="D1384" s="106" t="s">
        <v>2018</v>
      </c>
      <c r="E1384" s="216"/>
      <c r="F1384" s="217"/>
      <c r="G1384" s="22"/>
      <c r="H1384" s="22"/>
      <c r="I1384" s="56"/>
      <c r="J1384" s="57"/>
    </row>
    <row r="1385" spans="1:10" s="2" customFormat="1" ht="12.75">
      <c r="A1385" s="19"/>
      <c r="B1385" s="257"/>
      <c r="C1385" s="115"/>
      <c r="D1385" s="106" t="s">
        <v>2019</v>
      </c>
      <c r="E1385" s="216"/>
      <c r="F1385" s="217"/>
      <c r="G1385" s="22"/>
      <c r="H1385" s="22"/>
      <c r="I1385" s="56"/>
      <c r="J1385" s="57"/>
    </row>
    <row r="1386" spans="1:10" s="2" customFormat="1" ht="12.75">
      <c r="A1386" s="19"/>
      <c r="B1386" s="257"/>
      <c r="C1386" s="115"/>
      <c r="D1386" s="106" t="s">
        <v>2020</v>
      </c>
      <c r="E1386" s="216"/>
      <c r="F1386" s="217"/>
      <c r="G1386" s="22"/>
      <c r="H1386" s="22"/>
      <c r="I1386" s="56"/>
      <c r="J1386" s="57"/>
    </row>
    <row r="1387" spans="1:10" s="2" customFormat="1" ht="12.75">
      <c r="A1387" s="19"/>
      <c r="B1387" s="257"/>
      <c r="C1387" s="115"/>
      <c r="D1387" s="106" t="s">
        <v>2021</v>
      </c>
      <c r="E1387" s="216"/>
      <c r="F1387" s="217"/>
      <c r="G1387" s="22"/>
      <c r="H1387" s="22"/>
      <c r="I1387" s="56"/>
      <c r="J1387" s="57"/>
    </row>
    <row r="1388" spans="1:10" s="2" customFormat="1" ht="12.75">
      <c r="A1388" s="19"/>
      <c r="B1388" s="257"/>
      <c r="C1388" s="115"/>
      <c r="D1388" s="106" t="s">
        <v>2022</v>
      </c>
      <c r="E1388" s="216"/>
      <c r="F1388" s="217"/>
      <c r="G1388" s="22"/>
      <c r="H1388" s="22"/>
      <c r="I1388" s="56"/>
      <c r="J1388" s="57"/>
    </row>
    <row r="1389" spans="1:10" s="2" customFormat="1" ht="12.75">
      <c r="A1389" s="19"/>
      <c r="B1389" s="257"/>
      <c r="C1389" s="115"/>
      <c r="D1389" s="106" t="s">
        <v>2023</v>
      </c>
      <c r="E1389" s="216"/>
      <c r="F1389" s="217"/>
      <c r="G1389" s="22"/>
      <c r="H1389" s="22"/>
      <c r="I1389" s="56"/>
      <c r="J1389" s="57"/>
    </row>
    <row r="1390" spans="1:10" s="2" customFormat="1" ht="12.75">
      <c r="A1390" s="19"/>
      <c r="B1390" s="257"/>
      <c r="C1390" s="115"/>
      <c r="D1390" s="106" t="s">
        <v>2024</v>
      </c>
      <c r="E1390" s="216"/>
      <c r="F1390" s="217"/>
      <c r="G1390" s="22"/>
      <c r="H1390" s="22"/>
      <c r="I1390" s="56"/>
      <c r="J1390" s="57"/>
    </row>
    <row r="1391" spans="1:10" s="2" customFormat="1" ht="12.75">
      <c r="A1391" s="19"/>
      <c r="B1391" s="257"/>
      <c r="C1391" s="115"/>
      <c r="D1391" s="106" t="s">
        <v>2025</v>
      </c>
      <c r="E1391" s="216"/>
      <c r="F1391" s="217"/>
      <c r="G1391" s="22"/>
      <c r="H1391" s="22"/>
      <c r="I1391" s="56"/>
      <c r="J1391" s="57"/>
    </row>
    <row r="1392" spans="1:10" s="2" customFormat="1" ht="12.75">
      <c r="A1392" s="19"/>
      <c r="B1392" s="257"/>
      <c r="C1392" s="115"/>
      <c r="D1392" s="106" t="s">
        <v>2026</v>
      </c>
      <c r="E1392" s="216"/>
      <c r="F1392" s="217"/>
      <c r="G1392" s="22"/>
      <c r="H1392" s="22"/>
      <c r="I1392" s="56"/>
      <c r="J1392" s="57"/>
    </row>
    <row r="1393" spans="1:10" s="2" customFormat="1" ht="12.75">
      <c r="A1393" s="19"/>
      <c r="B1393" s="257"/>
      <c r="C1393" s="115"/>
      <c r="D1393" s="106" t="s">
        <v>2027</v>
      </c>
      <c r="E1393" s="216"/>
      <c r="F1393" s="217"/>
      <c r="G1393" s="22"/>
      <c r="H1393" s="22"/>
      <c r="I1393" s="56"/>
      <c r="J1393" s="57"/>
    </row>
    <row r="1394" spans="1:10" s="2" customFormat="1" ht="12.75">
      <c r="A1394" s="19"/>
      <c r="B1394" s="257"/>
      <c r="C1394" s="115"/>
      <c r="D1394" s="106" t="s">
        <v>2028</v>
      </c>
      <c r="E1394" s="216"/>
      <c r="F1394" s="217"/>
      <c r="G1394" s="22"/>
      <c r="H1394" s="22"/>
      <c r="I1394" s="56"/>
      <c r="J1394" s="57"/>
    </row>
    <row r="1395" spans="1:10" s="2" customFormat="1" ht="12.75">
      <c r="A1395" s="19"/>
      <c r="B1395" s="257"/>
      <c r="C1395" s="115"/>
      <c r="D1395" s="106"/>
      <c r="E1395" s="216"/>
      <c r="F1395" s="217"/>
      <c r="G1395" s="22"/>
      <c r="H1395" s="22"/>
      <c r="I1395" s="56"/>
      <c r="J1395" s="57"/>
    </row>
    <row r="1396" spans="1:10" s="2" customFormat="1" ht="12.75">
      <c r="A1396" s="19" t="s">
        <v>113</v>
      </c>
      <c r="B1396" s="257"/>
      <c r="C1396" s="257"/>
      <c r="D1396" s="589" t="s">
        <v>2029</v>
      </c>
      <c r="E1396" s="107" t="s">
        <v>2</v>
      </c>
      <c r="F1396" s="213">
        <v>1</v>
      </c>
      <c r="G1396" s="33"/>
      <c r="H1396" s="22"/>
      <c r="I1396" s="56">
        <f>SUM(G1396,H1396)</f>
        <v>0</v>
      </c>
      <c r="J1396" s="57">
        <f>PRODUCT(F1396,I1396)</f>
        <v>0</v>
      </c>
    </row>
    <row r="1397" spans="1:10" s="2" customFormat="1" ht="12.75">
      <c r="A1397" s="19"/>
      <c r="B1397" s="257"/>
      <c r="C1397" s="257"/>
      <c r="D1397" s="27" t="s">
        <v>2031</v>
      </c>
      <c r="E1397" s="107"/>
      <c r="F1397" s="213"/>
      <c r="G1397" s="33"/>
      <c r="H1397" s="33"/>
      <c r="I1397" s="59"/>
      <c r="J1397" s="99"/>
    </row>
    <row r="1398" spans="1:10" s="2" customFormat="1" ht="12.75">
      <c r="A1398" s="19"/>
      <c r="B1398" s="257"/>
      <c r="C1398" s="257"/>
      <c r="D1398" s="27" t="s">
        <v>2032</v>
      </c>
      <c r="E1398" s="107"/>
      <c r="F1398" s="213"/>
      <c r="G1398" s="33"/>
      <c r="H1398" s="33"/>
      <c r="I1398" s="59"/>
      <c r="J1398" s="99"/>
    </row>
    <row r="1399" spans="1:10" s="2" customFormat="1" ht="12.75">
      <c r="A1399" s="19"/>
      <c r="B1399" s="257"/>
      <c r="C1399" s="257"/>
      <c r="D1399" s="27" t="s">
        <v>2033</v>
      </c>
      <c r="E1399" s="107"/>
      <c r="F1399" s="213"/>
      <c r="G1399" s="33"/>
      <c r="H1399" s="33"/>
      <c r="I1399" s="59"/>
      <c r="J1399" s="99"/>
    </row>
    <row r="1400" spans="1:10" s="2" customFormat="1" ht="12.75">
      <c r="A1400" s="19"/>
      <c r="B1400" s="257"/>
      <c r="C1400" s="257"/>
      <c r="D1400" s="27" t="s">
        <v>2030</v>
      </c>
      <c r="E1400" s="107"/>
      <c r="F1400" s="213"/>
      <c r="G1400" s="33"/>
      <c r="H1400" s="33"/>
      <c r="I1400" s="59"/>
      <c r="J1400" s="99"/>
    </row>
    <row r="1401" spans="1:10" s="2" customFormat="1" ht="12.75">
      <c r="A1401" s="19"/>
      <c r="B1401" s="257"/>
      <c r="C1401" s="257"/>
      <c r="D1401" s="27"/>
      <c r="E1401" s="107"/>
      <c r="F1401" s="213"/>
      <c r="G1401" s="33"/>
      <c r="H1401" s="33"/>
      <c r="I1401" s="59"/>
      <c r="J1401" s="99"/>
    </row>
    <row r="1402" spans="1:10" s="2" customFormat="1" ht="12.75">
      <c r="A1402" s="19" t="s">
        <v>141</v>
      </c>
      <c r="B1402" s="257"/>
      <c r="C1402" s="257"/>
      <c r="D1402" s="589" t="s">
        <v>2034</v>
      </c>
      <c r="E1402" s="107" t="s">
        <v>2</v>
      </c>
      <c r="F1402" s="213">
        <v>2</v>
      </c>
      <c r="G1402" s="33"/>
      <c r="H1402" s="247"/>
      <c r="I1402" s="59">
        <f>G1402+H1402</f>
        <v>0</v>
      </c>
      <c r="J1402" s="99">
        <f>I1402*F1402</f>
        <v>0</v>
      </c>
    </row>
    <row r="1403" spans="1:10" s="2" customFormat="1" ht="12.75">
      <c r="A1403" s="19"/>
      <c r="B1403" s="257"/>
      <c r="C1403" s="257"/>
      <c r="D1403" s="194"/>
      <c r="E1403" s="107"/>
      <c r="F1403" s="213"/>
      <c r="G1403" s="33"/>
      <c r="H1403" s="33"/>
      <c r="I1403" s="59"/>
      <c r="J1403" s="99"/>
    </row>
    <row r="1404" spans="1:10" s="2" customFormat="1" ht="12.75">
      <c r="A1404" s="19"/>
      <c r="B1404" s="257"/>
      <c r="C1404" s="257"/>
      <c r="D1404" s="248" t="s">
        <v>1916</v>
      </c>
      <c r="E1404" s="107"/>
      <c r="F1404" s="213"/>
      <c r="G1404" s="109"/>
      <c r="H1404" s="109"/>
      <c r="I1404" s="59"/>
      <c r="J1404" s="99"/>
    </row>
    <row r="1405" spans="1:10" s="2" customFormat="1" ht="12.75">
      <c r="A1405" s="19"/>
      <c r="B1405" s="257"/>
      <c r="C1405" s="257"/>
      <c r="D1405" s="106"/>
      <c r="E1405" s="107"/>
      <c r="F1405" s="213"/>
      <c r="G1405" s="109"/>
      <c r="H1405" s="109"/>
      <c r="I1405" s="59"/>
      <c r="J1405" s="99"/>
    </row>
    <row r="1406" spans="1:10" s="2" customFormat="1" ht="12.75">
      <c r="A1406" s="19" t="s">
        <v>142</v>
      </c>
      <c r="B1406" s="257"/>
      <c r="C1406" s="115"/>
      <c r="D1406" s="593" t="s">
        <v>1919</v>
      </c>
      <c r="E1406" s="216" t="s">
        <v>120</v>
      </c>
      <c r="F1406" s="217">
        <v>2349</v>
      </c>
      <c r="G1406" s="22"/>
      <c r="H1406" s="22"/>
      <c r="I1406" s="56">
        <f>G1406+H1406</f>
        <v>0</v>
      </c>
      <c r="J1406" s="57">
        <f>I1406*F1406</f>
        <v>0</v>
      </c>
    </row>
    <row r="1407" spans="1:10" s="2" customFormat="1" ht="12.75">
      <c r="A1407" s="19"/>
      <c r="B1407" s="257"/>
      <c r="C1407" s="115"/>
      <c r="D1407" s="106" t="s">
        <v>1920</v>
      </c>
      <c r="E1407" s="216"/>
      <c r="F1407" s="217"/>
      <c r="G1407" s="22"/>
      <c r="H1407" s="22"/>
      <c r="I1407" s="56"/>
      <c r="J1407" s="57"/>
    </row>
    <row r="1408" spans="1:10" s="2" customFormat="1" ht="12.75">
      <c r="A1408" s="19"/>
      <c r="B1408" s="257"/>
      <c r="C1408" s="115"/>
      <c r="D1408" s="106"/>
      <c r="E1408" s="216"/>
      <c r="F1408" s="217"/>
      <c r="G1408" s="22"/>
      <c r="H1408" s="22"/>
      <c r="I1408" s="56"/>
      <c r="J1408" s="57"/>
    </row>
    <row r="1409" spans="1:10" s="2" customFormat="1" ht="12.75">
      <c r="A1409" s="19" t="s">
        <v>143</v>
      </c>
      <c r="B1409" s="257"/>
      <c r="C1409" s="257"/>
      <c r="D1409" s="589" t="s">
        <v>2035</v>
      </c>
      <c r="E1409" s="107" t="s">
        <v>2</v>
      </c>
      <c r="F1409" s="213">
        <v>23</v>
      </c>
      <c r="G1409" s="33"/>
      <c r="H1409" s="22"/>
      <c r="I1409" s="56">
        <f>SUM(G1409,H1409)</f>
        <v>0</v>
      </c>
      <c r="J1409" s="57">
        <f>PRODUCT(F1409,I1409)</f>
        <v>0</v>
      </c>
    </row>
    <row r="1410" spans="1:10" s="2" customFormat="1" ht="12.75">
      <c r="A1410" s="19"/>
      <c r="B1410" s="257"/>
      <c r="C1410" s="257"/>
      <c r="D1410" s="27"/>
      <c r="E1410" s="107"/>
      <c r="F1410" s="213"/>
      <c r="G1410" s="33"/>
      <c r="H1410" s="33"/>
      <c r="I1410" s="59"/>
      <c r="J1410" s="99"/>
    </row>
    <row r="1411" spans="1:10" s="2" customFormat="1" ht="12.75">
      <c r="A1411" s="19" t="s">
        <v>144</v>
      </c>
      <c r="B1411" s="257"/>
      <c r="C1411" s="257"/>
      <c r="D1411" s="589" t="s">
        <v>2036</v>
      </c>
      <c r="E1411" s="107" t="s">
        <v>2</v>
      </c>
      <c r="F1411" s="213">
        <v>23</v>
      </c>
      <c r="G1411" s="33"/>
      <c r="H1411" s="22"/>
      <c r="I1411" s="56">
        <f>SUM(G1411,H1411)</f>
        <v>0</v>
      </c>
      <c r="J1411" s="57">
        <f>PRODUCT(F1411,I1411)</f>
        <v>0</v>
      </c>
    </row>
    <row r="1412" spans="1:10" s="2" customFormat="1" ht="12.75">
      <c r="A1412" s="19"/>
      <c r="B1412" s="257"/>
      <c r="C1412" s="257"/>
      <c r="D1412" s="27" t="s">
        <v>2037</v>
      </c>
      <c r="E1412" s="107"/>
      <c r="F1412" s="213"/>
      <c r="G1412" s="33"/>
      <c r="H1412" s="33"/>
      <c r="I1412" s="59"/>
      <c r="J1412" s="99"/>
    </row>
    <row r="1413" spans="1:10" s="2" customFormat="1" ht="12.75">
      <c r="A1413" s="19"/>
      <c r="B1413" s="257"/>
      <c r="C1413" s="257"/>
      <c r="D1413" s="27"/>
      <c r="E1413" s="107"/>
      <c r="F1413" s="213"/>
      <c r="G1413" s="33"/>
      <c r="H1413" s="33"/>
      <c r="I1413" s="59"/>
      <c r="J1413" s="99"/>
    </row>
    <row r="1414" spans="1:10" s="2" customFormat="1" ht="12.75">
      <c r="A1414" s="19" t="s">
        <v>145</v>
      </c>
      <c r="B1414" s="257"/>
      <c r="C1414" s="257"/>
      <c r="D1414" s="589" t="s">
        <v>2038</v>
      </c>
      <c r="E1414" s="107" t="s">
        <v>2</v>
      </c>
      <c r="F1414" s="213">
        <v>23</v>
      </c>
      <c r="G1414" s="33"/>
      <c r="H1414" s="22"/>
      <c r="I1414" s="56">
        <f>SUM(G1414,H1414)</f>
        <v>0</v>
      </c>
      <c r="J1414" s="57">
        <f>PRODUCT(F1414,I1414)</f>
        <v>0</v>
      </c>
    </row>
    <row r="1415" spans="1:10" s="2" customFormat="1" ht="12.75">
      <c r="A1415" s="19"/>
      <c r="B1415" s="257"/>
      <c r="C1415" s="257"/>
      <c r="D1415" s="27"/>
      <c r="E1415" s="107"/>
      <c r="F1415" s="213"/>
      <c r="G1415" s="33"/>
      <c r="H1415" s="33"/>
      <c r="I1415" s="59"/>
      <c r="J1415" s="99"/>
    </row>
    <row r="1416" spans="1:10" s="2" customFormat="1" ht="12.75">
      <c r="A1416" s="19" t="s">
        <v>146</v>
      </c>
      <c r="B1416" s="257"/>
      <c r="C1416" s="257"/>
      <c r="D1416" s="590" t="s">
        <v>1524</v>
      </c>
      <c r="E1416" s="107" t="s">
        <v>120</v>
      </c>
      <c r="F1416" s="213">
        <v>1689</v>
      </c>
      <c r="G1416" s="33"/>
      <c r="H1416" s="22"/>
      <c r="I1416" s="56">
        <f>SUM(G1416,H1416)</f>
        <v>0</v>
      </c>
      <c r="J1416" s="57">
        <f>PRODUCT(F1416,I1416)</f>
        <v>0</v>
      </c>
    </row>
    <row r="1417" spans="1:10" s="2" customFormat="1" ht="12.75">
      <c r="A1417" s="19"/>
      <c r="B1417" s="257"/>
      <c r="C1417" s="257"/>
      <c r="D1417" s="27"/>
      <c r="E1417" s="107"/>
      <c r="F1417" s="213"/>
      <c r="G1417" s="33"/>
      <c r="H1417" s="33"/>
      <c r="I1417" s="59"/>
      <c r="J1417" s="99"/>
    </row>
    <row r="1418" spans="1:10" s="2" customFormat="1" ht="12.75">
      <c r="A1418" s="19" t="s">
        <v>147</v>
      </c>
      <c r="B1418" s="257"/>
      <c r="C1418" s="257"/>
      <c r="D1418" s="590" t="s">
        <v>2039</v>
      </c>
      <c r="E1418" s="107" t="s">
        <v>2</v>
      </c>
      <c r="F1418" s="213">
        <v>64</v>
      </c>
      <c r="G1418" s="33"/>
      <c r="H1418" s="22"/>
      <c r="I1418" s="56">
        <f>SUM(G1418,H1418)</f>
        <v>0</v>
      </c>
      <c r="J1418" s="57">
        <f>PRODUCT(F1418,I1418)</f>
        <v>0</v>
      </c>
    </row>
    <row r="1419" spans="1:10" s="2" customFormat="1" ht="12.75">
      <c r="A1419" s="19"/>
      <c r="B1419" s="257"/>
      <c r="C1419" s="257"/>
      <c r="D1419" s="27"/>
      <c r="E1419" s="107"/>
      <c r="F1419" s="213"/>
      <c r="G1419" s="33"/>
      <c r="H1419" s="33"/>
      <c r="I1419" s="59"/>
      <c r="J1419" s="99"/>
    </row>
    <row r="1420" spans="1:10" s="2" customFormat="1" ht="12.75">
      <c r="A1420" s="19" t="s">
        <v>148</v>
      </c>
      <c r="B1420" s="257"/>
      <c r="C1420" s="257"/>
      <c r="D1420" s="589" t="s">
        <v>2040</v>
      </c>
      <c r="E1420" s="107" t="s">
        <v>111</v>
      </c>
      <c r="F1420" s="213">
        <v>1</v>
      </c>
      <c r="G1420" s="33"/>
      <c r="H1420" s="22"/>
      <c r="I1420" s="56">
        <f>SUM(G1420,H1420)</f>
        <v>0</v>
      </c>
      <c r="J1420" s="57">
        <f>PRODUCT(F1420,I1420)</f>
        <v>0</v>
      </c>
    </row>
    <row r="1421" spans="1:10" s="2" customFormat="1" ht="12.75">
      <c r="A1421" s="19"/>
      <c r="B1421" s="257"/>
      <c r="C1421" s="257"/>
      <c r="D1421" s="27" t="s">
        <v>2041</v>
      </c>
      <c r="E1421" s="107"/>
      <c r="F1421" s="213"/>
      <c r="G1421" s="33"/>
      <c r="H1421" s="33"/>
      <c r="I1421" s="59"/>
      <c r="J1421" s="99"/>
    </row>
    <row r="1422" spans="1:10" s="2" customFormat="1" ht="12.75">
      <c r="A1422" s="19"/>
      <c r="B1422" s="257"/>
      <c r="C1422" s="257"/>
      <c r="D1422" s="27"/>
      <c r="E1422" s="107"/>
      <c r="F1422" s="213"/>
      <c r="G1422" s="33"/>
      <c r="H1422" s="33"/>
      <c r="I1422" s="59"/>
      <c r="J1422" s="99"/>
    </row>
    <row r="1423" spans="1:10" s="2" customFormat="1" ht="12.75">
      <c r="A1423" s="19"/>
      <c r="B1423" s="257"/>
      <c r="C1423" s="257"/>
      <c r="D1423" s="248" t="s">
        <v>1850</v>
      </c>
      <c r="E1423" s="107"/>
      <c r="F1423" s="213"/>
      <c r="G1423" s="109"/>
      <c r="H1423" s="109"/>
      <c r="I1423" s="59"/>
      <c r="J1423" s="99"/>
    </row>
    <row r="1424" spans="1:10" s="2" customFormat="1" ht="12.75">
      <c r="A1424" s="19"/>
      <c r="B1424" s="257"/>
      <c r="C1424" s="257"/>
      <c r="D1424" s="249"/>
      <c r="E1424" s="107"/>
      <c r="F1424" s="213"/>
      <c r="G1424" s="109"/>
      <c r="H1424" s="109"/>
      <c r="I1424" s="59"/>
      <c r="J1424" s="99"/>
    </row>
    <row r="1425" spans="1:10" s="2" customFormat="1" ht="12.75">
      <c r="A1425" s="19" t="s">
        <v>149</v>
      </c>
      <c r="B1425" s="257"/>
      <c r="C1425" s="115"/>
      <c r="D1425" s="250" t="s">
        <v>1987</v>
      </c>
      <c r="E1425" s="216" t="s">
        <v>121</v>
      </c>
      <c r="F1425" s="217">
        <v>32</v>
      </c>
      <c r="G1425" s="22"/>
      <c r="H1425" s="22"/>
      <c r="I1425" s="56">
        <f>G1425+H1425</f>
        <v>0</v>
      </c>
      <c r="J1425" s="57">
        <f>I1425*F1425</f>
        <v>0</v>
      </c>
    </row>
    <row r="1426" spans="1:10" s="2" customFormat="1" ht="12.75">
      <c r="A1426" s="19"/>
      <c r="B1426" s="257"/>
      <c r="C1426" s="115"/>
      <c r="D1426" s="106"/>
      <c r="E1426" s="216"/>
      <c r="F1426" s="217"/>
      <c r="G1426" s="22"/>
      <c r="H1426" s="22"/>
      <c r="I1426" s="56"/>
      <c r="J1426" s="57"/>
    </row>
    <row r="1427" spans="1:10" s="2" customFormat="1" ht="12.75">
      <c r="A1427" s="19" t="s">
        <v>150</v>
      </c>
      <c r="B1427" s="257"/>
      <c r="C1427" s="257"/>
      <c r="D1427" s="250" t="s">
        <v>2042</v>
      </c>
      <c r="E1427" s="107" t="s">
        <v>121</v>
      </c>
      <c r="F1427" s="213">
        <v>18</v>
      </c>
      <c r="G1427" s="33"/>
      <c r="H1427" s="22"/>
      <c r="I1427" s="56">
        <f>SUM(G1427,H1427)</f>
        <v>0</v>
      </c>
      <c r="J1427" s="57">
        <f>PRODUCT(F1427,I1427)</f>
        <v>0</v>
      </c>
    </row>
    <row r="1428" spans="1:10" s="2" customFormat="1" ht="12.75">
      <c r="A1428" s="19"/>
      <c r="B1428" s="257"/>
      <c r="C1428" s="257"/>
      <c r="D1428" s="27"/>
      <c r="E1428" s="107"/>
      <c r="F1428" s="213"/>
      <c r="G1428" s="33"/>
      <c r="H1428" s="33"/>
      <c r="I1428" s="59"/>
      <c r="J1428" s="99"/>
    </row>
    <row r="1429" spans="1:10" s="2" customFormat="1" ht="12.75">
      <c r="A1429" s="19" t="s">
        <v>151</v>
      </c>
      <c r="B1429" s="257"/>
      <c r="C1429" s="115"/>
      <c r="D1429" s="591" t="s">
        <v>1993</v>
      </c>
      <c r="E1429" s="216" t="s">
        <v>120</v>
      </c>
      <c r="F1429" s="217">
        <v>149</v>
      </c>
      <c r="G1429" s="22"/>
      <c r="H1429" s="22"/>
      <c r="I1429" s="56">
        <f>G1429+H1429</f>
        <v>0</v>
      </c>
      <c r="J1429" s="57">
        <f>I1429*F1429</f>
        <v>0</v>
      </c>
    </row>
    <row r="1430" spans="1:10" s="2" customFormat="1" ht="12.75">
      <c r="A1430" s="19"/>
      <c r="B1430" s="257"/>
      <c r="C1430" s="115"/>
      <c r="D1430" s="106" t="s">
        <v>1573</v>
      </c>
      <c r="E1430" s="216"/>
      <c r="F1430" s="217"/>
      <c r="G1430" s="22"/>
      <c r="H1430" s="22"/>
      <c r="I1430" s="56"/>
      <c r="J1430" s="57"/>
    </row>
    <row r="1431" spans="1:10" s="2" customFormat="1" ht="12.75">
      <c r="A1431" s="19"/>
      <c r="B1431" s="257"/>
      <c r="C1431" s="115"/>
      <c r="D1431" s="106"/>
      <c r="E1431" s="216"/>
      <c r="F1431" s="217"/>
      <c r="G1431" s="22"/>
      <c r="H1431" s="22"/>
      <c r="I1431" s="56"/>
      <c r="J1431" s="57"/>
    </row>
    <row r="1432" spans="1:10" s="2" customFormat="1" ht="12.75">
      <c r="A1432" s="19" t="s">
        <v>152</v>
      </c>
      <c r="B1432" s="257"/>
      <c r="C1432" s="115"/>
      <c r="D1432" s="591" t="s">
        <v>1574</v>
      </c>
      <c r="E1432" s="216" t="s">
        <v>2</v>
      </c>
      <c r="F1432" s="217">
        <v>8</v>
      </c>
      <c r="G1432" s="22"/>
      <c r="H1432" s="22"/>
      <c r="I1432" s="56">
        <f>G1432+H1432</f>
        <v>0</v>
      </c>
      <c r="J1432" s="57">
        <f>I1432*F1432</f>
        <v>0</v>
      </c>
    </row>
    <row r="1433" spans="1:10" s="2" customFormat="1" ht="12.75">
      <c r="A1433" s="19"/>
      <c r="B1433" s="257"/>
      <c r="C1433" s="115"/>
      <c r="D1433" s="106"/>
      <c r="E1433" s="216"/>
      <c r="F1433" s="217"/>
      <c r="G1433" s="22"/>
      <c r="H1433" s="22"/>
      <c r="I1433" s="56"/>
      <c r="J1433" s="57"/>
    </row>
    <row r="1434" spans="1:10" s="2" customFormat="1" ht="12.75">
      <c r="A1434" s="19" t="s">
        <v>153</v>
      </c>
      <c r="B1434" s="257"/>
      <c r="C1434" s="115"/>
      <c r="D1434" s="591" t="s">
        <v>1575</v>
      </c>
      <c r="E1434" s="216" t="s">
        <v>2</v>
      </c>
      <c r="F1434" s="217">
        <v>11</v>
      </c>
      <c r="G1434" s="22"/>
      <c r="H1434" s="22"/>
      <c r="I1434" s="56">
        <f>G1434+H1434</f>
        <v>0</v>
      </c>
      <c r="J1434" s="57">
        <f>I1434*F1434</f>
        <v>0</v>
      </c>
    </row>
    <row r="1435" spans="1:10" s="2" customFormat="1" ht="12.75">
      <c r="A1435" s="19"/>
      <c r="B1435" s="257"/>
      <c r="C1435" s="115"/>
      <c r="D1435" s="106"/>
      <c r="E1435" s="216"/>
      <c r="F1435" s="217"/>
      <c r="G1435" s="22"/>
      <c r="H1435" s="22"/>
      <c r="I1435" s="56"/>
      <c r="J1435" s="57"/>
    </row>
    <row r="1436" spans="1:10" s="2" customFormat="1" ht="12.75">
      <c r="A1436" s="19" t="s">
        <v>154</v>
      </c>
      <c r="B1436" s="257"/>
      <c r="C1436" s="115"/>
      <c r="D1436" s="591" t="s">
        <v>1576</v>
      </c>
      <c r="E1436" s="216" t="s">
        <v>2</v>
      </c>
      <c r="F1436" s="217">
        <v>6</v>
      </c>
      <c r="G1436" s="22"/>
      <c r="H1436" s="22"/>
      <c r="I1436" s="56">
        <f>G1436+H1436</f>
        <v>0</v>
      </c>
      <c r="J1436" s="57">
        <f>I1436*F1436</f>
        <v>0</v>
      </c>
    </row>
    <row r="1437" spans="1:10" s="2" customFormat="1" ht="12.75">
      <c r="A1437" s="19"/>
      <c r="B1437" s="257"/>
      <c r="C1437" s="115"/>
      <c r="D1437" s="106"/>
      <c r="E1437" s="216"/>
      <c r="F1437" s="217"/>
      <c r="G1437" s="22"/>
      <c r="H1437" s="22"/>
      <c r="I1437" s="56"/>
      <c r="J1437" s="57"/>
    </row>
    <row r="1438" spans="1:10" s="2" customFormat="1" ht="12.75">
      <c r="A1438" s="19" t="s">
        <v>155</v>
      </c>
      <c r="B1438" s="257"/>
      <c r="C1438" s="115"/>
      <c r="D1438" s="591" t="s">
        <v>1577</v>
      </c>
      <c r="E1438" s="216" t="s">
        <v>2</v>
      </c>
      <c r="F1438" s="217">
        <v>9</v>
      </c>
      <c r="G1438" s="22"/>
      <c r="H1438" s="22"/>
      <c r="I1438" s="56">
        <f>G1438+H1438</f>
        <v>0</v>
      </c>
      <c r="J1438" s="57">
        <f>I1438*F1438</f>
        <v>0</v>
      </c>
    </row>
    <row r="1439" spans="1:10" s="2" customFormat="1" ht="12.75">
      <c r="A1439" s="19"/>
      <c r="B1439" s="257"/>
      <c r="C1439" s="115"/>
      <c r="D1439" s="106"/>
      <c r="E1439" s="216"/>
      <c r="F1439" s="217"/>
      <c r="G1439" s="22"/>
      <c r="H1439" s="22"/>
      <c r="I1439" s="56"/>
      <c r="J1439" s="57"/>
    </row>
    <row r="1440" spans="1:10" s="2" customFormat="1" ht="12.75">
      <c r="A1440" s="19" t="s">
        <v>156</v>
      </c>
      <c r="B1440" s="257"/>
      <c r="C1440" s="115"/>
      <c r="D1440" s="591" t="s">
        <v>1580</v>
      </c>
      <c r="E1440" s="216" t="s">
        <v>121</v>
      </c>
      <c r="F1440" s="217">
        <v>26</v>
      </c>
      <c r="G1440" s="22"/>
      <c r="H1440" s="22"/>
      <c r="I1440" s="56">
        <f>G1440+H1440</f>
        <v>0</v>
      </c>
      <c r="J1440" s="57">
        <f>I1440*F1440</f>
        <v>0</v>
      </c>
    </row>
    <row r="1441" spans="1:10" s="2" customFormat="1" ht="12.75">
      <c r="A1441" s="19"/>
      <c r="B1441" s="257"/>
      <c r="C1441" s="115"/>
      <c r="D1441" s="106"/>
      <c r="E1441" s="216"/>
      <c r="F1441" s="217"/>
      <c r="G1441" s="22"/>
      <c r="H1441" s="22"/>
      <c r="I1441" s="56"/>
      <c r="J1441" s="57"/>
    </row>
    <row r="1442" spans="1:10" s="2" customFormat="1" ht="12.75">
      <c r="A1442" s="19" t="s">
        <v>157</v>
      </c>
      <c r="B1442" s="257"/>
      <c r="C1442" s="115"/>
      <c r="D1442" s="591" t="s">
        <v>1582</v>
      </c>
      <c r="E1442" s="216" t="s">
        <v>121</v>
      </c>
      <c r="F1442" s="217">
        <v>12</v>
      </c>
      <c r="G1442" s="22"/>
      <c r="H1442" s="22"/>
      <c r="I1442" s="56">
        <f>G1442+H1442</f>
        <v>0</v>
      </c>
      <c r="J1442" s="57">
        <f>I1442*F1442</f>
        <v>0</v>
      </c>
    </row>
    <row r="1443" spans="1:10" s="2" customFormat="1" ht="12.75">
      <c r="A1443" s="19"/>
      <c r="B1443" s="257"/>
      <c r="C1443" s="115"/>
      <c r="D1443" s="106"/>
      <c r="E1443" s="216"/>
      <c r="F1443" s="217"/>
      <c r="G1443" s="22"/>
      <c r="H1443" s="22"/>
      <c r="I1443" s="56"/>
      <c r="J1443" s="57"/>
    </row>
    <row r="1444" spans="1:10" s="2" customFormat="1" ht="12.75">
      <c r="A1444" s="19" t="s">
        <v>158</v>
      </c>
      <c r="B1444" s="257"/>
      <c r="C1444" s="115"/>
      <c r="D1444" s="590" t="s">
        <v>2043</v>
      </c>
      <c r="E1444" s="216" t="s">
        <v>2</v>
      </c>
      <c r="F1444" s="217">
        <v>23</v>
      </c>
      <c r="G1444" s="22"/>
      <c r="H1444" s="22"/>
      <c r="I1444" s="56">
        <f>G1444+H1444</f>
        <v>0</v>
      </c>
      <c r="J1444" s="57">
        <f>I1444*F1444</f>
        <v>0</v>
      </c>
    </row>
    <row r="1445" spans="1:10" s="2" customFormat="1" ht="12.75">
      <c r="A1445" s="19"/>
      <c r="B1445" s="257"/>
      <c r="C1445" s="115"/>
      <c r="D1445" s="106"/>
      <c r="E1445" s="216"/>
      <c r="F1445" s="217"/>
      <c r="G1445" s="22"/>
      <c r="H1445" s="22"/>
      <c r="I1445" s="56"/>
      <c r="J1445" s="57"/>
    </row>
    <row r="1446" spans="1:10" s="2" customFormat="1" ht="12.75">
      <c r="A1446" s="19" t="s">
        <v>159</v>
      </c>
      <c r="B1446" s="257"/>
      <c r="C1446" s="115"/>
      <c r="D1446" s="590" t="s">
        <v>2044</v>
      </c>
      <c r="E1446" s="216" t="s">
        <v>2</v>
      </c>
      <c r="F1446" s="217">
        <v>1</v>
      </c>
      <c r="G1446" s="22"/>
      <c r="H1446" s="22"/>
      <c r="I1446" s="56">
        <f>G1446+H1446</f>
        <v>0</v>
      </c>
      <c r="J1446" s="57">
        <f>I1446*F1446</f>
        <v>0</v>
      </c>
    </row>
    <row r="1447" spans="1:10" s="2" customFormat="1" ht="12.75">
      <c r="A1447" s="19"/>
      <c r="B1447" s="257"/>
      <c r="C1447" s="115"/>
      <c r="D1447" s="106"/>
      <c r="E1447" s="216"/>
      <c r="F1447" s="217"/>
      <c r="G1447" s="22"/>
      <c r="H1447" s="22"/>
      <c r="I1447" s="56"/>
      <c r="J1447" s="57"/>
    </row>
    <row r="1448" spans="1:10" s="2" customFormat="1" ht="12.75">
      <c r="A1448" s="19" t="s">
        <v>160</v>
      </c>
      <c r="B1448" s="257"/>
      <c r="C1448" s="115"/>
      <c r="D1448" s="590" t="s">
        <v>2045</v>
      </c>
      <c r="E1448" s="216" t="s">
        <v>111</v>
      </c>
      <c r="F1448" s="217">
        <v>1</v>
      </c>
      <c r="G1448" s="22"/>
      <c r="H1448" s="22"/>
      <c r="I1448" s="56">
        <f>G1448+H1448</f>
        <v>0</v>
      </c>
      <c r="J1448" s="57">
        <f>I1448*F1448</f>
        <v>0</v>
      </c>
    </row>
    <row r="1449" spans="1:10" s="2" customFormat="1" ht="12.75">
      <c r="A1449" s="19"/>
      <c r="B1449" s="257"/>
      <c r="C1449" s="115"/>
      <c r="D1449" s="106" t="s">
        <v>2046</v>
      </c>
      <c r="E1449" s="216"/>
      <c r="F1449" s="217"/>
      <c r="G1449" s="22"/>
      <c r="H1449" s="22"/>
      <c r="I1449" s="56"/>
      <c r="J1449" s="57"/>
    </row>
    <row r="1450" spans="1:10" s="2" customFormat="1" ht="12.75">
      <c r="A1450" s="19"/>
      <c r="B1450" s="257"/>
      <c r="C1450" s="115"/>
      <c r="D1450" s="106"/>
      <c r="E1450" s="216"/>
      <c r="F1450" s="217"/>
      <c r="G1450" s="22"/>
      <c r="H1450" s="22"/>
      <c r="I1450" s="56"/>
      <c r="J1450" s="57"/>
    </row>
    <row r="1451" spans="1:10" s="2" customFormat="1" ht="12.75">
      <c r="A1451" s="19" t="s">
        <v>161</v>
      </c>
      <c r="B1451" s="257"/>
      <c r="C1451" s="115"/>
      <c r="D1451" s="590" t="s">
        <v>1586</v>
      </c>
      <c r="E1451" s="216" t="s">
        <v>121</v>
      </c>
      <c r="F1451" s="217">
        <v>13</v>
      </c>
      <c r="G1451" s="22"/>
      <c r="H1451" s="22"/>
      <c r="I1451" s="56">
        <f>G1451+H1451</f>
        <v>0</v>
      </c>
      <c r="J1451" s="57">
        <f>I1451*F1451</f>
        <v>0</v>
      </c>
    </row>
    <row r="1452" spans="1:10" s="2" customFormat="1" ht="12.75">
      <c r="A1452" s="19"/>
      <c r="B1452" s="257"/>
      <c r="C1452" s="115"/>
      <c r="D1452" s="106"/>
      <c r="E1452" s="216"/>
      <c r="F1452" s="217"/>
      <c r="G1452" s="22"/>
      <c r="H1452" s="22"/>
      <c r="I1452" s="56"/>
      <c r="J1452" s="57"/>
    </row>
    <row r="1453" spans="1:10" s="2" customFormat="1" ht="12.75">
      <c r="A1453" s="19" t="s">
        <v>805</v>
      </c>
      <c r="B1453" s="257"/>
      <c r="C1453" s="115"/>
      <c r="D1453" s="591" t="s">
        <v>1588</v>
      </c>
      <c r="E1453" s="216" t="s">
        <v>121</v>
      </c>
      <c r="F1453" s="217">
        <v>25</v>
      </c>
      <c r="G1453" s="22"/>
      <c r="H1453" s="22"/>
      <c r="I1453" s="56">
        <f>G1453+H1453</f>
        <v>0</v>
      </c>
      <c r="J1453" s="57">
        <f>I1453*F1453</f>
        <v>0</v>
      </c>
    </row>
    <row r="1454" spans="1:10" s="2" customFormat="1" ht="12.75">
      <c r="A1454" s="19"/>
      <c r="B1454" s="257"/>
      <c r="C1454" s="115"/>
      <c r="D1454" s="106"/>
      <c r="E1454" s="216"/>
      <c r="F1454" s="217"/>
      <c r="G1454" s="22"/>
      <c r="H1454" s="22"/>
      <c r="I1454" s="56"/>
      <c r="J1454" s="57"/>
    </row>
    <row r="1455" spans="1:10" s="2" customFormat="1" ht="12.75">
      <c r="A1455" s="19"/>
      <c r="B1455" s="257"/>
      <c r="C1455" s="257"/>
      <c r="D1455" s="248" t="s">
        <v>1995</v>
      </c>
      <c r="E1455" s="107"/>
      <c r="F1455" s="213"/>
      <c r="G1455" s="109"/>
      <c r="H1455" s="109"/>
      <c r="I1455" s="59"/>
      <c r="J1455" s="99"/>
    </row>
    <row r="1456" spans="1:10" s="2" customFormat="1" ht="12.75">
      <c r="A1456" s="19"/>
      <c r="B1456" s="257"/>
      <c r="C1456" s="257"/>
      <c r="D1456" s="106"/>
      <c r="E1456" s="107"/>
      <c r="F1456" s="213"/>
      <c r="G1456" s="109"/>
      <c r="H1456" s="109"/>
      <c r="I1456" s="59"/>
      <c r="J1456" s="99"/>
    </row>
    <row r="1457" spans="1:10" s="2" customFormat="1" ht="12.75">
      <c r="A1457" s="19" t="s">
        <v>806</v>
      </c>
      <c r="B1457" s="257"/>
      <c r="C1457" s="115"/>
      <c r="D1457" s="589" t="s">
        <v>1592</v>
      </c>
      <c r="E1457" s="216" t="s">
        <v>690</v>
      </c>
      <c r="F1457" s="217">
        <v>1</v>
      </c>
      <c r="G1457" s="22"/>
      <c r="H1457" s="22"/>
      <c r="I1457" s="56">
        <f>G1457+H1457</f>
        <v>0</v>
      </c>
      <c r="J1457" s="57">
        <f>I1457*F1457</f>
        <v>0</v>
      </c>
    </row>
    <row r="1458" spans="1:10" s="2" customFormat="1" ht="12.75">
      <c r="A1458" s="19"/>
      <c r="B1458" s="257"/>
      <c r="C1458" s="115"/>
      <c r="D1458" s="106"/>
      <c r="E1458" s="216"/>
      <c r="F1458" s="217"/>
      <c r="G1458" s="22"/>
      <c r="H1458" s="22"/>
      <c r="I1458" s="56"/>
      <c r="J1458" s="57"/>
    </row>
    <row r="1459" spans="1:10" s="2" customFormat="1" ht="12.75">
      <c r="A1459" s="19" t="s">
        <v>807</v>
      </c>
      <c r="B1459" s="257"/>
      <c r="C1459" s="115"/>
      <c r="D1459" s="589" t="s">
        <v>1593</v>
      </c>
      <c r="E1459" s="216" t="s">
        <v>690</v>
      </c>
      <c r="F1459" s="217">
        <v>1</v>
      </c>
      <c r="G1459" s="22"/>
      <c r="H1459" s="22"/>
      <c r="I1459" s="56">
        <f>G1459+H1459</f>
        <v>0</v>
      </c>
      <c r="J1459" s="57">
        <f>I1459*F1459</f>
        <v>0</v>
      </c>
    </row>
    <row r="1460" spans="1:10" s="2" customFormat="1" ht="12.75">
      <c r="A1460" s="19"/>
      <c r="B1460" s="257"/>
      <c r="C1460" s="115"/>
      <c r="D1460" s="106"/>
      <c r="E1460" s="216"/>
      <c r="F1460" s="217"/>
      <c r="G1460" s="22"/>
      <c r="H1460" s="22"/>
      <c r="I1460" s="56"/>
      <c r="J1460" s="57"/>
    </row>
    <row r="1461" spans="1:10" s="2" customFormat="1" ht="12.75">
      <c r="A1461" s="19" t="s">
        <v>808</v>
      </c>
      <c r="B1461" s="257"/>
      <c r="C1461" s="115"/>
      <c r="D1461" s="589" t="s">
        <v>1594</v>
      </c>
      <c r="E1461" s="216" t="s">
        <v>690</v>
      </c>
      <c r="F1461" s="217">
        <v>1</v>
      </c>
      <c r="G1461" s="22"/>
      <c r="H1461" s="22"/>
      <c r="I1461" s="56">
        <f>G1461+H1461</f>
        <v>0</v>
      </c>
      <c r="J1461" s="57">
        <f>I1461*F1461</f>
        <v>0</v>
      </c>
    </row>
    <row r="1462" spans="1:10" s="2" customFormat="1" ht="12.75">
      <c r="A1462" s="19"/>
      <c r="B1462" s="257"/>
      <c r="C1462" s="115"/>
      <c r="D1462" s="106"/>
      <c r="E1462" s="216"/>
      <c r="F1462" s="217"/>
      <c r="G1462" s="22"/>
      <c r="H1462" s="22"/>
      <c r="I1462" s="56"/>
      <c r="J1462" s="57"/>
    </row>
    <row r="1463" spans="1:10" s="2" customFormat="1" ht="12.75">
      <c r="A1463" s="19"/>
      <c r="B1463" s="257"/>
      <c r="C1463" s="257"/>
      <c r="D1463" s="248" t="s">
        <v>126</v>
      </c>
      <c r="E1463" s="107"/>
      <c r="F1463" s="213"/>
      <c r="G1463" s="109"/>
      <c r="H1463" s="109"/>
      <c r="I1463" s="59"/>
      <c r="J1463" s="99"/>
    </row>
    <row r="1464" spans="1:10" s="2" customFormat="1" ht="12.75">
      <c r="A1464" s="19"/>
      <c r="B1464" s="257"/>
      <c r="C1464" s="257"/>
      <c r="D1464" s="106"/>
      <c r="E1464" s="107"/>
      <c r="F1464" s="213"/>
      <c r="G1464" s="109"/>
      <c r="H1464" s="109"/>
      <c r="I1464" s="59"/>
      <c r="J1464" s="99"/>
    </row>
    <row r="1465" spans="1:10" s="2" customFormat="1" ht="12.75">
      <c r="A1465" s="19" t="s">
        <v>809</v>
      </c>
      <c r="B1465" s="257"/>
      <c r="C1465" s="115"/>
      <c r="D1465" s="589" t="s">
        <v>1595</v>
      </c>
      <c r="E1465" s="216" t="s">
        <v>111</v>
      </c>
      <c r="F1465" s="217">
        <v>1</v>
      </c>
      <c r="G1465" s="22"/>
      <c r="H1465" s="22"/>
      <c r="I1465" s="56">
        <f>G1465+H1465</f>
        <v>0</v>
      </c>
      <c r="J1465" s="57">
        <f>I1465*F1465</f>
        <v>0</v>
      </c>
    </row>
    <row r="1466" spans="1:10" s="2" customFormat="1" ht="12.75">
      <c r="A1466" s="19"/>
      <c r="B1466" s="257"/>
      <c r="C1466" s="115"/>
      <c r="D1466" s="106"/>
      <c r="E1466" s="216"/>
      <c r="F1466" s="217"/>
      <c r="G1466" s="22"/>
      <c r="H1466" s="22"/>
      <c r="I1466" s="56"/>
      <c r="J1466" s="57"/>
    </row>
    <row r="1467" spans="1:10" s="2" customFormat="1" ht="12.75">
      <c r="A1467" s="19" t="s">
        <v>810</v>
      </c>
      <c r="B1467" s="257"/>
      <c r="C1467" s="115"/>
      <c r="D1467" s="589" t="s">
        <v>134</v>
      </c>
      <c r="E1467" s="216" t="s">
        <v>111</v>
      </c>
      <c r="F1467" s="217">
        <v>1</v>
      </c>
      <c r="G1467" s="22"/>
      <c r="H1467" s="22"/>
      <c r="I1467" s="56">
        <f>G1467+H1467</f>
        <v>0</v>
      </c>
      <c r="J1467" s="57">
        <f>I1467*F1467</f>
        <v>0</v>
      </c>
    </row>
    <row r="1468" spans="1:10" s="2" customFormat="1" ht="12.75">
      <c r="A1468" s="19"/>
      <c r="B1468" s="257"/>
      <c r="C1468" s="115"/>
      <c r="D1468" s="106"/>
      <c r="E1468" s="216"/>
      <c r="F1468" s="217"/>
      <c r="G1468" s="22"/>
      <c r="H1468" s="22"/>
      <c r="I1468" s="56"/>
      <c r="J1468" s="57"/>
    </row>
    <row r="1469" spans="1:13" s="2" customFormat="1" ht="12.75">
      <c r="A1469" s="19" t="s">
        <v>811</v>
      </c>
      <c r="B1469" s="257"/>
      <c r="C1469" s="115"/>
      <c r="D1469" s="589" t="s">
        <v>1596</v>
      </c>
      <c r="E1469" s="216" t="s">
        <v>111</v>
      </c>
      <c r="F1469" s="217">
        <v>1</v>
      </c>
      <c r="G1469" s="22"/>
      <c r="H1469" s="22"/>
      <c r="I1469" s="56">
        <f>G1469+H1469</f>
        <v>0</v>
      </c>
      <c r="J1469" s="57">
        <f>I1469*F1469</f>
        <v>0</v>
      </c>
      <c r="L1469" s="388" t="s">
        <v>3</v>
      </c>
      <c r="M1469" s="388" t="s">
        <v>3</v>
      </c>
    </row>
    <row r="1470" spans="1:10" s="2" customFormat="1" ht="12.75">
      <c r="A1470" s="19"/>
      <c r="B1470" s="257"/>
      <c r="C1470" s="115"/>
      <c r="D1470" s="106"/>
      <c r="E1470" s="216"/>
      <c r="F1470" s="217"/>
      <c r="G1470" s="22"/>
      <c r="H1470" s="22"/>
      <c r="I1470" s="56"/>
      <c r="J1470" s="57"/>
    </row>
    <row r="1471" spans="1:10" s="2" customFormat="1" ht="12.75">
      <c r="A1471" s="242" t="s">
        <v>38</v>
      </c>
      <c r="B1471" s="270"/>
      <c r="C1471" s="270"/>
      <c r="D1471" s="223" t="s">
        <v>2047</v>
      </c>
      <c r="E1471" s="107" t="s">
        <v>3</v>
      </c>
      <c r="F1471" s="213"/>
      <c r="G1471" s="109"/>
      <c r="H1471" s="109"/>
      <c r="I1471" s="59"/>
      <c r="J1471" s="99"/>
    </row>
    <row r="1472" spans="1:10" s="2" customFormat="1" ht="12.75">
      <c r="A1472" s="19"/>
      <c r="B1472" s="257"/>
      <c r="C1472" s="257"/>
      <c r="D1472" s="106"/>
      <c r="E1472" s="107"/>
      <c r="F1472" s="213"/>
      <c r="G1472" s="109"/>
      <c r="H1472" s="109"/>
      <c r="I1472" s="59"/>
      <c r="J1472" s="99"/>
    </row>
    <row r="1473" spans="1:10" s="2" customFormat="1" ht="12.75">
      <c r="A1473" s="19"/>
      <c r="B1473" s="257"/>
      <c r="C1473" s="257"/>
      <c r="D1473" s="248" t="s">
        <v>2048</v>
      </c>
      <c r="E1473" s="107"/>
      <c r="F1473" s="213"/>
      <c r="G1473" s="109"/>
      <c r="H1473" s="109"/>
      <c r="I1473" s="59"/>
      <c r="J1473" s="99"/>
    </row>
    <row r="1474" spans="1:10" s="2" customFormat="1" ht="12.75">
      <c r="A1474" s="19"/>
      <c r="B1474" s="257"/>
      <c r="C1474" s="257"/>
      <c r="D1474" s="106"/>
      <c r="E1474" s="107"/>
      <c r="F1474" s="213"/>
      <c r="G1474" s="109"/>
      <c r="H1474" s="109"/>
      <c r="I1474" s="59"/>
      <c r="J1474" s="99"/>
    </row>
    <row r="1475" spans="1:10" s="2" customFormat="1" ht="12.75">
      <c r="A1475" s="19" t="s">
        <v>43</v>
      </c>
      <c r="B1475" s="257"/>
      <c r="C1475" s="115"/>
      <c r="D1475" s="590" t="s">
        <v>2049</v>
      </c>
      <c r="E1475" s="216" t="s">
        <v>2</v>
      </c>
      <c r="F1475" s="217">
        <v>23</v>
      </c>
      <c r="G1475" s="22"/>
      <c r="H1475" s="22"/>
      <c r="I1475" s="56">
        <f>G1475+H1475</f>
        <v>0</v>
      </c>
      <c r="J1475" s="57">
        <f>I1475*F1475</f>
        <v>0</v>
      </c>
    </row>
    <row r="1476" spans="1:10" s="2" customFormat="1" ht="12.75">
      <c r="A1476" s="19"/>
      <c r="B1476" s="257"/>
      <c r="C1476" s="115"/>
      <c r="D1476" s="106" t="s">
        <v>2050</v>
      </c>
      <c r="E1476" s="216"/>
      <c r="F1476" s="217"/>
      <c r="G1476" s="22"/>
      <c r="H1476" s="22"/>
      <c r="I1476" s="56"/>
      <c r="J1476" s="57"/>
    </row>
    <row r="1477" spans="1:10" s="2" customFormat="1" ht="12.75">
      <c r="A1477" s="19"/>
      <c r="B1477" s="257"/>
      <c r="C1477" s="115"/>
      <c r="D1477" s="106" t="s">
        <v>2051</v>
      </c>
      <c r="E1477" s="216"/>
      <c r="F1477" s="217"/>
      <c r="G1477" s="22"/>
      <c r="H1477" s="22"/>
      <c r="I1477" s="56"/>
      <c r="J1477" s="57"/>
    </row>
    <row r="1478" spans="1:10" s="2" customFormat="1" ht="12.75">
      <c r="A1478" s="221"/>
      <c r="B1478" s="268"/>
      <c r="C1478" s="268"/>
      <c r="D1478" s="194" t="s">
        <v>2052</v>
      </c>
      <c r="E1478" s="222"/>
      <c r="F1478" s="235"/>
      <c r="G1478" s="219"/>
      <c r="H1478" s="109"/>
      <c r="I1478" s="241"/>
      <c r="J1478" s="98"/>
    </row>
    <row r="1479" spans="1:10" s="2" customFormat="1" ht="12.75">
      <c r="A1479" s="221"/>
      <c r="B1479" s="268"/>
      <c r="C1479" s="268"/>
      <c r="D1479" s="194" t="s">
        <v>2053</v>
      </c>
      <c r="E1479" s="222"/>
      <c r="F1479" s="235"/>
      <c r="G1479" s="219"/>
      <c r="H1479" s="109"/>
      <c r="I1479" s="241"/>
      <c r="J1479" s="98"/>
    </row>
    <row r="1480" spans="1:10" s="2" customFormat="1" ht="12.75">
      <c r="A1480" s="221"/>
      <c r="B1480" s="268"/>
      <c r="C1480" s="268"/>
      <c r="D1480" s="224"/>
      <c r="E1480" s="222"/>
      <c r="F1480" s="235"/>
      <c r="G1480" s="219"/>
      <c r="H1480" s="109"/>
      <c r="I1480" s="241"/>
      <c r="J1480" s="98"/>
    </row>
    <row r="1481" spans="1:10" s="2" customFormat="1" ht="12.75">
      <c r="A1481" s="19" t="s">
        <v>44</v>
      </c>
      <c r="B1481" s="257"/>
      <c r="C1481" s="115"/>
      <c r="D1481" s="590" t="s">
        <v>2054</v>
      </c>
      <c r="E1481" s="216" t="s">
        <v>2</v>
      </c>
      <c r="F1481" s="217">
        <v>3</v>
      </c>
      <c r="G1481" s="22"/>
      <c r="H1481" s="22"/>
      <c r="I1481" s="56">
        <f>G1481+H1481</f>
        <v>0</v>
      </c>
      <c r="J1481" s="57">
        <f>I1481*F1481</f>
        <v>0</v>
      </c>
    </row>
    <row r="1482" spans="1:10" s="2" customFormat="1" ht="12.75">
      <c r="A1482" s="19"/>
      <c r="B1482" s="257"/>
      <c r="C1482" s="115"/>
      <c r="D1482" s="106"/>
      <c r="E1482" s="216"/>
      <c r="F1482" s="217"/>
      <c r="G1482" s="22"/>
      <c r="H1482" s="22"/>
      <c r="I1482" s="56"/>
      <c r="J1482" s="57"/>
    </row>
    <row r="1483" spans="1:10" s="2" customFormat="1" ht="12.75">
      <c r="A1483" s="19" t="s">
        <v>45</v>
      </c>
      <c r="B1483" s="257"/>
      <c r="C1483" s="115"/>
      <c r="D1483" s="590" t="s">
        <v>2055</v>
      </c>
      <c r="E1483" s="216" t="s">
        <v>2</v>
      </c>
      <c r="F1483" s="217">
        <v>3</v>
      </c>
      <c r="G1483" s="22"/>
      <c r="H1483" s="22"/>
      <c r="I1483" s="56">
        <f>G1483+H1483</f>
        <v>0</v>
      </c>
      <c r="J1483" s="57">
        <f>I1483*F1483</f>
        <v>0</v>
      </c>
    </row>
    <row r="1484" spans="1:10" s="2" customFormat="1" ht="12.75">
      <c r="A1484" s="19"/>
      <c r="B1484" s="257"/>
      <c r="C1484" s="115"/>
      <c r="D1484" s="106"/>
      <c r="E1484" s="216"/>
      <c r="F1484" s="217"/>
      <c r="G1484" s="22"/>
      <c r="H1484" s="22"/>
      <c r="I1484" s="56"/>
      <c r="J1484" s="57"/>
    </row>
    <row r="1485" spans="1:10" s="2" customFormat="1" ht="12.75">
      <c r="A1485" s="19" t="s">
        <v>46</v>
      </c>
      <c r="B1485" s="257"/>
      <c r="C1485" s="115"/>
      <c r="D1485" s="590" t="s">
        <v>2056</v>
      </c>
      <c r="E1485" s="216" t="s">
        <v>2</v>
      </c>
      <c r="F1485" s="217">
        <v>3</v>
      </c>
      <c r="G1485" s="22"/>
      <c r="H1485" s="22"/>
      <c r="I1485" s="56">
        <f>G1485+H1485</f>
        <v>0</v>
      </c>
      <c r="J1485" s="57">
        <f>I1485*F1485</f>
        <v>0</v>
      </c>
    </row>
    <row r="1486" spans="1:10" s="2" customFormat="1" ht="12.75">
      <c r="A1486" s="19"/>
      <c r="B1486" s="257"/>
      <c r="C1486" s="115"/>
      <c r="D1486" s="106"/>
      <c r="E1486" s="216"/>
      <c r="F1486" s="217"/>
      <c r="G1486" s="22"/>
      <c r="H1486" s="22"/>
      <c r="I1486" s="56"/>
      <c r="J1486" s="57"/>
    </row>
    <row r="1487" spans="1:10" s="2" customFormat="1" ht="12.75">
      <c r="A1487" s="19" t="s">
        <v>47</v>
      </c>
      <c r="B1487" s="257"/>
      <c r="C1487" s="115"/>
      <c r="D1487" s="590" t="s">
        <v>2057</v>
      </c>
      <c r="E1487" s="216" t="s">
        <v>2</v>
      </c>
      <c r="F1487" s="217">
        <v>2</v>
      </c>
      <c r="G1487" s="22"/>
      <c r="H1487" s="22"/>
      <c r="I1487" s="56">
        <f>G1487+H1487</f>
        <v>0</v>
      </c>
      <c r="J1487" s="57">
        <f>I1487*F1487</f>
        <v>0</v>
      </c>
    </row>
    <row r="1488" spans="1:10" s="2" customFormat="1" ht="12.75">
      <c r="A1488" s="19"/>
      <c r="B1488" s="257"/>
      <c r="C1488" s="115"/>
      <c r="D1488" s="106" t="s">
        <v>2058</v>
      </c>
      <c r="E1488" s="216"/>
      <c r="F1488" s="217"/>
      <c r="G1488" s="22"/>
      <c r="H1488" s="22"/>
      <c r="I1488" s="56"/>
      <c r="J1488" s="57"/>
    </row>
    <row r="1489" spans="1:10" s="2" customFormat="1" ht="12.75">
      <c r="A1489" s="19"/>
      <c r="B1489" s="257"/>
      <c r="C1489" s="115"/>
      <c r="D1489" s="106"/>
      <c r="E1489" s="216"/>
      <c r="F1489" s="217"/>
      <c r="G1489" s="22"/>
      <c r="H1489" s="22"/>
      <c r="I1489" s="56"/>
      <c r="J1489" s="57"/>
    </row>
    <row r="1490" spans="1:10" s="2" customFormat="1" ht="12.75">
      <c r="A1490" s="19" t="s">
        <v>48</v>
      </c>
      <c r="B1490" s="257"/>
      <c r="C1490" s="115"/>
      <c r="D1490" s="590" t="s">
        <v>2059</v>
      </c>
      <c r="E1490" s="216" t="s">
        <v>2</v>
      </c>
      <c r="F1490" s="217">
        <v>2</v>
      </c>
      <c r="G1490" s="22"/>
      <c r="H1490" s="22"/>
      <c r="I1490" s="56">
        <f>G1490+H1490</f>
        <v>0</v>
      </c>
      <c r="J1490" s="57">
        <f>I1490*F1490</f>
        <v>0</v>
      </c>
    </row>
    <row r="1491" spans="1:10" s="2" customFormat="1" ht="12.75">
      <c r="A1491" s="19"/>
      <c r="B1491" s="257"/>
      <c r="C1491" s="115"/>
      <c r="D1491" s="106"/>
      <c r="E1491" s="216"/>
      <c r="F1491" s="217"/>
      <c r="G1491" s="22"/>
      <c r="H1491" s="22"/>
      <c r="I1491" s="56"/>
      <c r="J1491" s="57"/>
    </row>
    <row r="1492" spans="1:10" s="2" customFormat="1" ht="12.75">
      <c r="A1492" s="19" t="s">
        <v>49</v>
      </c>
      <c r="B1492" s="257"/>
      <c r="C1492" s="115"/>
      <c r="D1492" s="590" t="s">
        <v>2060</v>
      </c>
      <c r="E1492" s="216" t="s">
        <v>2</v>
      </c>
      <c r="F1492" s="217">
        <v>3</v>
      </c>
      <c r="G1492" s="22"/>
      <c r="H1492" s="22"/>
      <c r="I1492" s="56">
        <f>G1492+H1492</f>
        <v>0</v>
      </c>
      <c r="J1492" s="57">
        <f>I1492*F1492</f>
        <v>0</v>
      </c>
    </row>
    <row r="1493" spans="1:10" s="2" customFormat="1" ht="12.75">
      <c r="A1493" s="19"/>
      <c r="B1493" s="257"/>
      <c r="C1493" s="115"/>
      <c r="D1493" s="106" t="s">
        <v>2061</v>
      </c>
      <c r="E1493" s="216"/>
      <c r="F1493" s="217"/>
      <c r="G1493" s="22"/>
      <c r="H1493" s="22"/>
      <c r="I1493" s="56"/>
      <c r="J1493" s="57"/>
    </row>
    <row r="1494" spans="1:10" s="2" customFormat="1" ht="12.75">
      <c r="A1494" s="19"/>
      <c r="B1494" s="257"/>
      <c r="C1494" s="115"/>
      <c r="D1494" s="106"/>
      <c r="E1494" s="216"/>
      <c r="F1494" s="217"/>
      <c r="G1494" s="22"/>
      <c r="H1494" s="22"/>
      <c r="I1494" s="56"/>
      <c r="J1494" s="57"/>
    </row>
    <row r="1495" spans="1:10" s="2" customFormat="1" ht="12.75">
      <c r="A1495" s="19" t="s">
        <v>114</v>
      </c>
      <c r="B1495" s="257"/>
      <c r="C1495" s="115"/>
      <c r="D1495" s="590" t="s">
        <v>2062</v>
      </c>
      <c r="E1495" s="216" t="s">
        <v>2</v>
      </c>
      <c r="F1495" s="217">
        <v>3</v>
      </c>
      <c r="G1495" s="22"/>
      <c r="H1495" s="22"/>
      <c r="I1495" s="56">
        <f>G1495+H1495</f>
        <v>0</v>
      </c>
      <c r="J1495" s="57">
        <f>I1495*F1495</f>
        <v>0</v>
      </c>
    </row>
    <row r="1496" spans="1:10" s="2" customFormat="1" ht="12.75">
      <c r="A1496" s="19"/>
      <c r="B1496" s="257"/>
      <c r="C1496" s="115"/>
      <c r="D1496" s="106"/>
      <c r="E1496" s="216"/>
      <c r="F1496" s="217"/>
      <c r="G1496" s="22"/>
      <c r="H1496" s="22"/>
      <c r="I1496" s="56"/>
      <c r="J1496" s="57"/>
    </row>
    <row r="1497" spans="1:10" s="2" customFormat="1" ht="12.75">
      <c r="A1497" s="19" t="s">
        <v>115</v>
      </c>
      <c r="B1497" s="257"/>
      <c r="C1497" s="115"/>
      <c r="D1497" s="590" t="s">
        <v>2063</v>
      </c>
      <c r="E1497" s="216" t="s">
        <v>2</v>
      </c>
      <c r="F1497" s="217">
        <v>3</v>
      </c>
      <c r="G1497" s="22"/>
      <c r="H1497" s="22"/>
      <c r="I1497" s="56">
        <f>G1497+H1497</f>
        <v>0</v>
      </c>
      <c r="J1497" s="57">
        <f>I1497*F1497</f>
        <v>0</v>
      </c>
    </row>
    <row r="1498" spans="1:10" s="2" customFormat="1" ht="12.75">
      <c r="A1498" s="19"/>
      <c r="B1498" s="257"/>
      <c r="C1498" s="115"/>
      <c r="D1498" s="106"/>
      <c r="E1498" s="216"/>
      <c r="F1498" s="217"/>
      <c r="G1498" s="22"/>
      <c r="H1498" s="22"/>
      <c r="I1498" s="56"/>
      <c r="J1498" s="57"/>
    </row>
    <row r="1499" spans="1:10" s="2" customFormat="1" ht="13.5">
      <c r="A1499" s="19" t="s">
        <v>196</v>
      </c>
      <c r="B1499" s="257"/>
      <c r="C1499" s="115"/>
      <c r="D1499" s="590" t="s">
        <v>2064</v>
      </c>
      <c r="E1499" s="216" t="s">
        <v>2</v>
      </c>
      <c r="F1499" s="217">
        <v>3</v>
      </c>
      <c r="G1499" s="22"/>
      <c r="H1499" s="22"/>
      <c r="I1499" s="56">
        <f>G1499+H1499</f>
        <v>0</v>
      </c>
      <c r="J1499" s="57">
        <f>I1499*F1499</f>
        <v>0</v>
      </c>
    </row>
    <row r="1500" spans="1:10" s="2" customFormat="1" ht="12.75">
      <c r="A1500" s="19"/>
      <c r="B1500" s="257"/>
      <c r="C1500" s="115"/>
      <c r="D1500" s="106"/>
      <c r="E1500" s="216"/>
      <c r="F1500" s="217"/>
      <c r="G1500" s="22"/>
      <c r="H1500" s="22"/>
      <c r="I1500" s="56"/>
      <c r="J1500" s="57"/>
    </row>
    <row r="1501" spans="1:10" s="2" customFormat="1" ht="12.75">
      <c r="A1501" s="19" t="s">
        <v>197</v>
      </c>
      <c r="B1501" s="257"/>
      <c r="C1501" s="115"/>
      <c r="D1501" s="590" t="s">
        <v>2065</v>
      </c>
      <c r="E1501" s="216" t="s">
        <v>2</v>
      </c>
      <c r="F1501" s="217">
        <v>3</v>
      </c>
      <c r="G1501" s="22"/>
      <c r="H1501" s="22"/>
      <c r="I1501" s="56">
        <f>G1501+H1501</f>
        <v>0</v>
      </c>
      <c r="J1501" s="57">
        <f>I1501*F1501</f>
        <v>0</v>
      </c>
    </row>
    <row r="1502" spans="1:10" s="2" customFormat="1" ht="12.75">
      <c r="A1502" s="19"/>
      <c r="B1502" s="257"/>
      <c r="C1502" s="115"/>
      <c r="D1502" s="106"/>
      <c r="E1502" s="216"/>
      <c r="F1502" s="217"/>
      <c r="G1502" s="22"/>
      <c r="H1502" s="22"/>
      <c r="I1502" s="56"/>
      <c r="J1502" s="57"/>
    </row>
    <row r="1503" spans="1:10" s="2" customFormat="1" ht="12.75">
      <c r="A1503" s="19" t="s">
        <v>198</v>
      </c>
      <c r="B1503" s="257"/>
      <c r="C1503" s="115"/>
      <c r="D1503" s="590" t="s">
        <v>2066</v>
      </c>
      <c r="E1503" s="216" t="s">
        <v>2</v>
      </c>
      <c r="F1503" s="217">
        <v>3</v>
      </c>
      <c r="G1503" s="22"/>
      <c r="H1503" s="22"/>
      <c r="I1503" s="56">
        <f>G1503+H1503</f>
        <v>0</v>
      </c>
      <c r="J1503" s="57">
        <f>I1503*F1503</f>
        <v>0</v>
      </c>
    </row>
    <row r="1504" spans="1:10" s="2" customFormat="1" ht="12.75">
      <c r="A1504" s="19"/>
      <c r="B1504" s="257"/>
      <c r="C1504" s="115"/>
      <c r="D1504" s="106" t="s">
        <v>2067</v>
      </c>
      <c r="E1504" s="216"/>
      <c r="F1504" s="217"/>
      <c r="G1504" s="22"/>
      <c r="H1504" s="22"/>
      <c r="I1504" s="56"/>
      <c r="J1504" s="57"/>
    </row>
    <row r="1505" spans="1:10" s="2" customFormat="1" ht="12.75">
      <c r="A1505" s="19"/>
      <c r="B1505" s="257"/>
      <c r="C1505" s="115"/>
      <c r="D1505" s="106"/>
      <c r="E1505" s="216"/>
      <c r="F1505" s="217"/>
      <c r="G1505" s="22"/>
      <c r="H1505" s="22"/>
      <c r="I1505" s="56"/>
      <c r="J1505" s="57"/>
    </row>
    <row r="1506" spans="1:10" s="2" customFormat="1" ht="12.75">
      <c r="A1506" s="19" t="s">
        <v>199</v>
      </c>
      <c r="B1506" s="257"/>
      <c r="C1506" s="115"/>
      <c r="D1506" s="590" t="s">
        <v>2068</v>
      </c>
      <c r="E1506" s="216" t="s">
        <v>2</v>
      </c>
      <c r="F1506" s="217">
        <v>4</v>
      </c>
      <c r="G1506" s="22"/>
      <c r="H1506" s="22"/>
      <c r="I1506" s="56">
        <f>G1506+H1506</f>
        <v>0</v>
      </c>
      <c r="J1506" s="57">
        <f>I1506*F1506</f>
        <v>0</v>
      </c>
    </row>
    <row r="1507" spans="1:10" s="2" customFormat="1" ht="12.75">
      <c r="A1507" s="19"/>
      <c r="B1507" s="257"/>
      <c r="C1507" s="115"/>
      <c r="D1507" s="106"/>
      <c r="E1507" s="216"/>
      <c r="F1507" s="217"/>
      <c r="G1507" s="22"/>
      <c r="H1507" s="22"/>
      <c r="I1507" s="56"/>
      <c r="J1507" s="57"/>
    </row>
    <row r="1508" spans="1:10" s="2" customFormat="1" ht="12.75">
      <c r="A1508" s="19" t="s">
        <v>200</v>
      </c>
      <c r="B1508" s="257"/>
      <c r="C1508" s="115"/>
      <c r="D1508" s="590" t="s">
        <v>2069</v>
      </c>
      <c r="E1508" s="216" t="s">
        <v>2</v>
      </c>
      <c r="F1508" s="217">
        <v>7</v>
      </c>
      <c r="G1508" s="22"/>
      <c r="H1508" s="22"/>
      <c r="I1508" s="56">
        <f>G1508+H1508</f>
        <v>0</v>
      </c>
      <c r="J1508" s="57">
        <f>I1508*F1508</f>
        <v>0</v>
      </c>
    </row>
    <row r="1509" spans="1:10" s="2" customFormat="1" ht="12.75">
      <c r="A1509" s="19"/>
      <c r="B1509" s="257"/>
      <c r="C1509" s="115"/>
      <c r="D1509" s="106"/>
      <c r="E1509" s="216"/>
      <c r="F1509" s="217"/>
      <c r="G1509" s="22"/>
      <c r="H1509" s="22"/>
      <c r="I1509" s="56"/>
      <c r="J1509" s="57"/>
    </row>
    <row r="1510" spans="1:10" s="2" customFormat="1" ht="12.75">
      <c r="A1510" s="19" t="s">
        <v>214</v>
      </c>
      <c r="B1510" s="257"/>
      <c r="C1510" s="115"/>
      <c r="D1510" s="590" t="s">
        <v>2070</v>
      </c>
      <c r="E1510" s="216" t="s">
        <v>2</v>
      </c>
      <c r="F1510" s="217">
        <v>12</v>
      </c>
      <c r="G1510" s="22"/>
      <c r="H1510" s="22"/>
      <c r="I1510" s="56">
        <f>G1510+H1510</f>
        <v>0</v>
      </c>
      <c r="J1510" s="57">
        <f>I1510*F1510</f>
        <v>0</v>
      </c>
    </row>
    <row r="1511" spans="1:10" s="2" customFormat="1" ht="12.75">
      <c r="A1511" s="19"/>
      <c r="B1511" s="257"/>
      <c r="C1511" s="115"/>
      <c r="D1511" s="106"/>
      <c r="E1511" s="216"/>
      <c r="F1511" s="217"/>
      <c r="G1511" s="22"/>
      <c r="H1511" s="22"/>
      <c r="I1511" s="56"/>
      <c r="J1511" s="57"/>
    </row>
    <row r="1512" spans="1:10" s="2" customFormat="1" ht="12.75">
      <c r="A1512" s="19" t="s">
        <v>215</v>
      </c>
      <c r="B1512" s="257"/>
      <c r="C1512" s="115"/>
      <c r="D1512" s="590" t="s">
        <v>2071</v>
      </c>
      <c r="E1512" s="216" t="s">
        <v>2</v>
      </c>
      <c r="F1512" s="217">
        <v>6</v>
      </c>
      <c r="G1512" s="22"/>
      <c r="H1512" s="22"/>
      <c r="I1512" s="56">
        <f>G1512+H1512</f>
        <v>0</v>
      </c>
      <c r="J1512" s="57">
        <f>I1512*F1512</f>
        <v>0</v>
      </c>
    </row>
    <row r="1513" spans="1:10" s="2" customFormat="1" ht="12.75">
      <c r="A1513" s="19"/>
      <c r="B1513" s="257"/>
      <c r="C1513" s="115"/>
      <c r="D1513" s="106" t="s">
        <v>2072</v>
      </c>
      <c r="E1513" s="216"/>
      <c r="F1513" s="217"/>
      <c r="G1513" s="22"/>
      <c r="H1513" s="22"/>
      <c r="I1513" s="56"/>
      <c r="J1513" s="57"/>
    </row>
    <row r="1514" spans="1:10" s="2" customFormat="1" ht="12.75">
      <c r="A1514" s="19"/>
      <c r="B1514" s="257"/>
      <c r="C1514" s="115"/>
      <c r="D1514" s="106"/>
      <c r="E1514" s="216"/>
      <c r="F1514" s="217"/>
      <c r="G1514" s="22"/>
      <c r="H1514" s="22"/>
      <c r="I1514" s="56"/>
      <c r="J1514" s="57"/>
    </row>
    <row r="1515" spans="1:10" s="2" customFormat="1" ht="12.75">
      <c r="A1515" s="19" t="s">
        <v>216</v>
      </c>
      <c r="B1515" s="257"/>
      <c r="C1515" s="115"/>
      <c r="D1515" s="590" t="s">
        <v>2073</v>
      </c>
      <c r="E1515" s="216" t="s">
        <v>2</v>
      </c>
      <c r="F1515" s="217">
        <v>6</v>
      </c>
      <c r="G1515" s="22"/>
      <c r="H1515" s="22"/>
      <c r="I1515" s="56">
        <f>G1515+H1515</f>
        <v>0</v>
      </c>
      <c r="J1515" s="57">
        <f>I1515*F1515</f>
        <v>0</v>
      </c>
    </row>
    <row r="1516" spans="1:10" s="2" customFormat="1" ht="12.75">
      <c r="A1516" s="19"/>
      <c r="B1516" s="257"/>
      <c r="C1516" s="115"/>
      <c r="D1516" s="106"/>
      <c r="E1516" s="216"/>
      <c r="F1516" s="217"/>
      <c r="G1516" s="22"/>
      <c r="H1516" s="22"/>
      <c r="I1516" s="56"/>
      <c r="J1516" s="57"/>
    </row>
    <row r="1517" spans="1:10" s="2" customFormat="1" ht="12.75">
      <c r="A1517" s="19" t="s">
        <v>217</v>
      </c>
      <c r="B1517" s="257"/>
      <c r="C1517" s="115"/>
      <c r="D1517" s="590" t="s">
        <v>2074</v>
      </c>
      <c r="E1517" s="216" t="s">
        <v>2</v>
      </c>
      <c r="F1517" s="217">
        <v>3</v>
      </c>
      <c r="G1517" s="22"/>
      <c r="H1517" s="22"/>
      <c r="I1517" s="56">
        <f>G1517+H1517</f>
        <v>0</v>
      </c>
      <c r="J1517" s="57">
        <f>I1517*F1517</f>
        <v>0</v>
      </c>
    </row>
    <row r="1518" spans="1:10" s="2" customFormat="1" ht="12.75">
      <c r="A1518" s="19"/>
      <c r="B1518" s="257"/>
      <c r="C1518" s="115"/>
      <c r="D1518" s="106"/>
      <c r="E1518" s="216"/>
      <c r="F1518" s="217"/>
      <c r="G1518" s="22"/>
      <c r="H1518" s="22"/>
      <c r="I1518" s="56"/>
      <c r="J1518" s="57"/>
    </row>
    <row r="1519" spans="1:10" s="2" customFormat="1" ht="12.75">
      <c r="A1519" s="19" t="s">
        <v>218</v>
      </c>
      <c r="B1519" s="257"/>
      <c r="C1519" s="115"/>
      <c r="D1519" s="590" t="s">
        <v>2075</v>
      </c>
      <c r="E1519" s="216" t="s">
        <v>2</v>
      </c>
      <c r="F1519" s="217">
        <v>2</v>
      </c>
      <c r="G1519" s="22"/>
      <c r="H1519" s="22"/>
      <c r="I1519" s="56">
        <f>G1519+H1519</f>
        <v>0</v>
      </c>
      <c r="J1519" s="57">
        <f>I1519*F1519</f>
        <v>0</v>
      </c>
    </row>
    <row r="1520" spans="1:10" s="2" customFormat="1" ht="12.75">
      <c r="A1520" s="19"/>
      <c r="B1520" s="257"/>
      <c r="C1520" s="115"/>
      <c r="D1520" s="106"/>
      <c r="E1520" s="216"/>
      <c r="F1520" s="217"/>
      <c r="G1520" s="22"/>
      <c r="H1520" s="22"/>
      <c r="I1520" s="56"/>
      <c r="J1520" s="57"/>
    </row>
    <row r="1521" spans="1:10" s="2" customFormat="1" ht="12.75">
      <c r="A1521" s="19" t="s">
        <v>219</v>
      </c>
      <c r="B1521" s="257"/>
      <c r="C1521" s="115"/>
      <c r="D1521" s="590" t="s">
        <v>2076</v>
      </c>
      <c r="E1521" s="216" t="s">
        <v>111</v>
      </c>
      <c r="F1521" s="217">
        <v>1</v>
      </c>
      <c r="G1521" s="22"/>
      <c r="H1521" s="22"/>
      <c r="I1521" s="56">
        <f>G1521+H1521</f>
        <v>0</v>
      </c>
      <c r="J1521" s="57">
        <f>I1521*F1521</f>
        <v>0</v>
      </c>
    </row>
    <row r="1522" spans="1:10" s="2" customFormat="1" ht="12.75">
      <c r="A1522" s="19"/>
      <c r="B1522" s="257"/>
      <c r="C1522" s="115"/>
      <c r="D1522" s="106"/>
      <c r="E1522" s="216"/>
      <c r="F1522" s="217"/>
      <c r="G1522" s="22"/>
      <c r="H1522" s="22"/>
      <c r="I1522" s="56"/>
      <c r="J1522" s="57"/>
    </row>
    <row r="1523" spans="1:10" s="2" customFormat="1" ht="12.75">
      <c r="A1523" s="19"/>
      <c r="B1523" s="257"/>
      <c r="C1523" s="115"/>
      <c r="D1523" s="106" t="s">
        <v>2077</v>
      </c>
      <c r="E1523" s="216"/>
      <c r="F1523" s="217"/>
      <c r="G1523" s="22"/>
      <c r="H1523" s="22"/>
      <c r="I1523" s="56"/>
      <c r="J1523" s="57"/>
    </row>
    <row r="1524" spans="1:10" s="2" customFormat="1" ht="12.75">
      <c r="A1524" s="19" t="s">
        <v>220</v>
      </c>
      <c r="B1524" s="257"/>
      <c r="C1524" s="115"/>
      <c r="D1524" s="590" t="s">
        <v>2078</v>
      </c>
      <c r="E1524" s="216" t="s">
        <v>2</v>
      </c>
      <c r="F1524" s="217">
        <v>5</v>
      </c>
      <c r="G1524" s="22"/>
      <c r="H1524" s="22"/>
      <c r="I1524" s="56">
        <f>G1524+H1524</f>
        <v>0</v>
      </c>
      <c r="J1524" s="57">
        <f>I1524*F1524</f>
        <v>0</v>
      </c>
    </row>
    <row r="1525" spans="1:10" s="2" customFormat="1" ht="12.75">
      <c r="A1525" s="19"/>
      <c r="B1525" s="257"/>
      <c r="C1525" s="115"/>
      <c r="D1525" s="106"/>
      <c r="E1525" s="216"/>
      <c r="F1525" s="217"/>
      <c r="G1525" s="22"/>
      <c r="H1525" s="22"/>
      <c r="I1525" s="56"/>
      <c r="J1525" s="57"/>
    </row>
    <row r="1526" spans="1:10" s="2" customFormat="1" ht="12.75">
      <c r="A1526" s="19" t="s">
        <v>221</v>
      </c>
      <c r="B1526" s="257"/>
      <c r="C1526" s="115"/>
      <c r="D1526" s="590" t="s">
        <v>2079</v>
      </c>
      <c r="E1526" s="216" t="s">
        <v>2</v>
      </c>
      <c r="F1526" s="217">
        <v>5</v>
      </c>
      <c r="G1526" s="22"/>
      <c r="H1526" s="22"/>
      <c r="I1526" s="56">
        <f>G1526+H1526</f>
        <v>0</v>
      </c>
      <c r="J1526" s="57">
        <f>I1526*F1526</f>
        <v>0</v>
      </c>
    </row>
    <row r="1527" spans="1:10" s="2" customFormat="1" ht="12.75">
      <c r="A1527" s="19"/>
      <c r="B1527" s="257"/>
      <c r="C1527" s="115"/>
      <c r="D1527" s="106" t="s">
        <v>2080</v>
      </c>
      <c r="E1527" s="216"/>
      <c r="F1527" s="217"/>
      <c r="G1527" s="22"/>
      <c r="H1527" s="22"/>
      <c r="I1527" s="56"/>
      <c r="J1527" s="57"/>
    </row>
    <row r="1528" spans="1:10" s="2" customFormat="1" ht="12.75">
      <c r="A1528" s="19"/>
      <c r="B1528" s="257"/>
      <c r="C1528" s="115"/>
      <c r="D1528" s="106"/>
      <c r="E1528" s="216"/>
      <c r="F1528" s="217"/>
      <c r="G1528" s="22"/>
      <c r="H1528" s="22"/>
      <c r="I1528" s="56"/>
      <c r="J1528" s="57"/>
    </row>
    <row r="1529" spans="1:10" s="2" customFormat="1" ht="12.75">
      <c r="A1529" s="19" t="s">
        <v>222</v>
      </c>
      <c r="B1529" s="257"/>
      <c r="C1529" s="115"/>
      <c r="D1529" s="590" t="s">
        <v>2062</v>
      </c>
      <c r="E1529" s="216" t="s">
        <v>2</v>
      </c>
      <c r="F1529" s="217">
        <v>5</v>
      </c>
      <c r="G1529" s="22"/>
      <c r="H1529" s="22"/>
      <c r="I1529" s="56">
        <f>G1529+H1529</f>
        <v>0</v>
      </c>
      <c r="J1529" s="57">
        <f>I1529*F1529</f>
        <v>0</v>
      </c>
    </row>
    <row r="1530" spans="1:10" s="2" customFormat="1" ht="12.75">
      <c r="A1530" s="19"/>
      <c r="B1530" s="257"/>
      <c r="C1530" s="115"/>
      <c r="D1530" s="106"/>
      <c r="E1530" s="216"/>
      <c r="F1530" s="217"/>
      <c r="G1530" s="22"/>
      <c r="H1530" s="22"/>
      <c r="I1530" s="56"/>
      <c r="J1530" s="57"/>
    </row>
    <row r="1531" spans="1:10" s="2" customFormat="1" ht="12.75">
      <c r="A1531" s="19" t="s">
        <v>223</v>
      </c>
      <c r="B1531" s="257"/>
      <c r="C1531" s="115"/>
      <c r="D1531" s="590" t="s">
        <v>2063</v>
      </c>
      <c r="E1531" s="216" t="s">
        <v>2</v>
      </c>
      <c r="F1531" s="217">
        <v>5</v>
      </c>
      <c r="G1531" s="22"/>
      <c r="H1531" s="22"/>
      <c r="I1531" s="56">
        <f>G1531+H1531</f>
        <v>0</v>
      </c>
      <c r="J1531" s="57">
        <f>I1531*F1531</f>
        <v>0</v>
      </c>
    </row>
    <row r="1532" spans="1:10" s="2" customFormat="1" ht="12.75">
      <c r="A1532" s="19"/>
      <c r="B1532" s="257"/>
      <c r="C1532" s="115"/>
      <c r="D1532" s="106"/>
      <c r="E1532" s="216"/>
      <c r="F1532" s="217"/>
      <c r="G1532" s="22"/>
      <c r="H1532" s="22"/>
      <c r="I1532" s="56"/>
      <c r="J1532" s="57"/>
    </row>
    <row r="1533" spans="1:10" s="2" customFormat="1" ht="13.5">
      <c r="A1533" s="19" t="s">
        <v>224</v>
      </c>
      <c r="B1533" s="257"/>
      <c r="C1533" s="115"/>
      <c r="D1533" s="590" t="s">
        <v>2064</v>
      </c>
      <c r="E1533" s="216" t="s">
        <v>2</v>
      </c>
      <c r="F1533" s="217">
        <v>5</v>
      </c>
      <c r="G1533" s="22"/>
      <c r="H1533" s="22"/>
      <c r="I1533" s="56">
        <f>G1533+H1533</f>
        <v>0</v>
      </c>
      <c r="J1533" s="57">
        <f>I1533*F1533</f>
        <v>0</v>
      </c>
    </row>
    <row r="1534" spans="1:10" s="2" customFormat="1" ht="12.75">
      <c r="A1534" s="19"/>
      <c r="B1534" s="257"/>
      <c r="C1534" s="115"/>
      <c r="D1534" s="106"/>
      <c r="E1534" s="216"/>
      <c r="F1534" s="217"/>
      <c r="G1534" s="22"/>
      <c r="H1534" s="22"/>
      <c r="I1534" s="56"/>
      <c r="J1534" s="57"/>
    </row>
    <row r="1535" spans="1:10" s="2" customFormat="1" ht="12.75">
      <c r="A1535" s="19" t="s">
        <v>225</v>
      </c>
      <c r="B1535" s="257"/>
      <c r="C1535" s="115"/>
      <c r="D1535" s="590" t="s">
        <v>2065</v>
      </c>
      <c r="E1535" s="216" t="s">
        <v>2</v>
      </c>
      <c r="F1535" s="217">
        <v>5</v>
      </c>
      <c r="G1535" s="22"/>
      <c r="H1535" s="22"/>
      <c r="I1535" s="56">
        <f>G1535+H1535</f>
        <v>0</v>
      </c>
      <c r="J1535" s="57">
        <f>I1535*F1535</f>
        <v>0</v>
      </c>
    </row>
    <row r="1536" spans="1:10" s="2" customFormat="1" ht="12.75">
      <c r="A1536" s="19"/>
      <c r="B1536" s="257"/>
      <c r="C1536" s="115"/>
      <c r="D1536" s="106"/>
      <c r="E1536" s="216"/>
      <c r="F1536" s="217"/>
      <c r="G1536" s="22"/>
      <c r="H1536" s="22"/>
      <c r="I1536" s="56"/>
      <c r="J1536" s="57"/>
    </row>
    <row r="1537" spans="1:10" s="2" customFormat="1" ht="12.75">
      <c r="A1537" s="19" t="s">
        <v>226</v>
      </c>
      <c r="B1537" s="257"/>
      <c r="C1537" s="115"/>
      <c r="D1537" s="590" t="s">
        <v>2081</v>
      </c>
      <c r="E1537" s="216" t="s">
        <v>2</v>
      </c>
      <c r="F1537" s="217">
        <v>5</v>
      </c>
      <c r="G1537" s="22"/>
      <c r="H1537" s="22"/>
      <c r="I1537" s="56">
        <f>G1537+H1537</f>
        <v>0</v>
      </c>
      <c r="J1537" s="57">
        <f>I1537*F1537</f>
        <v>0</v>
      </c>
    </row>
    <row r="1538" spans="1:10" s="2" customFormat="1" ht="12.75">
      <c r="A1538" s="19"/>
      <c r="B1538" s="257"/>
      <c r="C1538" s="115"/>
      <c r="D1538" s="106" t="s">
        <v>2082</v>
      </c>
      <c r="E1538" s="216"/>
      <c r="F1538" s="217"/>
      <c r="G1538" s="22"/>
      <c r="H1538" s="22"/>
      <c r="I1538" s="56"/>
      <c r="J1538" s="57"/>
    </row>
    <row r="1539" spans="1:10" s="2" customFormat="1" ht="12.75">
      <c r="A1539" s="19"/>
      <c r="B1539" s="257"/>
      <c r="C1539" s="115"/>
      <c r="D1539" s="106"/>
      <c r="E1539" s="216"/>
      <c r="F1539" s="217"/>
      <c r="G1539" s="22"/>
      <c r="H1539" s="22"/>
      <c r="I1539" s="56"/>
      <c r="J1539" s="57"/>
    </row>
    <row r="1540" spans="1:10" s="2" customFormat="1" ht="12.75">
      <c r="A1540" s="19" t="s">
        <v>227</v>
      </c>
      <c r="B1540" s="257"/>
      <c r="C1540" s="115"/>
      <c r="D1540" s="590" t="s">
        <v>2068</v>
      </c>
      <c r="E1540" s="216" t="s">
        <v>2</v>
      </c>
      <c r="F1540" s="217">
        <v>5</v>
      </c>
      <c r="G1540" s="22"/>
      <c r="H1540" s="22"/>
      <c r="I1540" s="56">
        <f>G1540+H1540</f>
        <v>0</v>
      </c>
      <c r="J1540" s="57">
        <f>I1540*F1540</f>
        <v>0</v>
      </c>
    </row>
    <row r="1541" spans="1:10" s="2" customFormat="1" ht="12.75">
      <c r="A1541" s="19"/>
      <c r="B1541" s="257"/>
      <c r="C1541" s="115"/>
      <c r="D1541" s="106"/>
      <c r="E1541" s="216"/>
      <c r="F1541" s="217"/>
      <c r="G1541" s="22"/>
      <c r="H1541" s="22"/>
      <c r="I1541" s="56"/>
      <c r="J1541" s="57"/>
    </row>
    <row r="1542" spans="1:10" s="2" customFormat="1" ht="12.75">
      <c r="A1542" s="19" t="s">
        <v>228</v>
      </c>
      <c r="B1542" s="257"/>
      <c r="C1542" s="115"/>
      <c r="D1542" s="590" t="s">
        <v>2054</v>
      </c>
      <c r="E1542" s="216" t="s">
        <v>2</v>
      </c>
      <c r="F1542" s="217">
        <v>5</v>
      </c>
      <c r="G1542" s="22"/>
      <c r="H1542" s="22"/>
      <c r="I1542" s="56">
        <f>G1542+H1542</f>
        <v>0</v>
      </c>
      <c r="J1542" s="57">
        <f>I1542*F1542</f>
        <v>0</v>
      </c>
    </row>
    <row r="1543" spans="1:10" s="2" customFormat="1" ht="12.75">
      <c r="A1543" s="19"/>
      <c r="B1543" s="257"/>
      <c r="C1543" s="115"/>
      <c r="D1543" s="106"/>
      <c r="E1543" s="216"/>
      <c r="F1543" s="217"/>
      <c r="G1543" s="22"/>
      <c r="H1543" s="22"/>
      <c r="I1543" s="56"/>
      <c r="J1543" s="57"/>
    </row>
    <row r="1544" spans="1:10" s="2" customFormat="1" ht="12.75">
      <c r="A1544" s="19" t="s">
        <v>229</v>
      </c>
      <c r="B1544" s="257"/>
      <c r="C1544" s="115"/>
      <c r="D1544" s="590" t="s">
        <v>2055</v>
      </c>
      <c r="E1544" s="216" t="s">
        <v>2</v>
      </c>
      <c r="F1544" s="217">
        <v>5</v>
      </c>
      <c r="G1544" s="22"/>
      <c r="H1544" s="22"/>
      <c r="I1544" s="56">
        <f>G1544+H1544</f>
        <v>0</v>
      </c>
      <c r="J1544" s="57">
        <f>I1544*F1544</f>
        <v>0</v>
      </c>
    </row>
    <row r="1545" spans="1:10" s="2" customFormat="1" ht="12.75">
      <c r="A1545" s="19"/>
      <c r="B1545" s="257"/>
      <c r="C1545" s="115"/>
      <c r="D1545" s="106"/>
      <c r="E1545" s="216"/>
      <c r="F1545" s="217"/>
      <c r="G1545" s="22"/>
      <c r="H1545" s="22"/>
      <c r="I1545" s="56"/>
      <c r="J1545" s="57"/>
    </row>
    <row r="1546" spans="1:10" s="2" customFormat="1" ht="12.75">
      <c r="A1546" s="19" t="s">
        <v>235</v>
      </c>
      <c r="B1546" s="257"/>
      <c r="C1546" s="115"/>
      <c r="D1546" s="590" t="s">
        <v>2083</v>
      </c>
      <c r="E1546" s="216" t="s">
        <v>2</v>
      </c>
      <c r="F1546" s="217">
        <v>5</v>
      </c>
      <c r="G1546" s="22"/>
      <c r="H1546" s="22"/>
      <c r="I1546" s="56">
        <f>G1546+H1546</f>
        <v>0</v>
      </c>
      <c r="J1546" s="57">
        <f>I1546*F1546</f>
        <v>0</v>
      </c>
    </row>
    <row r="1547" spans="1:10" s="2" customFormat="1" ht="12.75">
      <c r="A1547" s="19"/>
      <c r="B1547" s="257"/>
      <c r="C1547" s="115"/>
      <c r="D1547" s="106"/>
      <c r="E1547" s="216"/>
      <c r="F1547" s="217"/>
      <c r="G1547" s="22"/>
      <c r="H1547" s="22"/>
      <c r="I1547" s="56"/>
      <c r="J1547" s="57"/>
    </row>
    <row r="1548" spans="1:10" s="2" customFormat="1" ht="12.75">
      <c r="A1548" s="19"/>
      <c r="B1548" s="257"/>
      <c r="C1548" s="257"/>
      <c r="D1548" s="248" t="s">
        <v>1916</v>
      </c>
      <c r="E1548" s="107"/>
      <c r="F1548" s="213"/>
      <c r="G1548" s="109"/>
      <c r="H1548" s="109"/>
      <c r="I1548" s="59"/>
      <c r="J1548" s="99"/>
    </row>
    <row r="1549" spans="1:10" s="2" customFormat="1" ht="12.75">
      <c r="A1549" s="19"/>
      <c r="B1549" s="257"/>
      <c r="C1549" s="257"/>
      <c r="D1549" s="106"/>
      <c r="E1549" s="107"/>
      <c r="F1549" s="213"/>
      <c r="G1549" s="109"/>
      <c r="H1549" s="109"/>
      <c r="I1549" s="59"/>
      <c r="J1549" s="99"/>
    </row>
    <row r="1550" spans="1:10" s="2" customFormat="1" ht="12.75">
      <c r="A1550" s="19" t="s">
        <v>954</v>
      </c>
      <c r="B1550" s="257"/>
      <c r="C1550" s="115"/>
      <c r="D1550" s="593" t="s">
        <v>2035</v>
      </c>
      <c r="E1550" s="216" t="s">
        <v>2</v>
      </c>
      <c r="F1550" s="217">
        <v>10</v>
      </c>
      <c r="G1550" s="22"/>
      <c r="H1550" s="22"/>
      <c r="I1550" s="56">
        <f>G1550+H1550</f>
        <v>0</v>
      </c>
      <c r="J1550" s="57">
        <f>I1550*F1550</f>
        <v>0</v>
      </c>
    </row>
    <row r="1551" spans="1:10" s="2" customFormat="1" ht="12.75">
      <c r="A1551" s="19"/>
      <c r="B1551" s="257"/>
      <c r="C1551" s="115"/>
      <c r="D1551" s="106"/>
      <c r="E1551" s="216"/>
      <c r="F1551" s="217"/>
      <c r="G1551" s="22"/>
      <c r="H1551" s="22"/>
      <c r="I1551" s="56"/>
      <c r="J1551" s="57"/>
    </row>
    <row r="1552" spans="1:10" s="2" customFormat="1" ht="12.75">
      <c r="A1552" s="19" t="s">
        <v>955</v>
      </c>
      <c r="B1552" s="257"/>
      <c r="C1552" s="115"/>
      <c r="D1552" s="593" t="s">
        <v>1919</v>
      </c>
      <c r="E1552" s="216" t="s">
        <v>120</v>
      </c>
      <c r="F1552" s="217">
        <v>1151</v>
      </c>
      <c r="G1552" s="22"/>
      <c r="H1552" s="22"/>
      <c r="I1552" s="56">
        <f>G1552+H1552</f>
        <v>0</v>
      </c>
      <c r="J1552" s="57">
        <f>I1552*F1552</f>
        <v>0</v>
      </c>
    </row>
    <row r="1553" spans="1:10" s="2" customFormat="1" ht="12.75">
      <c r="A1553" s="19"/>
      <c r="B1553" s="257"/>
      <c r="C1553" s="115"/>
      <c r="D1553" s="106" t="s">
        <v>1920</v>
      </c>
      <c r="E1553" s="216"/>
      <c r="F1553" s="217"/>
      <c r="G1553" s="22"/>
      <c r="H1553" s="22"/>
      <c r="I1553" s="56"/>
      <c r="J1553" s="57"/>
    </row>
    <row r="1554" spans="1:10" s="2" customFormat="1" ht="12.75">
      <c r="A1554" s="19"/>
      <c r="B1554" s="257"/>
      <c r="C1554" s="115"/>
      <c r="D1554" s="106"/>
      <c r="E1554" s="216"/>
      <c r="F1554" s="217"/>
      <c r="G1554" s="22"/>
      <c r="H1554" s="22"/>
      <c r="I1554" s="56"/>
      <c r="J1554" s="57"/>
    </row>
    <row r="1555" spans="1:10" s="2" customFormat="1" ht="12.75">
      <c r="A1555" s="19" t="s">
        <v>956</v>
      </c>
      <c r="B1555" s="257"/>
      <c r="C1555" s="115"/>
      <c r="D1555" s="593" t="s">
        <v>1524</v>
      </c>
      <c r="E1555" s="216" t="s">
        <v>120</v>
      </c>
      <c r="F1555" s="217">
        <v>834</v>
      </c>
      <c r="G1555" s="22"/>
      <c r="H1555" s="22"/>
      <c r="I1555" s="56">
        <f>G1555+H1555</f>
        <v>0</v>
      </c>
      <c r="J1555" s="57">
        <f>I1555*F1555</f>
        <v>0</v>
      </c>
    </row>
    <row r="1556" spans="1:10" s="2" customFormat="1" ht="12.75">
      <c r="A1556" s="19"/>
      <c r="B1556" s="257"/>
      <c r="C1556" s="115"/>
      <c r="D1556" s="106"/>
      <c r="E1556" s="216"/>
      <c r="F1556" s="217"/>
      <c r="G1556" s="22"/>
      <c r="H1556" s="22"/>
      <c r="I1556" s="56"/>
      <c r="J1556" s="57"/>
    </row>
    <row r="1557" spans="1:10" s="2" customFormat="1" ht="12.75">
      <c r="A1557" s="19" t="s">
        <v>957</v>
      </c>
      <c r="B1557" s="257"/>
      <c r="C1557" s="115"/>
      <c r="D1557" s="590" t="s">
        <v>2084</v>
      </c>
      <c r="E1557" s="216" t="s">
        <v>120</v>
      </c>
      <c r="F1557" s="217">
        <v>246</v>
      </c>
      <c r="G1557" s="22"/>
      <c r="H1557" s="22"/>
      <c r="I1557" s="56">
        <f>G1557+H1557</f>
        <v>0</v>
      </c>
      <c r="J1557" s="57">
        <f>I1557*F1557</f>
        <v>0</v>
      </c>
    </row>
    <row r="1558" spans="1:10" s="2" customFormat="1" ht="12.75">
      <c r="A1558" s="19"/>
      <c r="B1558" s="257"/>
      <c r="C1558" s="115"/>
      <c r="D1558" s="106"/>
      <c r="E1558" s="216"/>
      <c r="F1558" s="217"/>
      <c r="G1558" s="22"/>
      <c r="H1558" s="22"/>
      <c r="I1558" s="56"/>
      <c r="J1558" s="57"/>
    </row>
    <row r="1559" spans="1:10" s="2" customFormat="1" ht="12.75">
      <c r="A1559" s="19" t="s">
        <v>958</v>
      </c>
      <c r="B1559" s="257"/>
      <c r="C1559" s="115"/>
      <c r="D1559" s="590" t="s">
        <v>2039</v>
      </c>
      <c r="E1559" s="216" t="s">
        <v>2</v>
      </c>
      <c r="F1559" s="217">
        <v>45</v>
      </c>
      <c r="G1559" s="22"/>
      <c r="H1559" s="22"/>
      <c r="I1559" s="56">
        <f>G1559+H1559</f>
        <v>0</v>
      </c>
      <c r="J1559" s="57">
        <f>I1559*F1559</f>
        <v>0</v>
      </c>
    </row>
    <row r="1560" spans="1:10" s="2" customFormat="1" ht="12.75">
      <c r="A1560" s="19"/>
      <c r="B1560" s="257"/>
      <c r="C1560" s="115"/>
      <c r="D1560" s="106"/>
      <c r="E1560" s="216"/>
      <c r="F1560" s="217"/>
      <c r="G1560" s="22"/>
      <c r="H1560" s="22"/>
      <c r="I1560" s="56"/>
      <c r="J1560" s="57"/>
    </row>
    <row r="1561" spans="1:10" s="2" customFormat="1" ht="12.75">
      <c r="A1561" s="19" t="s">
        <v>959</v>
      </c>
      <c r="B1561" s="257"/>
      <c r="C1561" s="115"/>
      <c r="D1561" s="590" t="s">
        <v>2036</v>
      </c>
      <c r="E1561" s="216" t="s">
        <v>2</v>
      </c>
      <c r="F1561" s="217">
        <v>5</v>
      </c>
      <c r="G1561" s="22"/>
      <c r="H1561" s="22"/>
      <c r="I1561" s="56">
        <f>G1561+H1561</f>
        <v>0</v>
      </c>
      <c r="J1561" s="57">
        <f>I1561*F1561</f>
        <v>0</v>
      </c>
    </row>
    <row r="1562" spans="1:10" s="2" customFormat="1" ht="12.75">
      <c r="A1562" s="19"/>
      <c r="B1562" s="257"/>
      <c r="C1562" s="115"/>
      <c r="D1562" s="106" t="s">
        <v>2037</v>
      </c>
      <c r="E1562" s="216"/>
      <c r="F1562" s="217"/>
      <c r="G1562" s="22"/>
      <c r="H1562" s="22"/>
      <c r="I1562" s="56"/>
      <c r="J1562" s="57"/>
    </row>
    <row r="1563" spans="1:10" s="2" customFormat="1" ht="12.75">
      <c r="A1563" s="19"/>
      <c r="B1563" s="257"/>
      <c r="C1563" s="115"/>
      <c r="D1563" s="106"/>
      <c r="E1563" s="216"/>
      <c r="F1563" s="217"/>
      <c r="G1563" s="22"/>
      <c r="H1563" s="22"/>
      <c r="I1563" s="56"/>
      <c r="J1563" s="57"/>
    </row>
    <row r="1564" spans="1:10" s="2" customFormat="1" ht="12.75">
      <c r="A1564" s="19" t="s">
        <v>960</v>
      </c>
      <c r="B1564" s="257"/>
      <c r="C1564" s="115"/>
      <c r="D1564" s="590" t="s">
        <v>2038</v>
      </c>
      <c r="E1564" s="216" t="s">
        <v>2</v>
      </c>
      <c r="F1564" s="217">
        <v>15</v>
      </c>
      <c r="G1564" s="22"/>
      <c r="H1564" s="22"/>
      <c r="I1564" s="56">
        <f>G1564+H1564</f>
        <v>0</v>
      </c>
      <c r="J1564" s="57">
        <f>I1564*F1564</f>
        <v>0</v>
      </c>
    </row>
    <row r="1565" spans="1:10" s="2" customFormat="1" ht="12.75">
      <c r="A1565" s="19"/>
      <c r="B1565" s="257"/>
      <c r="C1565" s="115"/>
      <c r="D1565" s="106"/>
      <c r="E1565" s="216"/>
      <c r="F1565" s="217"/>
      <c r="G1565" s="22"/>
      <c r="H1565" s="22"/>
      <c r="I1565" s="56"/>
      <c r="J1565" s="57"/>
    </row>
    <row r="1566" spans="1:10" s="2" customFormat="1" ht="12.75">
      <c r="A1566" s="19" t="s">
        <v>961</v>
      </c>
      <c r="B1566" s="257"/>
      <c r="C1566" s="115"/>
      <c r="D1566" s="589" t="s">
        <v>2085</v>
      </c>
      <c r="E1566" s="216" t="s">
        <v>2</v>
      </c>
      <c r="F1566" s="217">
        <v>318</v>
      </c>
      <c r="G1566" s="22"/>
      <c r="H1566" s="22"/>
      <c r="I1566" s="56">
        <f>G1566+H1566</f>
        <v>0</v>
      </c>
      <c r="J1566" s="57">
        <f>I1566*F1566</f>
        <v>0</v>
      </c>
    </row>
    <row r="1567" spans="1:10" s="2" customFormat="1" ht="12.75">
      <c r="A1567" s="19"/>
      <c r="B1567" s="257"/>
      <c r="C1567" s="115"/>
      <c r="D1567" s="106"/>
      <c r="E1567" s="216"/>
      <c r="F1567" s="217"/>
      <c r="G1567" s="22"/>
      <c r="H1567" s="22"/>
      <c r="I1567" s="56"/>
      <c r="J1567" s="57"/>
    </row>
    <row r="1568" spans="1:10" s="2" customFormat="1" ht="12.75">
      <c r="A1568" s="19" t="s">
        <v>969</v>
      </c>
      <c r="B1568" s="257"/>
      <c r="C1568" s="115"/>
      <c r="D1568" s="590" t="s">
        <v>2040</v>
      </c>
      <c r="E1568" s="216" t="s">
        <v>690</v>
      </c>
      <c r="F1568" s="217">
        <v>1</v>
      </c>
      <c r="G1568" s="22"/>
      <c r="H1568" s="22"/>
      <c r="I1568" s="56">
        <f>G1568+H1568</f>
        <v>0</v>
      </c>
      <c r="J1568" s="57">
        <f>I1568*F1568</f>
        <v>0</v>
      </c>
    </row>
    <row r="1569" spans="1:10" s="2" customFormat="1" ht="12.75">
      <c r="A1569" s="19"/>
      <c r="B1569" s="257"/>
      <c r="C1569" s="115"/>
      <c r="D1569" s="106" t="s">
        <v>2041</v>
      </c>
      <c r="E1569" s="216"/>
      <c r="F1569" s="217"/>
      <c r="G1569" s="22"/>
      <c r="H1569" s="22"/>
      <c r="I1569" s="56"/>
      <c r="J1569" s="57"/>
    </row>
    <row r="1570" spans="1:10" s="2" customFormat="1" ht="12.75">
      <c r="A1570" s="19"/>
      <c r="B1570" s="257"/>
      <c r="C1570" s="115"/>
      <c r="D1570" s="106"/>
      <c r="E1570" s="216"/>
      <c r="F1570" s="217"/>
      <c r="G1570" s="22"/>
      <c r="H1570" s="22"/>
      <c r="I1570" s="56"/>
      <c r="J1570" s="57"/>
    </row>
    <row r="1571" spans="1:10" s="2" customFormat="1" ht="12.75">
      <c r="A1571" s="19"/>
      <c r="B1571" s="257"/>
      <c r="C1571" s="257"/>
      <c r="D1571" s="248" t="s">
        <v>1563</v>
      </c>
      <c r="E1571" s="107"/>
      <c r="F1571" s="213"/>
      <c r="G1571" s="109"/>
      <c r="H1571" s="109"/>
      <c r="I1571" s="59"/>
      <c r="J1571" s="99"/>
    </row>
    <row r="1572" spans="1:10" s="2" customFormat="1" ht="12.75">
      <c r="A1572" s="19"/>
      <c r="B1572" s="257"/>
      <c r="C1572" s="257"/>
      <c r="D1572" s="106"/>
      <c r="E1572" s="107"/>
      <c r="F1572" s="213"/>
      <c r="G1572" s="109"/>
      <c r="H1572" s="109"/>
      <c r="I1572" s="59"/>
      <c r="J1572" s="99"/>
    </row>
    <row r="1573" spans="1:10" s="2" customFormat="1" ht="12.75">
      <c r="A1573" s="19" t="s">
        <v>970</v>
      </c>
      <c r="B1573" s="257"/>
      <c r="C1573" s="115"/>
      <c r="D1573" s="589" t="s">
        <v>2086</v>
      </c>
      <c r="E1573" s="216" t="s">
        <v>2</v>
      </c>
      <c r="F1573" s="217">
        <v>1</v>
      </c>
      <c r="G1573" s="22"/>
      <c r="H1573" s="22"/>
      <c r="I1573" s="56">
        <f>G1573+H1573</f>
        <v>0</v>
      </c>
      <c r="J1573" s="57">
        <f>I1573*F1573</f>
        <v>0</v>
      </c>
    </row>
    <row r="1574" spans="1:10" s="2" customFormat="1" ht="12.75">
      <c r="A1574" s="19"/>
      <c r="B1574" s="257"/>
      <c r="C1574" s="115"/>
      <c r="D1574" s="106"/>
      <c r="E1574" s="216"/>
      <c r="F1574" s="217"/>
      <c r="G1574" s="22"/>
      <c r="H1574" s="22"/>
      <c r="I1574" s="56"/>
      <c r="J1574" s="57"/>
    </row>
    <row r="1575" spans="1:10" s="2" customFormat="1" ht="12.75">
      <c r="A1575" s="19" t="s">
        <v>1163</v>
      </c>
      <c r="B1575" s="257"/>
      <c r="C1575" s="115"/>
      <c r="D1575" s="590" t="s">
        <v>1564</v>
      </c>
      <c r="E1575" s="216" t="s">
        <v>2460</v>
      </c>
      <c r="F1575" s="217">
        <v>1</v>
      </c>
      <c r="G1575" s="22"/>
      <c r="H1575" s="22"/>
      <c r="I1575" s="56">
        <f>G1575+H1575</f>
        <v>0</v>
      </c>
      <c r="J1575" s="57">
        <f>I1575*F1575</f>
        <v>0</v>
      </c>
    </row>
    <row r="1576" spans="1:10" s="2" customFormat="1" ht="12.75">
      <c r="A1576" s="19"/>
      <c r="B1576" s="257"/>
      <c r="C1576" s="115"/>
      <c r="D1576" s="106"/>
      <c r="E1576" s="216"/>
      <c r="F1576" s="217"/>
      <c r="G1576" s="22"/>
      <c r="H1576" s="22"/>
      <c r="I1576" s="56"/>
      <c r="J1576" s="57"/>
    </row>
    <row r="1577" spans="1:10" s="2" customFormat="1" ht="12.75">
      <c r="A1577" s="19" t="s">
        <v>2088</v>
      </c>
      <c r="B1577" s="257"/>
      <c r="C1577" s="115"/>
      <c r="D1577" s="590" t="s">
        <v>2087</v>
      </c>
      <c r="E1577" s="216" t="s">
        <v>111</v>
      </c>
      <c r="F1577" s="217">
        <v>1</v>
      </c>
      <c r="G1577" s="22"/>
      <c r="H1577" s="22"/>
      <c r="I1577" s="56">
        <f>G1577+H1577</f>
        <v>0</v>
      </c>
      <c r="J1577" s="57">
        <f>I1577*F1577</f>
        <v>0</v>
      </c>
    </row>
    <row r="1578" spans="1:10" s="2" customFormat="1" ht="12.75">
      <c r="A1578" s="19"/>
      <c r="B1578" s="257"/>
      <c r="C1578" s="115"/>
      <c r="D1578" s="106"/>
      <c r="E1578" s="216"/>
      <c r="F1578" s="217"/>
      <c r="G1578" s="22"/>
      <c r="H1578" s="22"/>
      <c r="I1578" s="56"/>
      <c r="J1578" s="57"/>
    </row>
    <row r="1579" spans="1:10" s="2" customFormat="1" ht="12.75">
      <c r="A1579" s="19"/>
      <c r="B1579" s="257"/>
      <c r="C1579" s="257"/>
      <c r="D1579" s="248" t="s">
        <v>1850</v>
      </c>
      <c r="E1579" s="107"/>
      <c r="F1579" s="213"/>
      <c r="G1579" s="109"/>
      <c r="H1579" s="109"/>
      <c r="I1579" s="59"/>
      <c r="J1579" s="99"/>
    </row>
    <row r="1580" spans="1:10" s="2" customFormat="1" ht="12.75">
      <c r="A1580" s="19"/>
      <c r="B1580" s="257"/>
      <c r="C1580" s="257"/>
      <c r="D1580" s="249"/>
      <c r="E1580" s="107"/>
      <c r="F1580" s="213"/>
      <c r="G1580" s="109"/>
      <c r="H1580" s="109"/>
      <c r="I1580" s="59"/>
      <c r="J1580" s="99"/>
    </row>
    <row r="1581" spans="1:10" s="2" customFormat="1" ht="12.75">
      <c r="A1581" s="19" t="s">
        <v>2089</v>
      </c>
      <c r="B1581" s="257"/>
      <c r="C1581" s="115"/>
      <c r="D1581" s="250" t="s">
        <v>1987</v>
      </c>
      <c r="E1581" s="216" t="s">
        <v>121</v>
      </c>
      <c r="F1581" s="217">
        <v>15</v>
      </c>
      <c r="G1581" s="22"/>
      <c r="H1581" s="22"/>
      <c r="I1581" s="56">
        <f>G1581+H1581</f>
        <v>0</v>
      </c>
      <c r="J1581" s="57">
        <f>I1581*F1581</f>
        <v>0</v>
      </c>
    </row>
    <row r="1582" spans="1:10" s="2" customFormat="1" ht="12.75">
      <c r="A1582" s="19"/>
      <c r="B1582" s="257"/>
      <c r="C1582" s="115"/>
      <c r="D1582" s="106"/>
      <c r="E1582" s="216"/>
      <c r="F1582" s="217"/>
      <c r="G1582" s="22"/>
      <c r="H1582" s="22"/>
      <c r="I1582" s="56"/>
      <c r="J1582" s="57"/>
    </row>
    <row r="1583" spans="1:10" s="2" customFormat="1" ht="12.75">
      <c r="A1583" s="19" t="s">
        <v>2090</v>
      </c>
      <c r="B1583" s="257"/>
      <c r="C1583" s="257"/>
      <c r="D1583" s="250" t="s">
        <v>2042</v>
      </c>
      <c r="E1583" s="107" t="s">
        <v>121</v>
      </c>
      <c r="F1583" s="213">
        <v>6</v>
      </c>
      <c r="G1583" s="33"/>
      <c r="H1583" s="22"/>
      <c r="I1583" s="56">
        <f>SUM(G1583,H1583)</f>
        <v>0</v>
      </c>
      <c r="J1583" s="57">
        <f>PRODUCT(F1583,I1583)</f>
        <v>0</v>
      </c>
    </row>
    <row r="1584" spans="1:10" s="2" customFormat="1" ht="12.75">
      <c r="A1584" s="19"/>
      <c r="B1584" s="257"/>
      <c r="C1584" s="257"/>
      <c r="D1584" s="27"/>
      <c r="E1584" s="107"/>
      <c r="F1584" s="213"/>
      <c r="G1584" s="33"/>
      <c r="H1584" s="33"/>
      <c r="I1584" s="59"/>
      <c r="J1584" s="99"/>
    </row>
    <row r="1585" spans="1:10" s="2" customFormat="1" ht="12.75">
      <c r="A1585" s="19" t="s">
        <v>2091</v>
      </c>
      <c r="B1585" s="257"/>
      <c r="C1585" s="115"/>
      <c r="D1585" s="591" t="s">
        <v>1993</v>
      </c>
      <c r="E1585" s="216" t="s">
        <v>120</v>
      </c>
      <c r="F1585" s="217">
        <v>189</v>
      </c>
      <c r="G1585" s="22"/>
      <c r="H1585" s="22"/>
      <c r="I1585" s="56">
        <f>G1585+H1585</f>
        <v>0</v>
      </c>
      <c r="J1585" s="57">
        <f>I1585*F1585</f>
        <v>0</v>
      </c>
    </row>
    <row r="1586" spans="1:10" s="2" customFormat="1" ht="12.75">
      <c r="A1586" s="19"/>
      <c r="B1586" s="257"/>
      <c r="C1586" s="115"/>
      <c r="D1586" s="106" t="s">
        <v>1573</v>
      </c>
      <c r="E1586" s="216"/>
      <c r="F1586" s="217"/>
      <c r="G1586" s="22"/>
      <c r="H1586" s="22"/>
      <c r="I1586" s="56"/>
      <c r="J1586" s="57"/>
    </row>
    <row r="1587" spans="1:10" s="2" customFormat="1" ht="12.75">
      <c r="A1587" s="19"/>
      <c r="B1587" s="257"/>
      <c r="C1587" s="115"/>
      <c r="D1587" s="106"/>
      <c r="E1587" s="216"/>
      <c r="F1587" s="217"/>
      <c r="G1587" s="22"/>
      <c r="H1587" s="22"/>
      <c r="I1587" s="56"/>
      <c r="J1587" s="57"/>
    </row>
    <row r="1588" spans="1:10" s="2" customFormat="1" ht="12.75">
      <c r="A1588" s="19" t="s">
        <v>2092</v>
      </c>
      <c r="B1588" s="257"/>
      <c r="C1588" s="115"/>
      <c r="D1588" s="591" t="s">
        <v>1574</v>
      </c>
      <c r="E1588" s="216" t="s">
        <v>2</v>
      </c>
      <c r="F1588" s="217">
        <v>6</v>
      </c>
      <c r="G1588" s="22"/>
      <c r="H1588" s="22"/>
      <c r="I1588" s="56">
        <f>G1588+H1588</f>
        <v>0</v>
      </c>
      <c r="J1588" s="57">
        <f>I1588*F1588</f>
        <v>0</v>
      </c>
    </row>
    <row r="1589" spans="1:10" s="2" customFormat="1" ht="12.75">
      <c r="A1589" s="19"/>
      <c r="B1589" s="257"/>
      <c r="C1589" s="115"/>
      <c r="D1589" s="106"/>
      <c r="E1589" s="216"/>
      <c r="F1589" s="217"/>
      <c r="G1589" s="22"/>
      <c r="H1589" s="22"/>
      <c r="I1589" s="56"/>
      <c r="J1589" s="57"/>
    </row>
    <row r="1590" spans="1:10" s="2" customFormat="1" ht="12.75">
      <c r="A1590" s="19" t="s">
        <v>2093</v>
      </c>
      <c r="B1590" s="257"/>
      <c r="C1590" s="115"/>
      <c r="D1590" s="591" t="s">
        <v>1575</v>
      </c>
      <c r="E1590" s="216" t="s">
        <v>2</v>
      </c>
      <c r="F1590" s="217">
        <v>8</v>
      </c>
      <c r="G1590" s="22"/>
      <c r="H1590" s="22"/>
      <c r="I1590" s="56">
        <f>G1590+H1590</f>
        <v>0</v>
      </c>
      <c r="J1590" s="57">
        <f>I1590*F1590</f>
        <v>0</v>
      </c>
    </row>
    <row r="1591" spans="1:10" s="2" customFormat="1" ht="12.75">
      <c r="A1591" s="19"/>
      <c r="B1591" s="257"/>
      <c r="C1591" s="115"/>
      <c r="D1591" s="106"/>
      <c r="E1591" s="216"/>
      <c r="F1591" s="217"/>
      <c r="G1591" s="22"/>
      <c r="H1591" s="22"/>
      <c r="I1591" s="56"/>
      <c r="J1591" s="57"/>
    </row>
    <row r="1592" spans="1:10" s="2" customFormat="1" ht="12.75">
      <c r="A1592" s="19" t="s">
        <v>2094</v>
      </c>
      <c r="B1592" s="257"/>
      <c r="C1592" s="115"/>
      <c r="D1592" s="591" t="s">
        <v>1576</v>
      </c>
      <c r="E1592" s="216" t="s">
        <v>2</v>
      </c>
      <c r="F1592" s="217">
        <v>4</v>
      </c>
      <c r="G1592" s="22"/>
      <c r="H1592" s="22"/>
      <c r="I1592" s="56">
        <f>G1592+H1592</f>
        <v>0</v>
      </c>
      <c r="J1592" s="57">
        <f>I1592*F1592</f>
        <v>0</v>
      </c>
    </row>
    <row r="1593" spans="1:10" s="2" customFormat="1" ht="12.75">
      <c r="A1593" s="19"/>
      <c r="B1593" s="257"/>
      <c r="C1593" s="115"/>
      <c r="D1593" s="106"/>
      <c r="E1593" s="216"/>
      <c r="F1593" s="217"/>
      <c r="G1593" s="22"/>
      <c r="H1593" s="22"/>
      <c r="I1593" s="56"/>
      <c r="J1593" s="57"/>
    </row>
    <row r="1594" spans="1:10" s="2" customFormat="1" ht="12.75">
      <c r="A1594" s="19" t="s">
        <v>2095</v>
      </c>
      <c r="B1594" s="257"/>
      <c r="C1594" s="115"/>
      <c r="D1594" s="591" t="s">
        <v>1577</v>
      </c>
      <c r="E1594" s="216" t="s">
        <v>2</v>
      </c>
      <c r="F1594" s="217">
        <v>6</v>
      </c>
      <c r="G1594" s="22"/>
      <c r="H1594" s="22"/>
      <c r="I1594" s="56">
        <f>G1594+H1594</f>
        <v>0</v>
      </c>
      <c r="J1594" s="57">
        <f>I1594*F1594</f>
        <v>0</v>
      </c>
    </row>
    <row r="1595" spans="1:10" s="2" customFormat="1" ht="12.75">
      <c r="A1595" s="19"/>
      <c r="B1595" s="257"/>
      <c r="C1595" s="115"/>
      <c r="D1595" s="106"/>
      <c r="E1595" s="216"/>
      <c r="F1595" s="217"/>
      <c r="G1595" s="22"/>
      <c r="H1595" s="22"/>
      <c r="I1595" s="56"/>
      <c r="J1595" s="57"/>
    </row>
    <row r="1596" spans="1:10" s="2" customFormat="1" ht="12.75">
      <c r="A1596" s="19" t="s">
        <v>2096</v>
      </c>
      <c r="B1596" s="257"/>
      <c r="C1596" s="115"/>
      <c r="D1596" s="591" t="s">
        <v>1580</v>
      </c>
      <c r="E1596" s="216" t="s">
        <v>121</v>
      </c>
      <c r="F1596" s="217">
        <v>24</v>
      </c>
      <c r="G1596" s="22"/>
      <c r="H1596" s="22"/>
      <c r="I1596" s="56">
        <f>G1596+H1596</f>
        <v>0</v>
      </c>
      <c r="J1596" s="57">
        <f>I1596*F1596</f>
        <v>0</v>
      </c>
    </row>
    <row r="1597" spans="1:10" s="2" customFormat="1" ht="12.75">
      <c r="A1597" s="19"/>
      <c r="B1597" s="257"/>
      <c r="C1597" s="115"/>
      <c r="D1597" s="106"/>
      <c r="E1597" s="216"/>
      <c r="F1597" s="217"/>
      <c r="G1597" s="22"/>
      <c r="H1597" s="22"/>
      <c r="I1597" s="56"/>
      <c r="J1597" s="57"/>
    </row>
    <row r="1598" spans="1:10" s="2" customFormat="1" ht="12.75">
      <c r="A1598" s="19" t="s">
        <v>2097</v>
      </c>
      <c r="B1598" s="257"/>
      <c r="C1598" s="115"/>
      <c r="D1598" s="591" t="s">
        <v>1582</v>
      </c>
      <c r="E1598" s="216" t="s">
        <v>121</v>
      </c>
      <c r="F1598" s="217">
        <v>4</v>
      </c>
      <c r="G1598" s="22"/>
      <c r="H1598" s="22"/>
      <c r="I1598" s="56">
        <f>G1598+H1598</f>
        <v>0</v>
      </c>
      <c r="J1598" s="57">
        <f>I1598*F1598</f>
        <v>0</v>
      </c>
    </row>
    <row r="1599" spans="1:10" s="2" customFormat="1" ht="12.75">
      <c r="A1599" s="19"/>
      <c r="B1599" s="257"/>
      <c r="C1599" s="115"/>
      <c r="D1599" s="106"/>
      <c r="E1599" s="216"/>
      <c r="F1599" s="217"/>
      <c r="G1599" s="22"/>
      <c r="H1599" s="22"/>
      <c r="I1599" s="56"/>
      <c r="J1599" s="57"/>
    </row>
    <row r="1600" spans="1:10" s="2" customFormat="1" ht="12.75">
      <c r="A1600" s="19" t="s">
        <v>2098</v>
      </c>
      <c r="B1600" s="257"/>
      <c r="C1600" s="115"/>
      <c r="D1600" s="590" t="s">
        <v>2043</v>
      </c>
      <c r="E1600" s="216" t="s">
        <v>2</v>
      </c>
      <c r="F1600" s="217">
        <v>8</v>
      </c>
      <c r="G1600" s="22"/>
      <c r="H1600" s="22"/>
      <c r="I1600" s="56">
        <f>G1600+H1600</f>
        <v>0</v>
      </c>
      <c r="J1600" s="57">
        <f>I1600*F1600</f>
        <v>0</v>
      </c>
    </row>
    <row r="1601" spans="1:10" s="2" customFormat="1" ht="12.75">
      <c r="A1601" s="19"/>
      <c r="B1601" s="257"/>
      <c r="C1601" s="115"/>
      <c r="D1601" s="106"/>
      <c r="E1601" s="216"/>
      <c r="F1601" s="217"/>
      <c r="G1601" s="22"/>
      <c r="H1601" s="22"/>
      <c r="I1601" s="56"/>
      <c r="J1601" s="57"/>
    </row>
    <row r="1602" spans="1:10" s="2" customFormat="1" ht="12.75">
      <c r="A1602" s="19" t="s">
        <v>2099</v>
      </c>
      <c r="B1602" s="257"/>
      <c r="C1602" s="115"/>
      <c r="D1602" s="590" t="s">
        <v>2044</v>
      </c>
      <c r="E1602" s="216" t="s">
        <v>2</v>
      </c>
      <c r="F1602" s="217">
        <v>1</v>
      </c>
      <c r="G1602" s="22"/>
      <c r="H1602" s="22"/>
      <c r="I1602" s="56">
        <f>G1602+H1602</f>
        <v>0</v>
      </c>
      <c r="J1602" s="57">
        <f>I1602*F1602</f>
        <v>0</v>
      </c>
    </row>
    <row r="1603" spans="1:10" s="2" customFormat="1" ht="12.75">
      <c r="A1603" s="19"/>
      <c r="B1603" s="257"/>
      <c r="C1603" s="115"/>
      <c r="D1603" s="106"/>
      <c r="E1603" s="216"/>
      <c r="F1603" s="217"/>
      <c r="G1603" s="22"/>
      <c r="H1603" s="22"/>
      <c r="I1603" s="56"/>
      <c r="J1603" s="57"/>
    </row>
    <row r="1604" spans="1:10" s="2" customFormat="1" ht="12.75">
      <c r="A1604" s="19" t="s">
        <v>2100</v>
      </c>
      <c r="B1604" s="257"/>
      <c r="C1604" s="115"/>
      <c r="D1604" s="590" t="s">
        <v>2045</v>
      </c>
      <c r="E1604" s="216" t="s">
        <v>111</v>
      </c>
      <c r="F1604" s="217">
        <v>1</v>
      </c>
      <c r="G1604" s="22"/>
      <c r="H1604" s="22"/>
      <c r="I1604" s="56">
        <f>G1604+H1604</f>
        <v>0</v>
      </c>
      <c r="J1604" s="57">
        <f>I1604*F1604</f>
        <v>0</v>
      </c>
    </row>
    <row r="1605" spans="1:10" s="2" customFormat="1" ht="12.75">
      <c r="A1605" s="19"/>
      <c r="B1605" s="257"/>
      <c r="C1605" s="115"/>
      <c r="D1605" s="106" t="s">
        <v>2046</v>
      </c>
      <c r="E1605" s="216"/>
      <c r="F1605" s="217"/>
      <c r="G1605" s="22"/>
      <c r="H1605" s="22"/>
      <c r="I1605" s="56"/>
      <c r="J1605" s="57"/>
    </row>
    <row r="1606" spans="1:10" s="2" customFormat="1" ht="12.75">
      <c r="A1606" s="19"/>
      <c r="B1606" s="257"/>
      <c r="C1606" s="115"/>
      <c r="D1606" s="106"/>
      <c r="E1606" s="216"/>
      <c r="F1606" s="217"/>
      <c r="G1606" s="22"/>
      <c r="H1606" s="22"/>
      <c r="I1606" s="56"/>
      <c r="J1606" s="57"/>
    </row>
    <row r="1607" spans="1:10" s="2" customFormat="1" ht="12.75">
      <c r="A1607" s="19" t="s">
        <v>2101</v>
      </c>
      <c r="B1607" s="257"/>
      <c r="C1607" s="115"/>
      <c r="D1607" s="590" t="s">
        <v>1584</v>
      </c>
      <c r="E1607" s="216" t="s">
        <v>111</v>
      </c>
      <c r="F1607" s="217">
        <v>1</v>
      </c>
      <c r="G1607" s="22"/>
      <c r="H1607" s="22"/>
      <c r="I1607" s="56">
        <f>G1607+H1607</f>
        <v>0</v>
      </c>
      <c r="J1607" s="57">
        <f>I1607*F1607</f>
        <v>0</v>
      </c>
    </row>
    <row r="1608" spans="1:10" s="2" customFormat="1" ht="12.75">
      <c r="A1608" s="19"/>
      <c r="B1608" s="257"/>
      <c r="C1608" s="115"/>
      <c r="D1608" s="106"/>
      <c r="E1608" s="216"/>
      <c r="F1608" s="217"/>
      <c r="G1608" s="22"/>
      <c r="H1608" s="22"/>
      <c r="I1608" s="56"/>
      <c r="J1608" s="57"/>
    </row>
    <row r="1609" spans="1:10" s="2" customFormat="1" ht="12.75">
      <c r="A1609" s="19" t="s">
        <v>2102</v>
      </c>
      <c r="B1609" s="257"/>
      <c r="C1609" s="115"/>
      <c r="D1609" s="590" t="s">
        <v>1586</v>
      </c>
      <c r="E1609" s="216" t="s">
        <v>121</v>
      </c>
      <c r="F1609" s="217">
        <v>13</v>
      </c>
      <c r="G1609" s="22"/>
      <c r="H1609" s="22"/>
      <c r="I1609" s="56">
        <f>G1609+H1609</f>
        <v>0</v>
      </c>
      <c r="J1609" s="57">
        <f>I1609*F1609</f>
        <v>0</v>
      </c>
    </row>
    <row r="1610" spans="1:10" s="2" customFormat="1" ht="12.75">
      <c r="A1610" s="19"/>
      <c r="B1610" s="257"/>
      <c r="C1610" s="115"/>
      <c r="D1610" s="106"/>
      <c r="E1610" s="216"/>
      <c r="F1610" s="217"/>
      <c r="G1610" s="22"/>
      <c r="H1610" s="22"/>
      <c r="I1610" s="56"/>
      <c r="J1610" s="57"/>
    </row>
    <row r="1611" spans="1:10" s="2" customFormat="1" ht="12.75">
      <c r="A1611" s="19" t="s">
        <v>2103</v>
      </c>
      <c r="B1611" s="257"/>
      <c r="C1611" s="115"/>
      <c r="D1611" s="591" t="s">
        <v>1588</v>
      </c>
      <c r="E1611" s="216" t="s">
        <v>121</v>
      </c>
      <c r="F1611" s="217">
        <v>14</v>
      </c>
      <c r="G1611" s="22"/>
      <c r="H1611" s="22"/>
      <c r="I1611" s="56">
        <f>G1611+H1611</f>
        <v>0</v>
      </c>
      <c r="J1611" s="57">
        <f>I1611*F1611</f>
        <v>0</v>
      </c>
    </row>
    <row r="1612" spans="1:10" s="2" customFormat="1" ht="12.75">
      <c r="A1612" s="19"/>
      <c r="B1612" s="257"/>
      <c r="C1612" s="115"/>
      <c r="D1612" s="106"/>
      <c r="E1612" s="216"/>
      <c r="F1612" s="217"/>
      <c r="G1612" s="22"/>
      <c r="H1612" s="22"/>
      <c r="I1612" s="56"/>
      <c r="J1612" s="57"/>
    </row>
    <row r="1613" spans="1:10" s="2" customFormat="1" ht="12.75">
      <c r="A1613" s="19"/>
      <c r="B1613" s="257"/>
      <c r="C1613" s="257"/>
      <c r="D1613" s="248" t="s">
        <v>1995</v>
      </c>
      <c r="E1613" s="107"/>
      <c r="F1613" s="213"/>
      <c r="G1613" s="109"/>
      <c r="H1613" s="109"/>
      <c r="I1613" s="59"/>
      <c r="J1613" s="99"/>
    </row>
    <row r="1614" spans="1:10" s="2" customFormat="1" ht="12.75">
      <c r="A1614" s="19"/>
      <c r="B1614" s="257"/>
      <c r="C1614" s="257"/>
      <c r="D1614" s="106"/>
      <c r="E1614" s="107"/>
      <c r="F1614" s="213"/>
      <c r="G1614" s="109"/>
      <c r="H1614" s="109"/>
      <c r="I1614" s="59"/>
      <c r="J1614" s="99"/>
    </row>
    <row r="1615" spans="1:10" s="2" customFormat="1" ht="12.75">
      <c r="A1615" s="19" t="s">
        <v>2104</v>
      </c>
      <c r="B1615" s="257"/>
      <c r="C1615" s="115"/>
      <c r="D1615" s="589" t="s">
        <v>1592</v>
      </c>
      <c r="E1615" s="216" t="s">
        <v>690</v>
      </c>
      <c r="F1615" s="217">
        <v>1</v>
      </c>
      <c r="G1615" s="22"/>
      <c r="H1615" s="22"/>
      <c r="I1615" s="56">
        <f>G1615+H1615</f>
        <v>0</v>
      </c>
      <c r="J1615" s="57">
        <f>I1615*F1615</f>
        <v>0</v>
      </c>
    </row>
    <row r="1616" spans="1:10" s="2" customFormat="1" ht="12.75">
      <c r="A1616" s="19"/>
      <c r="B1616" s="257"/>
      <c r="C1616" s="115"/>
      <c r="D1616" s="106"/>
      <c r="E1616" s="216"/>
      <c r="F1616" s="217"/>
      <c r="G1616" s="22"/>
      <c r="H1616" s="22"/>
      <c r="I1616" s="56"/>
      <c r="J1616" s="57"/>
    </row>
    <row r="1617" spans="1:10" s="2" customFormat="1" ht="12.75">
      <c r="A1617" s="19" t="s">
        <v>2105</v>
      </c>
      <c r="B1617" s="257"/>
      <c r="C1617" s="115"/>
      <c r="D1617" s="589" t="s">
        <v>1593</v>
      </c>
      <c r="E1617" s="216" t="s">
        <v>690</v>
      </c>
      <c r="F1617" s="217">
        <v>1</v>
      </c>
      <c r="G1617" s="22"/>
      <c r="H1617" s="22"/>
      <c r="I1617" s="56">
        <f>G1617+H1617</f>
        <v>0</v>
      </c>
      <c r="J1617" s="57">
        <f>I1617*F1617</f>
        <v>0</v>
      </c>
    </row>
    <row r="1618" spans="1:10" s="2" customFormat="1" ht="12.75">
      <c r="A1618" s="19"/>
      <c r="B1618" s="257"/>
      <c r="C1618" s="115"/>
      <c r="D1618" s="106"/>
      <c r="E1618" s="216"/>
      <c r="F1618" s="217"/>
      <c r="G1618" s="22"/>
      <c r="H1618" s="22"/>
      <c r="I1618" s="56"/>
      <c r="J1618" s="57"/>
    </row>
    <row r="1619" spans="1:10" s="2" customFormat="1" ht="12.75">
      <c r="A1619" s="19" t="s">
        <v>2106</v>
      </c>
      <c r="B1619" s="257"/>
      <c r="C1619" s="115"/>
      <c r="D1619" s="589" t="s">
        <v>1594</v>
      </c>
      <c r="E1619" s="216" t="s">
        <v>690</v>
      </c>
      <c r="F1619" s="217">
        <v>1</v>
      </c>
      <c r="G1619" s="22"/>
      <c r="H1619" s="22"/>
      <c r="I1619" s="56">
        <f>G1619+H1619</f>
        <v>0</v>
      </c>
      <c r="J1619" s="57">
        <f>I1619*F1619</f>
        <v>0</v>
      </c>
    </row>
    <row r="1620" spans="1:10" s="2" customFormat="1" ht="12.75">
      <c r="A1620" s="19"/>
      <c r="B1620" s="257"/>
      <c r="C1620" s="115"/>
      <c r="D1620" s="106"/>
      <c r="E1620" s="216"/>
      <c r="F1620" s="217"/>
      <c r="G1620" s="22"/>
      <c r="H1620" s="22"/>
      <c r="I1620" s="56"/>
      <c r="J1620" s="57"/>
    </row>
    <row r="1621" spans="1:10" s="2" customFormat="1" ht="12.75">
      <c r="A1621" s="19"/>
      <c r="B1621" s="257"/>
      <c r="C1621" s="257"/>
      <c r="D1621" s="248" t="s">
        <v>126</v>
      </c>
      <c r="E1621" s="107"/>
      <c r="F1621" s="213"/>
      <c r="G1621" s="109"/>
      <c r="H1621" s="109"/>
      <c r="I1621" s="59"/>
      <c r="J1621" s="99"/>
    </row>
    <row r="1622" spans="1:10" s="2" customFormat="1" ht="12.75">
      <c r="A1622" s="19"/>
      <c r="B1622" s="257"/>
      <c r="C1622" s="257"/>
      <c r="D1622" s="106"/>
      <c r="E1622" s="107"/>
      <c r="F1622" s="213"/>
      <c r="G1622" s="109"/>
      <c r="H1622" s="109"/>
      <c r="I1622" s="59"/>
      <c r="J1622" s="99"/>
    </row>
    <row r="1623" spans="1:10" s="2" customFormat="1" ht="12.75">
      <c r="A1623" s="19" t="s">
        <v>2107</v>
      </c>
      <c r="B1623" s="257"/>
      <c r="C1623" s="115"/>
      <c r="D1623" s="589" t="s">
        <v>1595</v>
      </c>
      <c r="E1623" s="216" t="s">
        <v>111</v>
      </c>
      <c r="F1623" s="217">
        <v>1</v>
      </c>
      <c r="G1623" s="22"/>
      <c r="H1623" s="22"/>
      <c r="I1623" s="56">
        <f>G1623+H1623</f>
        <v>0</v>
      </c>
      <c r="J1623" s="57">
        <f>I1623*F1623</f>
        <v>0</v>
      </c>
    </row>
    <row r="1624" spans="1:10" s="2" customFormat="1" ht="12.75">
      <c r="A1624" s="19"/>
      <c r="B1624" s="257"/>
      <c r="C1624" s="115"/>
      <c r="D1624" s="106"/>
      <c r="E1624" s="216"/>
      <c r="F1624" s="217"/>
      <c r="G1624" s="22"/>
      <c r="H1624" s="22"/>
      <c r="I1624" s="56"/>
      <c r="J1624" s="57"/>
    </row>
    <row r="1625" spans="1:10" s="2" customFormat="1" ht="12.75">
      <c r="A1625" s="19" t="s">
        <v>2108</v>
      </c>
      <c r="B1625" s="257"/>
      <c r="C1625" s="115"/>
      <c r="D1625" s="589" t="s">
        <v>134</v>
      </c>
      <c r="E1625" s="216" t="s">
        <v>111</v>
      </c>
      <c r="F1625" s="217">
        <v>1</v>
      </c>
      <c r="G1625" s="22"/>
      <c r="H1625" s="22"/>
      <c r="I1625" s="56">
        <f>G1625+H1625</f>
        <v>0</v>
      </c>
      <c r="J1625" s="57">
        <f>I1625*F1625</f>
        <v>0</v>
      </c>
    </row>
    <row r="1626" spans="1:10" s="2" customFormat="1" ht="12.75">
      <c r="A1626" s="19"/>
      <c r="B1626" s="257"/>
      <c r="C1626" s="115"/>
      <c r="D1626" s="106"/>
      <c r="E1626" s="216"/>
      <c r="F1626" s="217"/>
      <c r="G1626" s="22"/>
      <c r="H1626" s="22"/>
      <c r="I1626" s="56"/>
      <c r="J1626" s="57"/>
    </row>
    <row r="1627" spans="1:13" s="2" customFormat="1" ht="12.75">
      <c r="A1627" s="19" t="s">
        <v>2109</v>
      </c>
      <c r="B1627" s="257"/>
      <c r="C1627" s="115"/>
      <c r="D1627" s="589" t="s">
        <v>1596</v>
      </c>
      <c r="E1627" s="216" t="s">
        <v>111</v>
      </c>
      <c r="F1627" s="217">
        <v>1</v>
      </c>
      <c r="G1627" s="22"/>
      <c r="H1627" s="22"/>
      <c r="I1627" s="56">
        <f>G1627+H1627</f>
        <v>0</v>
      </c>
      <c r="J1627" s="57">
        <f>I1627*F1627</f>
        <v>0</v>
      </c>
      <c r="L1627" s="388" t="s">
        <v>3</v>
      </c>
      <c r="M1627" s="388" t="s">
        <v>3</v>
      </c>
    </row>
    <row r="1628" spans="1:10" s="2" customFormat="1" ht="12.75">
      <c r="A1628" s="19"/>
      <c r="B1628" s="257"/>
      <c r="C1628" s="115"/>
      <c r="D1628" s="106"/>
      <c r="E1628" s="216"/>
      <c r="F1628" s="217"/>
      <c r="G1628" s="22"/>
      <c r="H1628" s="22"/>
      <c r="I1628" s="56"/>
      <c r="J1628" s="57"/>
    </row>
    <row r="1629" spans="1:10" s="2" customFormat="1" ht="12.75">
      <c r="A1629" s="242" t="s">
        <v>50</v>
      </c>
      <c r="B1629" s="270"/>
      <c r="C1629" s="270"/>
      <c r="D1629" s="223" t="s">
        <v>2110</v>
      </c>
      <c r="E1629" s="107" t="s">
        <v>3</v>
      </c>
      <c r="F1629" s="213"/>
      <c r="G1629" s="109"/>
      <c r="H1629" s="109"/>
      <c r="I1629" s="59"/>
      <c r="J1629" s="99"/>
    </row>
    <row r="1630" spans="1:10" s="2" customFormat="1" ht="12.75">
      <c r="A1630" s="19"/>
      <c r="B1630" s="257"/>
      <c r="C1630" s="257"/>
      <c r="D1630" s="106"/>
      <c r="E1630" s="107"/>
      <c r="F1630" s="213"/>
      <c r="G1630" s="109"/>
      <c r="H1630" s="109"/>
      <c r="I1630" s="59"/>
      <c r="J1630" s="99"/>
    </row>
    <row r="1631" spans="1:10" s="2" customFormat="1" ht="12.75">
      <c r="A1631" s="19"/>
      <c r="B1631" s="257"/>
      <c r="C1631" s="257"/>
      <c r="D1631" s="248" t="s">
        <v>2111</v>
      </c>
      <c r="E1631" s="107"/>
      <c r="F1631" s="213"/>
      <c r="G1631" s="109"/>
      <c r="H1631" s="109"/>
      <c r="I1631" s="59"/>
      <c r="J1631" s="99"/>
    </row>
    <row r="1632" spans="1:10" s="2" customFormat="1" ht="12.75">
      <c r="A1632" s="19"/>
      <c r="B1632" s="257"/>
      <c r="C1632" s="257"/>
      <c r="D1632" s="106"/>
      <c r="E1632" s="107"/>
      <c r="F1632" s="213"/>
      <c r="G1632" s="109"/>
      <c r="H1632" s="109"/>
      <c r="I1632" s="59"/>
      <c r="J1632" s="99"/>
    </row>
    <row r="1633" spans="1:10" s="2" customFormat="1" ht="12.75">
      <c r="A1633" s="19" t="s">
        <v>51</v>
      </c>
      <c r="B1633" s="257"/>
      <c r="C1633" s="115"/>
      <c r="D1633" s="594" t="s">
        <v>2112</v>
      </c>
      <c r="E1633" s="216" t="s">
        <v>2</v>
      </c>
      <c r="F1633" s="217">
        <v>0</v>
      </c>
      <c r="G1633" s="22"/>
      <c r="H1633" s="22"/>
      <c r="I1633" s="56">
        <f>G1633+H1633</f>
        <v>0</v>
      </c>
      <c r="J1633" s="57">
        <f>I1633*F1633</f>
        <v>0</v>
      </c>
    </row>
    <row r="1634" spans="1:10" s="2" customFormat="1" ht="12.75">
      <c r="A1634" s="19"/>
      <c r="B1634" s="257"/>
      <c r="C1634" s="115"/>
      <c r="D1634" s="106"/>
      <c r="E1634" s="216"/>
      <c r="F1634" s="217"/>
      <c r="G1634" s="22"/>
      <c r="H1634" s="22"/>
      <c r="I1634" s="56"/>
      <c r="J1634" s="57"/>
    </row>
    <row r="1635" spans="1:10" s="2" customFormat="1" ht="12.75">
      <c r="A1635" s="19" t="s">
        <v>52</v>
      </c>
      <c r="B1635" s="257"/>
      <c r="C1635" s="115"/>
      <c r="D1635" s="594" t="s">
        <v>2113</v>
      </c>
      <c r="E1635" s="216" t="s">
        <v>2</v>
      </c>
      <c r="F1635" s="217">
        <v>1</v>
      </c>
      <c r="G1635" s="22"/>
      <c r="H1635" s="22"/>
      <c r="I1635" s="56">
        <f>G1635+H1635</f>
        <v>0</v>
      </c>
      <c r="J1635" s="57">
        <f>I1635*F1635</f>
        <v>0</v>
      </c>
    </row>
    <row r="1636" spans="1:10" s="2" customFormat="1" ht="12.75">
      <c r="A1636" s="19"/>
      <c r="B1636" s="257"/>
      <c r="C1636" s="115"/>
      <c r="D1636" s="106"/>
      <c r="E1636" s="216"/>
      <c r="F1636" s="217"/>
      <c r="G1636" s="22"/>
      <c r="H1636" s="22"/>
      <c r="I1636" s="56"/>
      <c r="J1636" s="57"/>
    </row>
    <row r="1637" spans="1:10" s="2" customFormat="1" ht="12.75">
      <c r="A1637" s="19" t="s">
        <v>53</v>
      </c>
      <c r="B1637" s="257"/>
      <c r="C1637" s="115"/>
      <c r="D1637" s="594" t="s">
        <v>2114</v>
      </c>
      <c r="E1637" s="216" t="s">
        <v>2</v>
      </c>
      <c r="F1637" s="217">
        <v>14</v>
      </c>
      <c r="G1637" s="22"/>
      <c r="H1637" s="22"/>
      <c r="I1637" s="56">
        <f>G1637+H1637</f>
        <v>0</v>
      </c>
      <c r="J1637" s="57">
        <f>I1637*F1637</f>
        <v>0</v>
      </c>
    </row>
    <row r="1638" spans="1:10" s="2" customFormat="1" ht="12.75">
      <c r="A1638" s="19"/>
      <c r="B1638" s="257"/>
      <c r="C1638" s="115"/>
      <c r="D1638" s="106"/>
      <c r="E1638" s="216"/>
      <c r="F1638" s="217"/>
      <c r="G1638" s="22"/>
      <c r="H1638" s="22"/>
      <c r="I1638" s="56"/>
      <c r="J1638" s="57"/>
    </row>
    <row r="1639" spans="1:10" s="2" customFormat="1" ht="12.75">
      <c r="A1639" s="19" t="s">
        <v>54</v>
      </c>
      <c r="B1639" s="257"/>
      <c r="C1639" s="115"/>
      <c r="D1639" s="594" t="s">
        <v>2115</v>
      </c>
      <c r="E1639" s="216" t="s">
        <v>2</v>
      </c>
      <c r="F1639" s="217">
        <v>33</v>
      </c>
      <c r="G1639" s="22"/>
      <c r="H1639" s="22"/>
      <c r="I1639" s="56">
        <f>G1639+H1639</f>
        <v>0</v>
      </c>
      <c r="J1639" s="57">
        <f>I1639*F1639</f>
        <v>0</v>
      </c>
    </row>
    <row r="1640" spans="1:10" s="2" customFormat="1" ht="12.75">
      <c r="A1640" s="19"/>
      <c r="B1640" s="257"/>
      <c r="C1640" s="115"/>
      <c r="D1640" s="106"/>
      <c r="E1640" s="216"/>
      <c r="F1640" s="217"/>
      <c r="G1640" s="22"/>
      <c r="H1640" s="22"/>
      <c r="I1640" s="56"/>
      <c r="J1640" s="57"/>
    </row>
    <row r="1641" spans="1:10" s="2" customFormat="1" ht="12.75">
      <c r="A1641" s="19" t="s">
        <v>55</v>
      </c>
      <c r="B1641" s="257"/>
      <c r="C1641" s="115"/>
      <c r="D1641" s="594" t="s">
        <v>2116</v>
      </c>
      <c r="E1641" s="216" t="s">
        <v>2</v>
      </c>
      <c r="F1641" s="217">
        <v>29</v>
      </c>
      <c r="G1641" s="22"/>
      <c r="H1641" s="22"/>
      <c r="I1641" s="56">
        <f>G1641+H1641</f>
        <v>0</v>
      </c>
      <c r="J1641" s="57">
        <f>I1641*F1641</f>
        <v>0</v>
      </c>
    </row>
    <row r="1642" spans="1:10" s="2" customFormat="1" ht="12.75">
      <c r="A1642" s="19"/>
      <c r="B1642" s="257"/>
      <c r="C1642" s="115"/>
      <c r="D1642" s="106"/>
      <c r="E1642" s="216"/>
      <c r="F1642" s="217"/>
      <c r="G1642" s="22"/>
      <c r="H1642" s="22"/>
      <c r="I1642" s="56"/>
      <c r="J1642" s="57"/>
    </row>
    <row r="1643" spans="1:10" s="2" customFormat="1" ht="12.75">
      <c r="A1643" s="19" t="s">
        <v>116</v>
      </c>
      <c r="B1643" s="257"/>
      <c r="C1643" s="115"/>
      <c r="D1643" s="594" t="s">
        <v>2117</v>
      </c>
      <c r="E1643" s="216" t="s">
        <v>2</v>
      </c>
      <c r="F1643" s="217">
        <v>5</v>
      </c>
      <c r="G1643" s="22"/>
      <c r="H1643" s="22"/>
      <c r="I1643" s="56">
        <f>G1643+H1643</f>
        <v>0</v>
      </c>
      <c r="J1643" s="57">
        <f>I1643*F1643</f>
        <v>0</v>
      </c>
    </row>
    <row r="1644" spans="1:10" s="2" customFormat="1" ht="12.75">
      <c r="A1644" s="19"/>
      <c r="B1644" s="257"/>
      <c r="C1644" s="115"/>
      <c r="D1644" s="106"/>
      <c r="E1644" s="216"/>
      <c r="F1644" s="217"/>
      <c r="G1644" s="22"/>
      <c r="H1644" s="22"/>
      <c r="I1644" s="56"/>
      <c r="J1644" s="57"/>
    </row>
    <row r="1645" spans="1:10" s="2" customFormat="1" ht="12.75">
      <c r="A1645" s="19" t="s">
        <v>206</v>
      </c>
      <c r="B1645" s="257"/>
      <c r="C1645" s="115"/>
      <c r="D1645" s="594" t="s">
        <v>2118</v>
      </c>
      <c r="E1645" s="216" t="s">
        <v>2</v>
      </c>
      <c r="F1645" s="217">
        <v>1</v>
      </c>
      <c r="G1645" s="22"/>
      <c r="H1645" s="22"/>
      <c r="I1645" s="56">
        <f>G1645+H1645</f>
        <v>0</v>
      </c>
      <c r="J1645" s="57">
        <f>I1645*F1645</f>
        <v>0</v>
      </c>
    </row>
    <row r="1646" spans="1:10" s="2" customFormat="1" ht="12.75">
      <c r="A1646" s="19"/>
      <c r="B1646" s="257"/>
      <c r="C1646" s="115"/>
      <c r="D1646" s="106"/>
      <c r="E1646" s="216"/>
      <c r="F1646" s="217"/>
      <c r="G1646" s="22"/>
      <c r="H1646" s="22"/>
      <c r="I1646" s="56"/>
      <c r="J1646" s="57"/>
    </row>
    <row r="1647" spans="1:10" s="2" customFormat="1" ht="12.75">
      <c r="A1647" s="19" t="s">
        <v>241</v>
      </c>
      <c r="B1647" s="257"/>
      <c r="C1647" s="115"/>
      <c r="D1647" s="594" t="s">
        <v>2119</v>
      </c>
      <c r="E1647" s="216" t="s">
        <v>2</v>
      </c>
      <c r="F1647" s="217">
        <v>4</v>
      </c>
      <c r="G1647" s="22"/>
      <c r="H1647" s="22"/>
      <c r="I1647" s="56">
        <f>G1647+H1647</f>
        <v>0</v>
      </c>
      <c r="J1647" s="57">
        <f>I1647*F1647</f>
        <v>0</v>
      </c>
    </row>
    <row r="1648" spans="1:10" s="2" customFormat="1" ht="12.75">
      <c r="A1648" s="19"/>
      <c r="B1648" s="257"/>
      <c r="C1648" s="115"/>
      <c r="D1648" s="106"/>
      <c r="E1648" s="216"/>
      <c r="F1648" s="217"/>
      <c r="G1648" s="22"/>
      <c r="H1648" s="22"/>
      <c r="I1648" s="56"/>
      <c r="J1648" s="57"/>
    </row>
    <row r="1649" spans="1:10" s="2" customFormat="1" ht="12.75">
      <c r="A1649" s="19" t="s">
        <v>242</v>
      </c>
      <c r="B1649" s="257"/>
      <c r="C1649" s="115"/>
      <c r="D1649" s="589" t="s">
        <v>2120</v>
      </c>
      <c r="E1649" s="216" t="s">
        <v>2</v>
      </c>
      <c r="F1649" s="217">
        <v>1</v>
      </c>
      <c r="G1649" s="22"/>
      <c r="H1649" s="22"/>
      <c r="I1649" s="56">
        <f>G1649+H1649</f>
        <v>0</v>
      </c>
      <c r="J1649" s="57">
        <f>I1649*F1649</f>
        <v>0</v>
      </c>
    </row>
    <row r="1650" spans="1:10" s="2" customFormat="1" ht="12.75">
      <c r="A1650" s="19"/>
      <c r="B1650" s="257"/>
      <c r="C1650" s="115"/>
      <c r="D1650" s="106"/>
      <c r="E1650" s="216"/>
      <c r="F1650" s="217"/>
      <c r="G1650" s="22"/>
      <c r="H1650" s="22"/>
      <c r="I1650" s="56"/>
      <c r="J1650" s="57"/>
    </row>
    <row r="1651" spans="1:10" s="2" customFormat="1" ht="12.75">
      <c r="A1651" s="19" t="s">
        <v>243</v>
      </c>
      <c r="B1651" s="257"/>
      <c r="C1651" s="115"/>
      <c r="D1651" s="594" t="s">
        <v>2121</v>
      </c>
      <c r="E1651" s="216" t="s">
        <v>2</v>
      </c>
      <c r="F1651" s="217">
        <v>1</v>
      </c>
      <c r="G1651" s="22"/>
      <c r="H1651" s="22"/>
      <c r="I1651" s="56">
        <f>G1651+H1651</f>
        <v>0</v>
      </c>
      <c r="J1651" s="57">
        <f>I1651*F1651</f>
        <v>0</v>
      </c>
    </row>
    <row r="1652" spans="1:10" s="2" customFormat="1" ht="12.75">
      <c r="A1652" s="19"/>
      <c r="B1652" s="257"/>
      <c r="C1652" s="115"/>
      <c r="D1652" s="106"/>
      <c r="E1652" s="216"/>
      <c r="F1652" s="217"/>
      <c r="G1652" s="22"/>
      <c r="H1652" s="22"/>
      <c r="I1652" s="56"/>
      <c r="J1652" s="57"/>
    </row>
    <row r="1653" spans="1:10" s="2" customFormat="1" ht="12.75">
      <c r="A1653" s="19" t="s">
        <v>244</v>
      </c>
      <c r="B1653" s="257"/>
      <c r="C1653" s="115"/>
      <c r="D1653" s="594" t="s">
        <v>2122</v>
      </c>
      <c r="E1653" s="216" t="s">
        <v>2</v>
      </c>
      <c r="F1653" s="217">
        <v>1</v>
      </c>
      <c r="G1653" s="22"/>
      <c r="H1653" s="22"/>
      <c r="I1653" s="56">
        <f>G1653+H1653</f>
        <v>0</v>
      </c>
      <c r="J1653" s="57">
        <f>I1653*F1653</f>
        <v>0</v>
      </c>
    </row>
    <row r="1654" spans="1:10" s="2" customFormat="1" ht="12.75">
      <c r="A1654" s="19"/>
      <c r="B1654" s="257"/>
      <c r="C1654" s="115"/>
      <c r="D1654" s="106"/>
      <c r="E1654" s="216"/>
      <c r="F1654" s="217"/>
      <c r="G1654" s="22"/>
      <c r="H1654" s="22"/>
      <c r="I1654" s="56"/>
      <c r="J1654" s="57"/>
    </row>
    <row r="1655" spans="1:10" s="2" customFormat="1" ht="12.75">
      <c r="A1655" s="19" t="s">
        <v>245</v>
      </c>
      <c r="B1655" s="257"/>
      <c r="C1655" s="115"/>
      <c r="D1655" s="594" t="s">
        <v>2123</v>
      </c>
      <c r="E1655" s="216" t="s">
        <v>2</v>
      </c>
      <c r="F1655" s="217">
        <v>1</v>
      </c>
      <c r="G1655" s="22"/>
      <c r="H1655" s="22"/>
      <c r="I1655" s="56">
        <f>G1655+H1655</f>
        <v>0</v>
      </c>
      <c r="J1655" s="57">
        <f>I1655*F1655</f>
        <v>0</v>
      </c>
    </row>
    <row r="1656" spans="1:10" s="2" customFormat="1" ht="12.75">
      <c r="A1656" s="19"/>
      <c r="B1656" s="257"/>
      <c r="C1656" s="115"/>
      <c r="D1656" s="106"/>
      <c r="E1656" s="216"/>
      <c r="F1656" s="217"/>
      <c r="G1656" s="22"/>
      <c r="H1656" s="22"/>
      <c r="I1656" s="56"/>
      <c r="J1656" s="57"/>
    </row>
    <row r="1657" spans="1:10" s="2" customFormat="1" ht="12.75">
      <c r="A1657" s="19" t="s">
        <v>246</v>
      </c>
      <c r="B1657" s="257"/>
      <c r="C1657" s="115"/>
      <c r="D1657" s="594" t="s">
        <v>2124</v>
      </c>
      <c r="E1657" s="216" t="s">
        <v>2</v>
      </c>
      <c r="F1657" s="217">
        <v>1</v>
      </c>
      <c r="G1657" s="22"/>
      <c r="H1657" s="22"/>
      <c r="I1657" s="56">
        <f>G1657+H1657</f>
        <v>0</v>
      </c>
      <c r="J1657" s="57">
        <f>I1657*F1657</f>
        <v>0</v>
      </c>
    </row>
    <row r="1658" spans="1:10" s="2" customFormat="1" ht="12.75">
      <c r="A1658" s="19"/>
      <c r="B1658" s="257"/>
      <c r="C1658" s="115"/>
      <c r="D1658" s="106"/>
      <c r="E1658" s="216"/>
      <c r="F1658" s="217"/>
      <c r="G1658" s="22"/>
      <c r="H1658" s="22"/>
      <c r="I1658" s="56"/>
      <c r="J1658" s="57"/>
    </row>
    <row r="1659" spans="1:10" s="2" customFormat="1" ht="12.75">
      <c r="A1659" s="19" t="s">
        <v>247</v>
      </c>
      <c r="B1659" s="257"/>
      <c r="C1659" s="115"/>
      <c r="D1659" s="594" t="s">
        <v>2125</v>
      </c>
      <c r="E1659" s="216" t="s">
        <v>2</v>
      </c>
      <c r="F1659" s="217">
        <v>1</v>
      </c>
      <c r="G1659" s="22"/>
      <c r="H1659" s="22"/>
      <c r="I1659" s="56">
        <f>G1659+H1659</f>
        <v>0</v>
      </c>
      <c r="J1659" s="57">
        <f>I1659*F1659</f>
        <v>0</v>
      </c>
    </row>
    <row r="1660" spans="1:10" s="2" customFormat="1" ht="12.75">
      <c r="A1660" s="19"/>
      <c r="B1660" s="257"/>
      <c r="C1660" s="115"/>
      <c r="D1660" s="106"/>
      <c r="E1660" s="216"/>
      <c r="F1660" s="217"/>
      <c r="G1660" s="22"/>
      <c r="H1660" s="22"/>
      <c r="I1660" s="56"/>
      <c r="J1660" s="57"/>
    </row>
    <row r="1661" spans="1:10" s="2" customFormat="1" ht="12.75">
      <c r="A1661" s="19" t="s">
        <v>1006</v>
      </c>
      <c r="B1661" s="257"/>
      <c r="C1661" s="115"/>
      <c r="D1661" s="594" t="s">
        <v>2126</v>
      </c>
      <c r="E1661" s="216" t="s">
        <v>2</v>
      </c>
      <c r="F1661" s="217">
        <v>1</v>
      </c>
      <c r="G1661" s="22"/>
      <c r="H1661" s="22"/>
      <c r="I1661" s="56">
        <f>G1661+H1661</f>
        <v>0</v>
      </c>
      <c r="J1661" s="57">
        <f>I1661*F1661</f>
        <v>0</v>
      </c>
    </row>
    <row r="1662" spans="1:10" s="2" customFormat="1" ht="12.75">
      <c r="A1662" s="19"/>
      <c r="B1662" s="257"/>
      <c r="C1662" s="115"/>
      <c r="D1662" s="106"/>
      <c r="E1662" s="216"/>
      <c r="F1662" s="217"/>
      <c r="G1662" s="22"/>
      <c r="H1662" s="22"/>
      <c r="I1662" s="56"/>
      <c r="J1662" s="57"/>
    </row>
    <row r="1663" spans="1:10" s="2" customFormat="1" ht="12.75">
      <c r="A1663" s="19" t="s">
        <v>1007</v>
      </c>
      <c r="B1663" s="257"/>
      <c r="C1663" s="115"/>
      <c r="D1663" s="594" t="s">
        <v>2127</v>
      </c>
      <c r="E1663" s="216" t="s">
        <v>2</v>
      </c>
      <c r="F1663" s="217">
        <v>1</v>
      </c>
      <c r="G1663" s="22"/>
      <c r="H1663" s="22"/>
      <c r="I1663" s="56">
        <f>G1663+H1663</f>
        <v>0</v>
      </c>
      <c r="J1663" s="57">
        <f>I1663*F1663</f>
        <v>0</v>
      </c>
    </row>
    <row r="1664" spans="1:10" s="2" customFormat="1" ht="12.75">
      <c r="A1664" s="19"/>
      <c r="B1664" s="257"/>
      <c r="C1664" s="115"/>
      <c r="D1664" s="106"/>
      <c r="E1664" s="216"/>
      <c r="F1664" s="217"/>
      <c r="G1664" s="22"/>
      <c r="H1664" s="22"/>
      <c r="I1664" s="56"/>
      <c r="J1664" s="57"/>
    </row>
    <row r="1665" spans="1:10" s="2" customFormat="1" ht="12.75">
      <c r="A1665" s="19" t="s">
        <v>1008</v>
      </c>
      <c r="B1665" s="257"/>
      <c r="C1665" s="115"/>
      <c r="D1665" s="594" t="s">
        <v>2128</v>
      </c>
      <c r="E1665" s="216" t="s">
        <v>2</v>
      </c>
      <c r="F1665" s="217">
        <v>1</v>
      </c>
      <c r="G1665" s="22"/>
      <c r="H1665" s="22"/>
      <c r="I1665" s="56">
        <f>G1665+H1665</f>
        <v>0</v>
      </c>
      <c r="J1665" s="57">
        <f>I1665*F1665</f>
        <v>0</v>
      </c>
    </row>
    <row r="1666" spans="1:10" s="2" customFormat="1" ht="12.75">
      <c r="A1666" s="19"/>
      <c r="B1666" s="257"/>
      <c r="C1666" s="115"/>
      <c r="D1666" s="106"/>
      <c r="E1666" s="216"/>
      <c r="F1666" s="217"/>
      <c r="G1666" s="22"/>
      <c r="H1666" s="22"/>
      <c r="I1666" s="56"/>
      <c r="J1666" s="57"/>
    </row>
    <row r="1667" spans="1:10" s="2" customFormat="1" ht="12.75">
      <c r="A1667" s="19" t="s">
        <v>1009</v>
      </c>
      <c r="B1667" s="257"/>
      <c r="C1667" s="115"/>
      <c r="D1667" s="594" t="s">
        <v>2129</v>
      </c>
      <c r="E1667" s="216" t="s">
        <v>2</v>
      </c>
      <c r="F1667" s="217">
        <v>1</v>
      </c>
      <c r="G1667" s="22"/>
      <c r="H1667" s="22"/>
      <c r="I1667" s="56">
        <f>G1667+H1667</f>
        <v>0</v>
      </c>
      <c r="J1667" s="57">
        <f>I1667*F1667</f>
        <v>0</v>
      </c>
    </row>
    <row r="1668" spans="1:10" s="2" customFormat="1" ht="12.75">
      <c r="A1668" s="19"/>
      <c r="B1668" s="257"/>
      <c r="C1668" s="115"/>
      <c r="D1668" s="106"/>
      <c r="E1668" s="216"/>
      <c r="F1668" s="217"/>
      <c r="G1668" s="22"/>
      <c r="H1668" s="22"/>
      <c r="I1668" s="56"/>
      <c r="J1668" s="57"/>
    </row>
    <row r="1669" spans="1:10" s="2" customFormat="1" ht="12.75">
      <c r="A1669" s="19" t="s">
        <v>1011</v>
      </c>
      <c r="B1669" s="257"/>
      <c r="C1669" s="115"/>
      <c r="D1669" s="594" t="s">
        <v>2130</v>
      </c>
      <c r="E1669" s="216" t="s">
        <v>2</v>
      </c>
      <c r="F1669" s="217">
        <v>1</v>
      </c>
      <c r="G1669" s="22"/>
      <c r="H1669" s="22"/>
      <c r="I1669" s="56">
        <f>G1669+H1669</f>
        <v>0</v>
      </c>
      <c r="J1669" s="57">
        <f>I1669*F1669</f>
        <v>0</v>
      </c>
    </row>
    <row r="1670" spans="1:10" s="2" customFormat="1" ht="12.75">
      <c r="A1670" s="19"/>
      <c r="B1670" s="257"/>
      <c r="C1670" s="115"/>
      <c r="D1670" s="106"/>
      <c r="E1670" s="216"/>
      <c r="F1670" s="217"/>
      <c r="G1670" s="22"/>
      <c r="H1670" s="22"/>
      <c r="I1670" s="56"/>
      <c r="J1670" s="57"/>
    </row>
    <row r="1671" spans="1:10" s="2" customFormat="1" ht="12.75">
      <c r="A1671" s="19"/>
      <c r="B1671" s="257"/>
      <c r="C1671" s="257"/>
      <c r="D1671" s="248" t="s">
        <v>1916</v>
      </c>
      <c r="E1671" s="107"/>
      <c r="F1671" s="213"/>
      <c r="G1671" s="109"/>
      <c r="H1671" s="109"/>
      <c r="I1671" s="59"/>
      <c r="J1671" s="99"/>
    </row>
    <row r="1672" spans="1:10" s="2" customFormat="1" ht="12.75">
      <c r="A1672" s="19"/>
      <c r="B1672" s="257"/>
      <c r="C1672" s="257"/>
      <c r="D1672" s="106"/>
      <c r="E1672" s="107"/>
      <c r="F1672" s="213"/>
      <c r="G1672" s="109"/>
      <c r="H1672" s="109"/>
      <c r="I1672" s="59"/>
      <c r="J1672" s="99"/>
    </row>
    <row r="1673" spans="1:10" s="2" customFormat="1" ht="12.75">
      <c r="A1673" s="19" t="s">
        <v>1012</v>
      </c>
      <c r="B1673" s="257"/>
      <c r="C1673" s="115"/>
      <c r="D1673" s="594" t="s">
        <v>1552</v>
      </c>
      <c r="E1673" s="216" t="s">
        <v>120</v>
      </c>
      <c r="F1673" s="217">
        <v>5423</v>
      </c>
      <c r="G1673" s="22"/>
      <c r="H1673" s="22"/>
      <c r="I1673" s="56">
        <f>G1673+H1673</f>
        <v>0</v>
      </c>
      <c r="J1673" s="57">
        <f>I1673*F1673</f>
        <v>0</v>
      </c>
    </row>
    <row r="1674" spans="1:10" s="2" customFormat="1" ht="12.75">
      <c r="A1674" s="19"/>
      <c r="B1674" s="257"/>
      <c r="C1674" s="115"/>
      <c r="D1674" s="106"/>
      <c r="E1674" s="216"/>
      <c r="F1674" s="217"/>
      <c r="G1674" s="22"/>
      <c r="H1674" s="22"/>
      <c r="I1674" s="56"/>
      <c r="J1674" s="57"/>
    </row>
    <row r="1675" spans="1:10" s="2" customFormat="1" ht="12.75">
      <c r="A1675" s="19" t="s">
        <v>1013</v>
      </c>
      <c r="B1675" s="257"/>
      <c r="C1675" s="115"/>
      <c r="D1675" s="590" t="s">
        <v>2131</v>
      </c>
      <c r="E1675" s="216" t="s">
        <v>120</v>
      </c>
      <c r="F1675" s="217">
        <v>765</v>
      </c>
      <c r="G1675" s="22"/>
      <c r="H1675" s="22"/>
      <c r="I1675" s="56">
        <f>G1675+H1675</f>
        <v>0</v>
      </c>
      <c r="J1675" s="57">
        <f>I1675*F1675</f>
        <v>0</v>
      </c>
    </row>
    <row r="1676" spans="1:10" s="2" customFormat="1" ht="12.75">
      <c r="A1676" s="19"/>
      <c r="B1676" s="257"/>
      <c r="C1676" s="115"/>
      <c r="D1676" s="106"/>
      <c r="E1676" s="216"/>
      <c r="F1676" s="217"/>
      <c r="G1676" s="22"/>
      <c r="H1676" s="22"/>
      <c r="I1676" s="56"/>
      <c r="J1676" s="57"/>
    </row>
    <row r="1677" spans="1:10" s="2" customFormat="1" ht="12.75">
      <c r="A1677" s="19" t="s">
        <v>1024</v>
      </c>
      <c r="B1677" s="257"/>
      <c r="C1677" s="115"/>
      <c r="D1677" s="590" t="s">
        <v>2039</v>
      </c>
      <c r="E1677" s="216" t="s">
        <v>2</v>
      </c>
      <c r="F1677" s="217">
        <v>86</v>
      </c>
      <c r="G1677" s="22"/>
      <c r="H1677" s="22"/>
      <c r="I1677" s="56">
        <f>G1677+H1677</f>
        <v>0</v>
      </c>
      <c r="J1677" s="57">
        <f>I1677*F1677</f>
        <v>0</v>
      </c>
    </row>
    <row r="1678" spans="1:10" s="2" customFormat="1" ht="12.75">
      <c r="A1678" s="19"/>
      <c r="B1678" s="257"/>
      <c r="C1678" s="115"/>
      <c r="D1678" s="106"/>
      <c r="E1678" s="216"/>
      <c r="F1678" s="217"/>
      <c r="G1678" s="22"/>
      <c r="H1678" s="22"/>
      <c r="I1678" s="56"/>
      <c r="J1678" s="57"/>
    </row>
    <row r="1679" spans="1:10" s="2" customFormat="1" ht="12.75">
      <c r="A1679" s="19" t="s">
        <v>1025</v>
      </c>
      <c r="B1679" s="257"/>
      <c r="C1679" s="115"/>
      <c r="D1679" s="590" t="s">
        <v>2040</v>
      </c>
      <c r="E1679" s="216" t="s">
        <v>111</v>
      </c>
      <c r="F1679" s="217">
        <v>1</v>
      </c>
      <c r="G1679" s="22"/>
      <c r="H1679" s="22"/>
      <c r="I1679" s="56">
        <f>G1679+H1679</f>
        <v>0</v>
      </c>
      <c r="J1679" s="57">
        <f>I1679*F1679</f>
        <v>0</v>
      </c>
    </row>
    <row r="1680" spans="1:10" s="2" customFormat="1" ht="12.75">
      <c r="A1680" s="19"/>
      <c r="B1680" s="257"/>
      <c r="C1680" s="115"/>
      <c r="D1680" s="106" t="s">
        <v>2041</v>
      </c>
      <c r="E1680" s="216"/>
      <c r="F1680" s="217"/>
      <c r="G1680" s="22"/>
      <c r="H1680" s="22"/>
      <c r="I1680" s="56"/>
      <c r="J1680" s="57"/>
    </row>
    <row r="1681" spans="1:10" s="2" customFormat="1" ht="12.75">
      <c r="A1681" s="19"/>
      <c r="B1681" s="257"/>
      <c r="C1681" s="115"/>
      <c r="D1681" s="106"/>
      <c r="E1681" s="216"/>
      <c r="F1681" s="217"/>
      <c r="G1681" s="22"/>
      <c r="H1681" s="22"/>
      <c r="I1681" s="56"/>
      <c r="J1681" s="57"/>
    </row>
    <row r="1682" spans="1:10" s="2" customFormat="1" ht="12.75">
      <c r="A1682" s="19"/>
      <c r="B1682" s="257"/>
      <c r="C1682" s="257"/>
      <c r="D1682" s="248" t="s">
        <v>1850</v>
      </c>
      <c r="E1682" s="107"/>
      <c r="F1682" s="213"/>
      <c r="G1682" s="109"/>
      <c r="H1682" s="109"/>
      <c r="I1682" s="59"/>
      <c r="J1682" s="99"/>
    </row>
    <row r="1683" spans="1:10" s="2" customFormat="1" ht="12.75">
      <c r="A1683" s="19"/>
      <c r="B1683" s="257"/>
      <c r="C1683" s="257"/>
      <c r="D1683" s="249"/>
      <c r="E1683" s="107"/>
      <c r="F1683" s="213"/>
      <c r="G1683" s="109"/>
      <c r="H1683" s="109"/>
      <c r="I1683" s="59"/>
      <c r="J1683" s="99"/>
    </row>
    <row r="1684" spans="1:10" s="2" customFormat="1" ht="12.75">
      <c r="A1684" s="19" t="s">
        <v>1026</v>
      </c>
      <c r="B1684" s="257"/>
      <c r="C1684" s="115"/>
      <c r="D1684" s="591" t="s">
        <v>1993</v>
      </c>
      <c r="E1684" s="216" t="s">
        <v>120</v>
      </c>
      <c r="F1684" s="217">
        <v>578</v>
      </c>
      <c r="G1684" s="22"/>
      <c r="H1684" s="22"/>
      <c r="I1684" s="56">
        <f>G1684+H1684</f>
        <v>0</v>
      </c>
      <c r="J1684" s="57">
        <f>I1684*F1684</f>
        <v>0</v>
      </c>
    </row>
    <row r="1685" spans="1:10" s="2" customFormat="1" ht="12.75">
      <c r="A1685" s="19"/>
      <c r="B1685" s="257"/>
      <c r="C1685" s="115"/>
      <c r="D1685" s="106" t="s">
        <v>1573</v>
      </c>
      <c r="E1685" s="216"/>
      <c r="F1685" s="217"/>
      <c r="G1685" s="22"/>
      <c r="H1685" s="22"/>
      <c r="I1685" s="56"/>
      <c r="J1685" s="57"/>
    </row>
    <row r="1686" spans="1:10" s="2" customFormat="1" ht="12.75">
      <c r="A1686" s="19"/>
      <c r="B1686" s="257"/>
      <c r="C1686" s="115"/>
      <c r="D1686" s="106"/>
      <c r="E1686" s="216"/>
      <c r="F1686" s="217"/>
      <c r="G1686" s="22"/>
      <c r="H1686" s="22"/>
      <c r="I1686" s="56"/>
      <c r="J1686" s="57"/>
    </row>
    <row r="1687" spans="1:10" s="2" customFormat="1" ht="12.75">
      <c r="A1687" s="19" t="s">
        <v>1027</v>
      </c>
      <c r="B1687" s="257"/>
      <c r="C1687" s="115"/>
      <c r="D1687" s="591" t="s">
        <v>1574</v>
      </c>
      <c r="E1687" s="216" t="s">
        <v>2</v>
      </c>
      <c r="F1687" s="217">
        <v>15</v>
      </c>
      <c r="G1687" s="22"/>
      <c r="H1687" s="22"/>
      <c r="I1687" s="56">
        <f>G1687+H1687</f>
        <v>0</v>
      </c>
      <c r="J1687" s="57">
        <f>I1687*F1687</f>
        <v>0</v>
      </c>
    </row>
    <row r="1688" spans="1:10" s="2" customFormat="1" ht="12.75">
      <c r="A1688" s="19"/>
      <c r="B1688" s="257"/>
      <c r="C1688" s="115"/>
      <c r="D1688" s="106"/>
      <c r="E1688" s="216"/>
      <c r="F1688" s="217"/>
      <c r="G1688" s="22"/>
      <c r="H1688" s="22"/>
      <c r="I1688" s="56"/>
      <c r="J1688" s="57"/>
    </row>
    <row r="1689" spans="1:10" s="2" customFormat="1" ht="12.75">
      <c r="A1689" s="19" t="s">
        <v>1028</v>
      </c>
      <c r="B1689" s="257"/>
      <c r="C1689" s="115"/>
      <c r="D1689" s="591" t="s">
        <v>1575</v>
      </c>
      <c r="E1689" s="216" t="s">
        <v>2</v>
      </c>
      <c r="F1689" s="217">
        <v>23</v>
      </c>
      <c r="G1689" s="22"/>
      <c r="H1689" s="22"/>
      <c r="I1689" s="56">
        <f>G1689+H1689</f>
        <v>0</v>
      </c>
      <c r="J1689" s="57">
        <f>I1689*F1689</f>
        <v>0</v>
      </c>
    </row>
    <row r="1690" spans="1:10" s="2" customFormat="1" ht="12.75">
      <c r="A1690" s="19"/>
      <c r="B1690" s="257"/>
      <c r="C1690" s="115"/>
      <c r="D1690" s="106"/>
      <c r="E1690" s="216"/>
      <c r="F1690" s="217"/>
      <c r="G1690" s="22"/>
      <c r="H1690" s="22"/>
      <c r="I1690" s="56"/>
      <c r="J1690" s="57"/>
    </row>
    <row r="1691" spans="1:10" s="2" customFormat="1" ht="12.75">
      <c r="A1691" s="19" t="s">
        <v>1033</v>
      </c>
      <c r="B1691" s="257"/>
      <c r="C1691" s="115"/>
      <c r="D1691" s="591" t="s">
        <v>1576</v>
      </c>
      <c r="E1691" s="216" t="s">
        <v>2</v>
      </c>
      <c r="F1691" s="217">
        <v>9</v>
      </c>
      <c r="G1691" s="22"/>
      <c r="H1691" s="22"/>
      <c r="I1691" s="56">
        <f>G1691+H1691</f>
        <v>0</v>
      </c>
      <c r="J1691" s="57">
        <f>I1691*F1691</f>
        <v>0</v>
      </c>
    </row>
    <row r="1692" spans="1:10" s="2" customFormat="1" ht="12.75">
      <c r="A1692" s="19"/>
      <c r="B1692" s="257"/>
      <c r="C1692" s="115"/>
      <c r="D1692" s="106"/>
      <c r="E1692" s="216"/>
      <c r="F1692" s="217"/>
      <c r="G1692" s="22"/>
      <c r="H1692" s="22"/>
      <c r="I1692" s="56"/>
      <c r="J1692" s="57"/>
    </row>
    <row r="1693" spans="1:10" s="2" customFormat="1" ht="12.75">
      <c r="A1693" s="19" t="s">
        <v>1037</v>
      </c>
      <c r="B1693" s="257"/>
      <c r="C1693" s="115"/>
      <c r="D1693" s="591" t="s">
        <v>1577</v>
      </c>
      <c r="E1693" s="216" t="s">
        <v>2</v>
      </c>
      <c r="F1693" s="217">
        <v>8</v>
      </c>
      <c r="G1693" s="22"/>
      <c r="H1693" s="22"/>
      <c r="I1693" s="56">
        <f>G1693+H1693</f>
        <v>0</v>
      </c>
      <c r="J1693" s="57">
        <f>I1693*F1693</f>
        <v>0</v>
      </c>
    </row>
    <row r="1694" spans="1:10" s="2" customFormat="1" ht="12.75">
      <c r="A1694" s="19"/>
      <c r="B1694" s="257"/>
      <c r="C1694" s="115"/>
      <c r="D1694" s="106"/>
      <c r="E1694" s="216"/>
      <c r="F1694" s="217"/>
      <c r="G1694" s="22"/>
      <c r="H1694" s="22"/>
      <c r="I1694" s="56"/>
      <c r="J1694" s="57"/>
    </row>
    <row r="1695" spans="1:10" s="2" customFormat="1" ht="12.75">
      <c r="A1695" s="19" t="s">
        <v>1038</v>
      </c>
      <c r="B1695" s="257"/>
      <c r="C1695" s="115"/>
      <c r="D1695" s="591" t="s">
        <v>1580</v>
      </c>
      <c r="E1695" s="216" t="s">
        <v>121</v>
      </c>
      <c r="F1695" s="217">
        <v>24</v>
      </c>
      <c r="G1695" s="22"/>
      <c r="H1695" s="22"/>
      <c r="I1695" s="56">
        <f>G1695+H1695</f>
        <v>0</v>
      </c>
      <c r="J1695" s="57">
        <f>I1695*F1695</f>
        <v>0</v>
      </c>
    </row>
    <row r="1696" spans="1:10" s="2" customFormat="1" ht="12.75">
      <c r="A1696" s="19"/>
      <c r="B1696" s="257"/>
      <c r="C1696" s="115"/>
      <c r="D1696" s="106"/>
      <c r="E1696" s="216"/>
      <c r="F1696" s="217"/>
      <c r="G1696" s="22"/>
      <c r="H1696" s="22"/>
      <c r="I1696" s="56"/>
      <c r="J1696" s="57"/>
    </row>
    <row r="1697" spans="1:10" s="2" customFormat="1" ht="12.75">
      <c r="A1697" s="19" t="s">
        <v>1039</v>
      </c>
      <c r="B1697" s="257"/>
      <c r="C1697" s="115"/>
      <c r="D1697" s="591" t="s">
        <v>1582</v>
      </c>
      <c r="E1697" s="216" t="s">
        <v>121</v>
      </c>
      <c r="F1697" s="217">
        <v>14</v>
      </c>
      <c r="G1697" s="22"/>
      <c r="H1697" s="22"/>
      <c r="I1697" s="56">
        <f>G1697+H1697</f>
        <v>0</v>
      </c>
      <c r="J1697" s="57">
        <f>I1697*F1697</f>
        <v>0</v>
      </c>
    </row>
    <row r="1698" spans="1:10" s="2" customFormat="1" ht="12.75">
      <c r="A1698" s="19"/>
      <c r="B1698" s="257"/>
      <c r="C1698" s="115"/>
      <c r="D1698" s="106"/>
      <c r="E1698" s="216"/>
      <c r="F1698" s="217"/>
      <c r="G1698" s="22"/>
      <c r="H1698" s="22"/>
      <c r="I1698" s="56"/>
      <c r="J1698" s="57"/>
    </row>
    <row r="1699" spans="1:10" s="2" customFormat="1" ht="12.75">
      <c r="A1699" s="19" t="s">
        <v>1046</v>
      </c>
      <c r="B1699" s="257"/>
      <c r="C1699" s="115"/>
      <c r="D1699" s="590" t="s">
        <v>2045</v>
      </c>
      <c r="E1699" s="216" t="s">
        <v>111</v>
      </c>
      <c r="F1699" s="217">
        <v>1</v>
      </c>
      <c r="G1699" s="22"/>
      <c r="H1699" s="22"/>
      <c r="I1699" s="56">
        <f>G1699+H1699</f>
        <v>0</v>
      </c>
      <c r="J1699" s="57">
        <f>I1699*F1699</f>
        <v>0</v>
      </c>
    </row>
    <row r="1700" spans="1:10" s="2" customFormat="1" ht="12.75">
      <c r="A1700" s="19"/>
      <c r="B1700" s="257"/>
      <c r="C1700" s="115"/>
      <c r="D1700" s="106" t="s">
        <v>2046</v>
      </c>
      <c r="E1700" s="216"/>
      <c r="F1700" s="217"/>
      <c r="G1700" s="22"/>
      <c r="H1700" s="22"/>
      <c r="I1700" s="56"/>
      <c r="J1700" s="57"/>
    </row>
    <row r="1701" spans="1:10" s="2" customFormat="1" ht="12.75">
      <c r="A1701" s="19"/>
      <c r="B1701" s="257"/>
      <c r="C1701" s="115"/>
      <c r="D1701" s="106"/>
      <c r="E1701" s="216"/>
      <c r="F1701" s="217"/>
      <c r="G1701" s="22"/>
      <c r="H1701" s="22"/>
      <c r="I1701" s="56"/>
      <c r="J1701" s="57"/>
    </row>
    <row r="1702" spans="1:10" s="2" customFormat="1" ht="12.75">
      <c r="A1702" s="19" t="s">
        <v>1047</v>
      </c>
      <c r="B1702" s="257"/>
      <c r="C1702" s="115"/>
      <c r="D1702" s="591" t="s">
        <v>1588</v>
      </c>
      <c r="E1702" s="216" t="s">
        <v>121</v>
      </c>
      <c r="F1702" s="217">
        <v>48</v>
      </c>
      <c r="G1702" s="22"/>
      <c r="H1702" s="22"/>
      <c r="I1702" s="56">
        <f>G1702+H1702</f>
        <v>0</v>
      </c>
      <c r="J1702" s="57">
        <f>I1702*F1702</f>
        <v>0</v>
      </c>
    </row>
    <row r="1703" spans="1:10" s="2" customFormat="1" ht="12.75">
      <c r="A1703" s="19"/>
      <c r="B1703" s="257"/>
      <c r="C1703" s="115"/>
      <c r="D1703" s="106"/>
      <c r="E1703" s="216"/>
      <c r="F1703" s="217"/>
      <c r="G1703" s="22"/>
      <c r="H1703" s="22"/>
      <c r="I1703" s="56"/>
      <c r="J1703" s="57"/>
    </row>
    <row r="1704" spans="1:10" s="2" customFormat="1" ht="12.75">
      <c r="A1704" s="19"/>
      <c r="B1704" s="257"/>
      <c r="C1704" s="257"/>
      <c r="D1704" s="248" t="s">
        <v>1995</v>
      </c>
      <c r="E1704" s="107"/>
      <c r="F1704" s="213"/>
      <c r="G1704" s="109"/>
      <c r="H1704" s="109"/>
      <c r="I1704" s="59"/>
      <c r="J1704" s="99"/>
    </row>
    <row r="1705" spans="1:10" s="2" customFormat="1" ht="12.75">
      <c r="A1705" s="19"/>
      <c r="B1705" s="257"/>
      <c r="C1705" s="257"/>
      <c r="D1705" s="106"/>
      <c r="E1705" s="107"/>
      <c r="F1705" s="213"/>
      <c r="G1705" s="109"/>
      <c r="H1705" s="109"/>
      <c r="I1705" s="59"/>
      <c r="J1705" s="99"/>
    </row>
    <row r="1706" spans="1:10" s="2" customFormat="1" ht="12.75">
      <c r="A1706" s="19" t="s">
        <v>1048</v>
      </c>
      <c r="B1706" s="257"/>
      <c r="C1706" s="115"/>
      <c r="D1706" s="589" t="s">
        <v>1592</v>
      </c>
      <c r="E1706" s="216" t="s">
        <v>690</v>
      </c>
      <c r="F1706" s="217">
        <v>1</v>
      </c>
      <c r="G1706" s="22"/>
      <c r="H1706" s="22"/>
      <c r="I1706" s="56">
        <f>G1706+H1706</f>
        <v>0</v>
      </c>
      <c r="J1706" s="57">
        <f>I1706*F1706</f>
        <v>0</v>
      </c>
    </row>
    <row r="1707" spans="1:10" s="2" customFormat="1" ht="12.75">
      <c r="A1707" s="19"/>
      <c r="B1707" s="257"/>
      <c r="C1707" s="115"/>
      <c r="D1707" s="106"/>
      <c r="E1707" s="216"/>
      <c r="F1707" s="217"/>
      <c r="G1707" s="22"/>
      <c r="H1707" s="22"/>
      <c r="I1707" s="56"/>
      <c r="J1707" s="57"/>
    </row>
    <row r="1708" spans="1:10" s="2" customFormat="1" ht="12.75">
      <c r="A1708" s="19" t="s">
        <v>1063</v>
      </c>
      <c r="B1708" s="257"/>
      <c r="C1708" s="115"/>
      <c r="D1708" s="589" t="s">
        <v>1593</v>
      </c>
      <c r="E1708" s="216" t="s">
        <v>690</v>
      </c>
      <c r="F1708" s="217">
        <v>1</v>
      </c>
      <c r="G1708" s="22"/>
      <c r="H1708" s="22"/>
      <c r="I1708" s="56">
        <f>G1708+H1708</f>
        <v>0</v>
      </c>
      <c r="J1708" s="57">
        <f>I1708*F1708</f>
        <v>0</v>
      </c>
    </row>
    <row r="1709" spans="1:10" s="2" customFormat="1" ht="12.75">
      <c r="A1709" s="19"/>
      <c r="B1709" s="257"/>
      <c r="C1709" s="115"/>
      <c r="D1709" s="106"/>
      <c r="E1709" s="216"/>
      <c r="F1709" s="217"/>
      <c r="G1709" s="22"/>
      <c r="H1709" s="22"/>
      <c r="I1709" s="56"/>
      <c r="J1709" s="57"/>
    </row>
    <row r="1710" spans="1:10" s="2" customFormat="1" ht="12.75">
      <c r="A1710" s="19" t="s">
        <v>1064</v>
      </c>
      <c r="B1710" s="257"/>
      <c r="C1710" s="115"/>
      <c r="D1710" s="589" t="s">
        <v>1594</v>
      </c>
      <c r="E1710" s="216" t="s">
        <v>690</v>
      </c>
      <c r="F1710" s="217">
        <v>1</v>
      </c>
      <c r="G1710" s="22"/>
      <c r="H1710" s="22"/>
      <c r="I1710" s="56">
        <f>G1710+H1710</f>
        <v>0</v>
      </c>
      <c r="J1710" s="57">
        <f>I1710*F1710</f>
        <v>0</v>
      </c>
    </row>
    <row r="1711" spans="1:10" s="2" customFormat="1" ht="12.75">
      <c r="A1711" s="19"/>
      <c r="B1711" s="257"/>
      <c r="C1711" s="115"/>
      <c r="D1711" s="106"/>
      <c r="E1711" s="216"/>
      <c r="F1711" s="217"/>
      <c r="G1711" s="22"/>
      <c r="H1711" s="22"/>
      <c r="I1711" s="56"/>
      <c r="J1711" s="57"/>
    </row>
    <row r="1712" spans="1:10" s="2" customFormat="1" ht="12.75">
      <c r="A1712" s="19"/>
      <c r="B1712" s="257"/>
      <c r="C1712" s="257"/>
      <c r="D1712" s="248" t="s">
        <v>126</v>
      </c>
      <c r="E1712" s="107"/>
      <c r="F1712" s="213"/>
      <c r="G1712" s="109"/>
      <c r="H1712" s="109"/>
      <c r="I1712" s="59"/>
      <c r="J1712" s="99"/>
    </row>
    <row r="1713" spans="1:10" s="2" customFormat="1" ht="12.75">
      <c r="A1713" s="19"/>
      <c r="B1713" s="257"/>
      <c r="C1713" s="257"/>
      <c r="D1713" s="106"/>
      <c r="E1713" s="107"/>
      <c r="F1713" s="213"/>
      <c r="G1713" s="109"/>
      <c r="H1713" s="109"/>
      <c r="I1713" s="59"/>
      <c r="J1713" s="99"/>
    </row>
    <row r="1714" spans="1:10" s="2" customFormat="1" ht="12.75">
      <c r="A1714" s="19" t="s">
        <v>1065</v>
      </c>
      <c r="B1714" s="257"/>
      <c r="C1714" s="115"/>
      <c r="D1714" s="589" t="s">
        <v>1595</v>
      </c>
      <c r="E1714" s="216" t="s">
        <v>111</v>
      </c>
      <c r="F1714" s="217">
        <v>1</v>
      </c>
      <c r="G1714" s="22"/>
      <c r="H1714" s="22"/>
      <c r="I1714" s="56">
        <f>G1714+H1714</f>
        <v>0</v>
      </c>
      <c r="J1714" s="57">
        <f>I1714*F1714</f>
        <v>0</v>
      </c>
    </row>
    <row r="1715" spans="1:10" s="2" customFormat="1" ht="12.75">
      <c r="A1715" s="19"/>
      <c r="B1715" s="257"/>
      <c r="C1715" s="115"/>
      <c r="D1715" s="106"/>
      <c r="E1715" s="216"/>
      <c r="F1715" s="217"/>
      <c r="G1715" s="22"/>
      <c r="H1715" s="22"/>
      <c r="I1715" s="56"/>
      <c r="J1715" s="57"/>
    </row>
    <row r="1716" spans="1:10" s="2" customFormat="1" ht="12.75">
      <c r="A1716" s="19" t="s">
        <v>1066</v>
      </c>
      <c r="B1716" s="257"/>
      <c r="C1716" s="115"/>
      <c r="D1716" s="589" t="s">
        <v>134</v>
      </c>
      <c r="E1716" s="216" t="s">
        <v>111</v>
      </c>
      <c r="F1716" s="217">
        <v>1</v>
      </c>
      <c r="G1716" s="22"/>
      <c r="H1716" s="22"/>
      <c r="I1716" s="56">
        <f>G1716+H1716</f>
        <v>0</v>
      </c>
      <c r="J1716" s="57">
        <f>I1716*F1716</f>
        <v>0</v>
      </c>
    </row>
    <row r="1717" spans="1:10" s="2" customFormat="1" ht="12.75">
      <c r="A1717" s="19"/>
      <c r="B1717" s="257"/>
      <c r="C1717" s="115"/>
      <c r="D1717" s="106"/>
      <c r="E1717" s="216"/>
      <c r="F1717" s="217"/>
      <c r="G1717" s="22"/>
      <c r="H1717" s="22"/>
      <c r="I1717" s="56"/>
      <c r="J1717" s="57"/>
    </row>
    <row r="1718" spans="1:13" s="2" customFormat="1" ht="12.75">
      <c r="A1718" s="19" t="s">
        <v>1067</v>
      </c>
      <c r="B1718" s="257"/>
      <c r="C1718" s="115"/>
      <c r="D1718" s="589" t="s">
        <v>1596</v>
      </c>
      <c r="E1718" s="216" t="s">
        <v>111</v>
      </c>
      <c r="F1718" s="217">
        <v>1</v>
      </c>
      <c r="G1718" s="22"/>
      <c r="H1718" s="22"/>
      <c r="I1718" s="56">
        <f>G1718+H1718</f>
        <v>0</v>
      </c>
      <c r="J1718" s="57">
        <f>I1718*F1718</f>
        <v>0</v>
      </c>
      <c r="L1718" s="388" t="s">
        <v>3</v>
      </c>
      <c r="M1718" s="388" t="s">
        <v>3</v>
      </c>
    </row>
    <row r="1719" spans="1:10" s="2" customFormat="1" ht="12.75">
      <c r="A1719" s="19"/>
      <c r="B1719" s="257"/>
      <c r="C1719" s="115"/>
      <c r="D1719" s="106"/>
      <c r="E1719" s="216"/>
      <c r="F1719" s="217"/>
      <c r="G1719" s="22"/>
      <c r="H1719" s="22"/>
      <c r="I1719" s="56"/>
      <c r="J1719" s="57"/>
    </row>
    <row r="1720" spans="1:10" s="2" customFormat="1" ht="12.75">
      <c r="A1720" s="242" t="s">
        <v>56</v>
      </c>
      <c r="B1720" s="270"/>
      <c r="C1720" s="270"/>
      <c r="D1720" s="223" t="s">
        <v>2144</v>
      </c>
      <c r="E1720" s="107" t="s">
        <v>3</v>
      </c>
      <c r="F1720" s="213"/>
      <c r="G1720" s="109"/>
      <c r="H1720" s="109"/>
      <c r="I1720" s="59"/>
      <c r="J1720" s="99"/>
    </row>
    <row r="1721" spans="1:10" s="2" customFormat="1" ht="12.75">
      <c r="A1721" s="19"/>
      <c r="B1721" s="257"/>
      <c r="C1721" s="257"/>
      <c r="D1721" s="106"/>
      <c r="E1721" s="107"/>
      <c r="F1721" s="213"/>
      <c r="G1721" s="109"/>
      <c r="H1721" s="109"/>
      <c r="I1721" s="59"/>
      <c r="J1721" s="99"/>
    </row>
    <row r="1722" spans="1:10" s="2" customFormat="1" ht="12.75">
      <c r="A1722" s="19"/>
      <c r="B1722" s="257"/>
      <c r="C1722" s="257"/>
      <c r="D1722" s="248" t="s">
        <v>2145</v>
      </c>
      <c r="E1722" s="107"/>
      <c r="F1722" s="213"/>
      <c r="G1722" s="109"/>
      <c r="H1722" s="109"/>
      <c r="I1722" s="59"/>
      <c r="J1722" s="99"/>
    </row>
    <row r="1723" spans="1:10" s="2" customFormat="1" ht="12.75">
      <c r="A1723" s="19"/>
      <c r="B1723" s="257"/>
      <c r="C1723" s="257"/>
      <c r="D1723" s="106"/>
      <c r="E1723" s="107"/>
      <c r="F1723" s="213"/>
      <c r="G1723" s="109"/>
      <c r="H1723" s="109"/>
      <c r="I1723" s="59"/>
      <c r="J1723" s="99"/>
    </row>
    <row r="1724" spans="1:10" s="2" customFormat="1" ht="12.75">
      <c r="A1724" s="19" t="s">
        <v>57</v>
      </c>
      <c r="B1724" s="257"/>
      <c r="C1724" s="115"/>
      <c r="D1724" s="575" t="s">
        <v>2146</v>
      </c>
      <c r="E1724" s="216" t="s">
        <v>2</v>
      </c>
      <c r="F1724" s="217">
        <v>24</v>
      </c>
      <c r="G1724" s="22"/>
      <c r="H1724" s="22"/>
      <c r="I1724" s="56">
        <f>G1724+H1724</f>
        <v>0</v>
      </c>
      <c r="J1724" s="57">
        <f>I1724*F1724</f>
        <v>0</v>
      </c>
    </row>
    <row r="1725" spans="1:10" s="2" customFormat="1" ht="12.75">
      <c r="A1725" s="19"/>
      <c r="B1725" s="257"/>
      <c r="C1725" s="115"/>
      <c r="D1725" s="576" t="s">
        <v>2149</v>
      </c>
      <c r="E1725" s="216"/>
      <c r="F1725" s="217"/>
      <c r="G1725" s="22"/>
      <c r="H1725" s="22"/>
      <c r="I1725" s="56"/>
      <c r="J1725" s="57"/>
    </row>
    <row r="1726" spans="1:10" s="2" customFormat="1" ht="12.75">
      <c r="A1726" s="19"/>
      <c r="B1726" s="257"/>
      <c r="C1726" s="115"/>
      <c r="D1726" s="248" t="s">
        <v>2148</v>
      </c>
      <c r="E1726" s="216"/>
      <c r="F1726" s="217"/>
      <c r="G1726" s="22"/>
      <c r="H1726" s="22"/>
      <c r="I1726" s="56"/>
      <c r="J1726" s="57"/>
    </row>
    <row r="1727" spans="1:10" s="2" customFormat="1" ht="12.75">
      <c r="A1727" s="19"/>
      <c r="B1727" s="257"/>
      <c r="C1727" s="115"/>
      <c r="D1727" s="248" t="s">
        <v>2147</v>
      </c>
      <c r="E1727" s="216"/>
      <c r="F1727" s="217"/>
      <c r="G1727" s="22"/>
      <c r="H1727" s="22"/>
      <c r="I1727" s="56"/>
      <c r="J1727" s="57"/>
    </row>
    <row r="1728" spans="1:10" s="2" customFormat="1" ht="12.75">
      <c r="A1728" s="19"/>
      <c r="B1728" s="257"/>
      <c r="C1728" s="115"/>
      <c r="D1728" s="106"/>
      <c r="E1728" s="216"/>
      <c r="F1728" s="217"/>
      <c r="G1728" s="22"/>
      <c r="H1728" s="22"/>
      <c r="I1728" s="56"/>
      <c r="J1728" s="57"/>
    </row>
    <row r="1729" spans="1:10" s="2" customFormat="1" ht="12.75">
      <c r="A1729" s="19" t="s">
        <v>58</v>
      </c>
      <c r="B1729" s="257"/>
      <c r="C1729" s="115"/>
      <c r="D1729" s="575" t="s">
        <v>2150</v>
      </c>
      <c r="E1729" s="216" t="s">
        <v>2</v>
      </c>
      <c r="F1729" s="217">
        <v>24</v>
      </c>
      <c r="G1729" s="22"/>
      <c r="H1729" s="22"/>
      <c r="I1729" s="56">
        <f>G1729+H1729</f>
        <v>0</v>
      </c>
      <c r="J1729" s="57">
        <f>I1729*F1729</f>
        <v>0</v>
      </c>
    </row>
    <row r="1730" spans="1:10" s="2" customFormat="1" ht="12.75">
      <c r="A1730" s="19"/>
      <c r="B1730" s="257"/>
      <c r="C1730" s="115"/>
      <c r="D1730" s="576" t="s">
        <v>2151</v>
      </c>
      <c r="E1730" s="216"/>
      <c r="F1730" s="217"/>
      <c r="G1730" s="22"/>
      <c r="H1730" s="22"/>
      <c r="I1730" s="56"/>
      <c r="J1730" s="57"/>
    </row>
    <row r="1731" spans="1:10" s="2" customFormat="1" ht="12.75">
      <c r="A1731" s="19"/>
      <c r="B1731" s="257"/>
      <c r="C1731" s="115"/>
      <c r="D1731" s="248" t="s">
        <v>2152</v>
      </c>
      <c r="E1731" s="216"/>
      <c r="F1731" s="217"/>
      <c r="G1731" s="22"/>
      <c r="H1731" s="22"/>
      <c r="I1731" s="56"/>
      <c r="J1731" s="57"/>
    </row>
    <row r="1732" spans="1:10" s="2" customFormat="1" ht="12.75">
      <c r="A1732" s="19"/>
      <c r="B1732" s="257"/>
      <c r="C1732" s="115"/>
      <c r="D1732" s="248"/>
      <c r="E1732" s="216"/>
      <c r="F1732" s="217"/>
      <c r="G1732" s="22"/>
      <c r="H1732" s="22"/>
      <c r="I1732" s="56"/>
      <c r="J1732" s="57"/>
    </row>
    <row r="1733" spans="1:10" s="2" customFormat="1" ht="12.75">
      <c r="A1733" s="19" t="s">
        <v>59</v>
      </c>
      <c r="B1733" s="257"/>
      <c r="C1733" s="115"/>
      <c r="D1733" s="575" t="s">
        <v>2153</v>
      </c>
      <c r="E1733" s="216" t="s">
        <v>2</v>
      </c>
      <c r="F1733" s="217">
        <v>8</v>
      </c>
      <c r="G1733" s="22"/>
      <c r="H1733" s="22"/>
      <c r="I1733" s="56">
        <f>G1733+H1733</f>
        <v>0</v>
      </c>
      <c r="J1733" s="57">
        <f>I1733*F1733</f>
        <v>0</v>
      </c>
    </row>
    <row r="1734" spans="1:10" s="2" customFormat="1" ht="12.75">
      <c r="A1734" s="19"/>
      <c r="B1734" s="257"/>
      <c r="C1734" s="115"/>
      <c r="D1734" s="576" t="s">
        <v>2154</v>
      </c>
      <c r="E1734" s="216"/>
      <c r="F1734" s="217"/>
      <c r="G1734" s="22"/>
      <c r="H1734" s="22"/>
      <c r="I1734" s="56"/>
      <c r="J1734" s="57"/>
    </row>
    <row r="1735" spans="1:10" s="2" customFormat="1" ht="12.75">
      <c r="A1735" s="19"/>
      <c r="B1735" s="257"/>
      <c r="C1735" s="115"/>
      <c r="D1735" s="248" t="s">
        <v>2155</v>
      </c>
      <c r="E1735" s="216"/>
      <c r="F1735" s="217"/>
      <c r="G1735" s="22"/>
      <c r="H1735" s="22"/>
      <c r="I1735" s="56"/>
      <c r="J1735" s="57"/>
    </row>
    <row r="1736" spans="1:10" s="2" customFormat="1" ht="12.75">
      <c r="A1736" s="19"/>
      <c r="B1736" s="257"/>
      <c r="C1736" s="115"/>
      <c r="D1736" s="248"/>
      <c r="E1736" s="216"/>
      <c r="F1736" s="217"/>
      <c r="G1736" s="22"/>
      <c r="H1736" s="22"/>
      <c r="I1736" s="56"/>
      <c r="J1736" s="57"/>
    </row>
    <row r="1737" spans="1:10" s="2" customFormat="1" ht="12.75">
      <c r="A1737" s="19" t="s">
        <v>60</v>
      </c>
      <c r="B1737" s="257"/>
      <c r="C1737" s="115"/>
      <c r="D1737" s="575" t="s">
        <v>2156</v>
      </c>
      <c r="E1737" s="216" t="s">
        <v>2</v>
      </c>
      <c r="F1737" s="217">
        <v>2</v>
      </c>
      <c r="G1737" s="22"/>
      <c r="H1737" s="22"/>
      <c r="I1737" s="56">
        <f>G1737+H1737</f>
        <v>0</v>
      </c>
      <c r="J1737" s="57">
        <f>I1737*F1737</f>
        <v>0</v>
      </c>
    </row>
    <row r="1738" spans="1:10" s="2" customFormat="1" ht="12.75">
      <c r="A1738" s="19"/>
      <c r="B1738" s="257"/>
      <c r="C1738" s="115"/>
      <c r="D1738" s="576" t="s">
        <v>2157</v>
      </c>
      <c r="E1738" s="216"/>
      <c r="F1738" s="217"/>
      <c r="G1738" s="22"/>
      <c r="H1738" s="22"/>
      <c r="I1738" s="56"/>
      <c r="J1738" s="57"/>
    </row>
    <row r="1739" spans="1:10" s="2" customFormat="1" ht="12.75">
      <c r="A1739" s="19"/>
      <c r="B1739" s="257"/>
      <c r="C1739" s="115"/>
      <c r="D1739" s="248" t="s">
        <v>2158</v>
      </c>
      <c r="E1739" s="216"/>
      <c r="F1739" s="217"/>
      <c r="G1739" s="22"/>
      <c r="H1739" s="22"/>
      <c r="I1739" s="56"/>
      <c r="J1739" s="57"/>
    </row>
    <row r="1740" spans="1:10" s="2" customFormat="1" ht="12.75">
      <c r="A1740" s="19"/>
      <c r="B1740" s="257"/>
      <c r="C1740" s="115"/>
      <c r="D1740" s="248"/>
      <c r="E1740" s="216"/>
      <c r="F1740" s="217"/>
      <c r="G1740" s="22"/>
      <c r="H1740" s="22"/>
      <c r="I1740" s="56"/>
      <c r="J1740" s="57"/>
    </row>
    <row r="1741" spans="1:10" s="2" customFormat="1" ht="12.75">
      <c r="A1741" s="19" t="s">
        <v>61</v>
      </c>
      <c r="B1741" s="257"/>
      <c r="C1741" s="115"/>
      <c r="D1741" s="575" t="s">
        <v>2159</v>
      </c>
      <c r="E1741" s="216" t="s">
        <v>2</v>
      </c>
      <c r="F1741" s="217">
        <v>20</v>
      </c>
      <c r="G1741" s="22"/>
      <c r="H1741" s="22"/>
      <c r="I1741" s="56">
        <f>G1741+H1741</f>
        <v>0</v>
      </c>
      <c r="J1741" s="57">
        <f>I1741*F1741</f>
        <v>0</v>
      </c>
    </row>
    <row r="1742" spans="1:10" s="2" customFormat="1" ht="12.75">
      <c r="A1742" s="19"/>
      <c r="B1742" s="257"/>
      <c r="C1742" s="115"/>
      <c r="D1742" s="576" t="s">
        <v>2160</v>
      </c>
      <c r="E1742" s="216"/>
      <c r="F1742" s="217"/>
      <c r="G1742" s="22"/>
      <c r="H1742" s="22"/>
      <c r="I1742" s="56"/>
      <c r="J1742" s="57"/>
    </row>
    <row r="1743" spans="1:10" s="2" customFormat="1" ht="12.75">
      <c r="A1743" s="19"/>
      <c r="B1743" s="257"/>
      <c r="C1743" s="115"/>
      <c r="D1743" s="248" t="s">
        <v>2161</v>
      </c>
      <c r="E1743" s="216"/>
      <c r="F1743" s="217"/>
      <c r="G1743" s="22"/>
      <c r="H1743" s="22"/>
      <c r="I1743" s="56"/>
      <c r="J1743" s="57"/>
    </row>
    <row r="1744" spans="1:10" s="2" customFormat="1" ht="12.75">
      <c r="A1744" s="19"/>
      <c r="B1744" s="257"/>
      <c r="C1744" s="115"/>
      <c r="D1744" s="248"/>
      <c r="E1744" s="216"/>
      <c r="F1744" s="217"/>
      <c r="G1744" s="22"/>
      <c r="H1744" s="22"/>
      <c r="I1744" s="56"/>
      <c r="J1744" s="57"/>
    </row>
    <row r="1745" spans="1:10" s="2" customFormat="1" ht="12.75">
      <c r="A1745" s="19" t="s">
        <v>62</v>
      </c>
      <c r="B1745" s="257"/>
      <c r="C1745" s="115"/>
      <c r="D1745" s="575" t="s">
        <v>2162</v>
      </c>
      <c r="E1745" s="216" t="s">
        <v>2</v>
      </c>
      <c r="F1745" s="217">
        <v>2</v>
      </c>
      <c r="G1745" s="22"/>
      <c r="H1745" s="22"/>
      <c r="I1745" s="56">
        <f>G1745+H1745</f>
        <v>0</v>
      </c>
      <c r="J1745" s="57">
        <f>I1745*F1745</f>
        <v>0</v>
      </c>
    </row>
    <row r="1746" spans="1:10" s="2" customFormat="1" ht="12.75">
      <c r="A1746" s="19"/>
      <c r="B1746" s="257"/>
      <c r="C1746" s="115"/>
      <c r="D1746" s="576" t="s">
        <v>2163</v>
      </c>
      <c r="E1746" s="216"/>
      <c r="F1746" s="217"/>
      <c r="G1746" s="22"/>
      <c r="H1746" s="22"/>
      <c r="I1746" s="56"/>
      <c r="J1746" s="57"/>
    </row>
    <row r="1747" spans="1:10" s="2" customFormat="1" ht="12.75">
      <c r="A1747" s="19"/>
      <c r="B1747" s="257"/>
      <c r="C1747" s="115"/>
      <c r="D1747" s="248" t="s">
        <v>2164</v>
      </c>
      <c r="E1747" s="216"/>
      <c r="F1747" s="217"/>
      <c r="G1747" s="22"/>
      <c r="H1747" s="22"/>
      <c r="I1747" s="56"/>
      <c r="J1747" s="57"/>
    </row>
    <row r="1748" spans="1:10" s="2" customFormat="1" ht="12.75">
      <c r="A1748" s="19"/>
      <c r="B1748" s="257"/>
      <c r="C1748" s="115"/>
      <c r="D1748" s="248"/>
      <c r="E1748" s="216"/>
      <c r="F1748" s="217"/>
      <c r="G1748" s="22"/>
      <c r="H1748" s="22"/>
      <c r="I1748" s="56"/>
      <c r="J1748" s="57"/>
    </row>
    <row r="1749" spans="1:10" s="2" customFormat="1" ht="12.75">
      <c r="A1749" s="19" t="s">
        <v>63</v>
      </c>
      <c r="B1749" s="257"/>
      <c r="C1749" s="115"/>
      <c r="D1749" s="575" t="s">
        <v>2165</v>
      </c>
      <c r="E1749" s="216" t="s">
        <v>2</v>
      </c>
      <c r="F1749" s="217">
        <v>1</v>
      </c>
      <c r="G1749" s="22"/>
      <c r="H1749" s="22"/>
      <c r="I1749" s="56">
        <f>G1749+H1749</f>
        <v>0</v>
      </c>
      <c r="J1749" s="57">
        <f>I1749*F1749</f>
        <v>0</v>
      </c>
    </row>
    <row r="1750" spans="1:10" s="2" customFormat="1" ht="12.75">
      <c r="A1750" s="19"/>
      <c r="B1750" s="257"/>
      <c r="C1750" s="115"/>
      <c r="D1750" s="576" t="s">
        <v>2166</v>
      </c>
      <c r="E1750" s="216"/>
      <c r="F1750" s="217"/>
      <c r="G1750" s="22"/>
      <c r="H1750" s="22"/>
      <c r="I1750" s="56"/>
      <c r="J1750" s="57"/>
    </row>
    <row r="1751" spans="1:10" s="2" customFormat="1" ht="12.75">
      <c r="A1751" s="19"/>
      <c r="B1751" s="257"/>
      <c r="C1751" s="115"/>
      <c r="D1751" s="248" t="s">
        <v>2167</v>
      </c>
      <c r="E1751" s="216"/>
      <c r="F1751" s="217"/>
      <c r="G1751" s="22"/>
      <c r="H1751" s="22"/>
      <c r="I1751" s="56"/>
      <c r="J1751" s="57"/>
    </row>
    <row r="1752" spans="1:10" s="2" customFormat="1" ht="12.75">
      <c r="A1752" s="19"/>
      <c r="B1752" s="257"/>
      <c r="C1752" s="115"/>
      <c r="D1752" s="248"/>
      <c r="E1752" s="216"/>
      <c r="F1752" s="217"/>
      <c r="G1752" s="22"/>
      <c r="H1752" s="22"/>
      <c r="I1752" s="56"/>
      <c r="J1752" s="57"/>
    </row>
    <row r="1753" spans="1:10" s="2" customFormat="1" ht="12.75">
      <c r="A1753" s="19" t="s">
        <v>64</v>
      </c>
      <c r="B1753" s="257"/>
      <c r="C1753" s="115"/>
      <c r="D1753" s="575" t="s">
        <v>2168</v>
      </c>
      <c r="E1753" s="216" t="s">
        <v>2</v>
      </c>
      <c r="F1753" s="217">
        <v>2</v>
      </c>
      <c r="G1753" s="22"/>
      <c r="H1753" s="22"/>
      <c r="I1753" s="56">
        <f>G1753+H1753</f>
        <v>0</v>
      </c>
      <c r="J1753" s="57">
        <f>I1753*F1753</f>
        <v>0</v>
      </c>
    </row>
    <row r="1754" spans="1:10" s="2" customFormat="1" ht="12.75">
      <c r="A1754" s="19"/>
      <c r="B1754" s="257"/>
      <c r="C1754" s="115"/>
      <c r="D1754" s="248"/>
      <c r="E1754" s="216"/>
      <c r="F1754" s="217"/>
      <c r="G1754" s="22"/>
      <c r="H1754" s="22"/>
      <c r="I1754" s="56"/>
      <c r="J1754" s="57"/>
    </row>
    <row r="1755" spans="1:10" s="2" customFormat="1" ht="12.75">
      <c r="A1755" s="19" t="s">
        <v>65</v>
      </c>
      <c r="B1755" s="257"/>
      <c r="C1755" s="115"/>
      <c r="D1755" s="577" t="s">
        <v>2124</v>
      </c>
      <c r="E1755" s="216" t="s">
        <v>2</v>
      </c>
      <c r="F1755" s="217">
        <v>2</v>
      </c>
      <c r="G1755" s="22"/>
      <c r="H1755" s="22"/>
      <c r="I1755" s="56">
        <f>G1755+H1755</f>
        <v>0</v>
      </c>
      <c r="J1755" s="57">
        <f>I1755*F1755</f>
        <v>0</v>
      </c>
    </row>
    <row r="1756" spans="1:10" s="2" customFormat="1" ht="12.75">
      <c r="A1756" s="19"/>
      <c r="B1756" s="257"/>
      <c r="C1756" s="115"/>
      <c r="D1756" s="248"/>
      <c r="E1756" s="216"/>
      <c r="F1756" s="217"/>
      <c r="G1756" s="22"/>
      <c r="H1756" s="22"/>
      <c r="I1756" s="56"/>
      <c r="J1756" s="57"/>
    </row>
    <row r="1757" spans="1:10" s="2" customFormat="1" ht="12.75">
      <c r="A1757" s="19" t="s">
        <v>66</v>
      </c>
      <c r="B1757" s="257"/>
      <c r="C1757" s="115"/>
      <c r="D1757" s="575" t="s">
        <v>2169</v>
      </c>
      <c r="E1757" s="216" t="s">
        <v>111</v>
      </c>
      <c r="F1757" s="217">
        <v>1</v>
      </c>
      <c r="G1757" s="22"/>
      <c r="H1757" s="22"/>
      <c r="I1757" s="56">
        <f>G1757+H1757</f>
        <v>0</v>
      </c>
      <c r="J1757" s="57">
        <f>I1757*F1757</f>
        <v>0</v>
      </c>
    </row>
    <row r="1758" spans="1:10" s="2" customFormat="1" ht="12.75">
      <c r="A1758" s="19"/>
      <c r="B1758" s="257"/>
      <c r="C1758" s="115"/>
      <c r="D1758" s="248"/>
      <c r="E1758" s="216"/>
      <c r="F1758" s="217"/>
      <c r="G1758" s="22"/>
      <c r="H1758" s="22"/>
      <c r="I1758" s="56"/>
      <c r="J1758" s="57"/>
    </row>
    <row r="1759" spans="1:10" s="2" customFormat="1" ht="12.75">
      <c r="A1759" s="19"/>
      <c r="B1759" s="257"/>
      <c r="C1759" s="257"/>
      <c r="D1759" s="248" t="s">
        <v>2170</v>
      </c>
      <c r="E1759" s="107"/>
      <c r="F1759" s="213"/>
      <c r="G1759" s="109"/>
      <c r="H1759" s="109"/>
      <c r="I1759" s="59"/>
      <c r="J1759" s="99"/>
    </row>
    <row r="1760" spans="1:10" s="2" customFormat="1" ht="12.75">
      <c r="A1760" s="19"/>
      <c r="B1760" s="257"/>
      <c r="C1760" s="257"/>
      <c r="D1760" s="106"/>
      <c r="E1760" s="107"/>
      <c r="F1760" s="213"/>
      <c r="G1760" s="109"/>
      <c r="H1760" s="109"/>
      <c r="I1760" s="59"/>
      <c r="J1760" s="99"/>
    </row>
    <row r="1761" spans="1:10" s="2" customFormat="1" ht="12.75">
      <c r="A1761" s="19" t="s">
        <v>67</v>
      </c>
      <c r="B1761" s="257"/>
      <c r="C1761" s="115"/>
      <c r="D1761" s="575" t="s">
        <v>2171</v>
      </c>
      <c r="E1761" s="216" t="s">
        <v>2</v>
      </c>
      <c r="F1761" s="217">
        <v>6</v>
      </c>
      <c r="G1761" s="22"/>
      <c r="H1761" s="22"/>
      <c r="I1761" s="56">
        <f>G1761+H1761</f>
        <v>0</v>
      </c>
      <c r="J1761" s="57">
        <f>I1761*F1761</f>
        <v>0</v>
      </c>
    </row>
    <row r="1762" spans="1:10" s="2" customFormat="1" ht="12.75">
      <c r="A1762" s="19"/>
      <c r="B1762" s="257"/>
      <c r="C1762" s="115"/>
      <c r="D1762" s="576" t="s">
        <v>2172</v>
      </c>
      <c r="E1762" s="216"/>
      <c r="F1762" s="217"/>
      <c r="G1762" s="22"/>
      <c r="H1762" s="22"/>
      <c r="I1762" s="56"/>
      <c r="J1762" s="57"/>
    </row>
    <row r="1763" spans="1:10" s="2" customFormat="1" ht="12.75">
      <c r="A1763" s="19"/>
      <c r="B1763" s="257"/>
      <c r="C1763" s="115"/>
      <c r="D1763" s="106"/>
      <c r="E1763" s="216"/>
      <c r="F1763" s="217"/>
      <c r="G1763" s="22"/>
      <c r="H1763" s="22"/>
      <c r="I1763" s="56"/>
      <c r="J1763" s="57"/>
    </row>
    <row r="1764" spans="1:10" s="2" customFormat="1" ht="12.75">
      <c r="A1764" s="19" t="s">
        <v>68</v>
      </c>
      <c r="B1764" s="257"/>
      <c r="C1764" s="115"/>
      <c r="D1764" s="575" t="s">
        <v>2173</v>
      </c>
      <c r="E1764" s="216" t="s">
        <v>2</v>
      </c>
      <c r="F1764" s="217">
        <v>6</v>
      </c>
      <c r="G1764" s="22"/>
      <c r="H1764" s="22"/>
      <c r="I1764" s="56">
        <f>G1764+H1764</f>
        <v>0</v>
      </c>
      <c r="J1764" s="57">
        <f>I1764*F1764</f>
        <v>0</v>
      </c>
    </row>
    <row r="1765" spans="1:10" s="2" customFormat="1" ht="12.75">
      <c r="A1765" s="19"/>
      <c r="B1765" s="257"/>
      <c r="C1765" s="115"/>
      <c r="D1765" s="576" t="s">
        <v>2174</v>
      </c>
      <c r="E1765" s="216"/>
      <c r="F1765" s="217"/>
      <c r="G1765" s="22"/>
      <c r="H1765" s="22"/>
      <c r="I1765" s="56"/>
      <c r="J1765" s="57"/>
    </row>
    <row r="1766" spans="1:10" s="2" customFormat="1" ht="12.75">
      <c r="A1766" s="19"/>
      <c r="B1766" s="257"/>
      <c r="C1766" s="115"/>
      <c r="D1766" s="248" t="s">
        <v>2175</v>
      </c>
      <c r="E1766" s="216"/>
      <c r="F1766" s="217"/>
      <c r="G1766" s="22"/>
      <c r="H1766" s="22"/>
      <c r="I1766" s="56"/>
      <c r="J1766" s="57"/>
    </row>
    <row r="1767" spans="1:10" s="2" customFormat="1" ht="12.75">
      <c r="A1767" s="19"/>
      <c r="B1767" s="257"/>
      <c r="C1767" s="115"/>
      <c r="D1767" s="106"/>
      <c r="E1767" s="216"/>
      <c r="F1767" s="217"/>
      <c r="G1767" s="22"/>
      <c r="H1767" s="22"/>
      <c r="I1767" s="56"/>
      <c r="J1767" s="57"/>
    </row>
    <row r="1768" spans="1:10" s="2" customFormat="1" ht="12.75">
      <c r="A1768" s="19" t="s">
        <v>69</v>
      </c>
      <c r="B1768" s="257"/>
      <c r="C1768" s="115"/>
      <c r="D1768" s="575" t="s">
        <v>2176</v>
      </c>
      <c r="E1768" s="216" t="s">
        <v>2</v>
      </c>
      <c r="F1768" s="217">
        <v>6</v>
      </c>
      <c r="G1768" s="22"/>
      <c r="H1768" s="22"/>
      <c r="I1768" s="56">
        <f>G1768+H1768</f>
        <v>0</v>
      </c>
      <c r="J1768" s="57">
        <f>I1768*F1768</f>
        <v>0</v>
      </c>
    </row>
    <row r="1769" spans="1:10" s="2" customFormat="1" ht="26.25">
      <c r="A1769" s="19"/>
      <c r="B1769" s="257"/>
      <c r="C1769" s="115"/>
      <c r="D1769" s="576" t="s">
        <v>2177</v>
      </c>
      <c r="E1769" s="216"/>
      <c r="F1769" s="217"/>
      <c r="G1769" s="22"/>
      <c r="H1769" s="22"/>
      <c r="I1769" s="56"/>
      <c r="J1769" s="57"/>
    </row>
    <row r="1770" spans="1:10" s="2" customFormat="1" ht="12.75">
      <c r="A1770" s="19"/>
      <c r="B1770" s="257"/>
      <c r="C1770" s="115"/>
      <c r="D1770" s="106"/>
      <c r="E1770" s="216"/>
      <c r="F1770" s="217"/>
      <c r="G1770" s="22"/>
      <c r="H1770" s="22"/>
      <c r="I1770" s="56"/>
      <c r="J1770" s="57"/>
    </row>
    <row r="1771" spans="1:10" s="2" customFormat="1" ht="12.75">
      <c r="A1771" s="19" t="s">
        <v>70</v>
      </c>
      <c r="B1771" s="257"/>
      <c r="C1771" s="115"/>
      <c r="D1771" s="575" t="s">
        <v>2178</v>
      </c>
      <c r="E1771" s="216" t="s">
        <v>1824</v>
      </c>
      <c r="F1771" s="217">
        <v>1</v>
      </c>
      <c r="G1771" s="22"/>
      <c r="H1771" s="22"/>
      <c r="I1771" s="56">
        <f>G1771+H1771</f>
        <v>0</v>
      </c>
      <c r="J1771" s="57">
        <f>I1771*F1771</f>
        <v>0</v>
      </c>
    </row>
    <row r="1772" spans="1:10" s="2" customFormat="1" ht="12.75">
      <c r="A1772" s="19"/>
      <c r="B1772" s="257"/>
      <c r="C1772" s="115"/>
      <c r="D1772" s="595" t="s">
        <v>2179</v>
      </c>
      <c r="E1772" s="216"/>
      <c r="F1772" s="217"/>
      <c r="G1772" s="22"/>
      <c r="H1772" s="22"/>
      <c r="I1772" s="56"/>
      <c r="J1772" s="57"/>
    </row>
    <row r="1773" spans="1:10" s="2" customFormat="1" ht="12.75">
      <c r="A1773" s="19"/>
      <c r="B1773" s="257"/>
      <c r="C1773" s="115"/>
      <c r="D1773" s="106"/>
      <c r="E1773" s="216"/>
      <c r="F1773" s="217"/>
      <c r="G1773" s="22"/>
      <c r="H1773" s="22"/>
      <c r="I1773" s="56"/>
      <c r="J1773" s="57"/>
    </row>
    <row r="1774" spans="1:10" s="2" customFormat="1" ht="12.75">
      <c r="A1774" s="19" t="s">
        <v>71</v>
      </c>
      <c r="B1774" s="257"/>
      <c r="C1774" s="115"/>
      <c r="D1774" s="575" t="s">
        <v>2180</v>
      </c>
      <c r="E1774" s="216" t="s">
        <v>2</v>
      </c>
      <c r="F1774" s="217">
        <v>6</v>
      </c>
      <c r="G1774" s="22"/>
      <c r="H1774" s="22"/>
      <c r="I1774" s="56">
        <f>G1774+H1774</f>
        <v>0</v>
      </c>
      <c r="J1774" s="57">
        <f>I1774*F1774</f>
        <v>0</v>
      </c>
    </row>
    <row r="1775" spans="1:10" s="2" customFormat="1" ht="12.75">
      <c r="A1775" s="19"/>
      <c r="B1775" s="257"/>
      <c r="C1775" s="115"/>
      <c r="D1775" s="595" t="s">
        <v>2181</v>
      </c>
      <c r="E1775" s="216"/>
      <c r="F1775" s="217"/>
      <c r="G1775" s="22"/>
      <c r="H1775" s="22"/>
      <c r="I1775" s="56"/>
      <c r="J1775" s="57"/>
    </row>
    <row r="1776" spans="1:10" s="2" customFormat="1" ht="12.75">
      <c r="A1776" s="19"/>
      <c r="B1776" s="257"/>
      <c r="C1776" s="115"/>
      <c r="D1776" s="106"/>
      <c r="E1776" s="216"/>
      <c r="F1776" s="217"/>
      <c r="G1776" s="22"/>
      <c r="H1776" s="22"/>
      <c r="I1776" s="56"/>
      <c r="J1776" s="57"/>
    </row>
    <row r="1777" spans="1:10" s="2" customFormat="1" ht="12.75">
      <c r="A1777" s="19" t="s">
        <v>72</v>
      </c>
      <c r="B1777" s="257"/>
      <c r="C1777" s="115"/>
      <c r="D1777" s="575" t="s">
        <v>2182</v>
      </c>
      <c r="E1777" s="216" t="s">
        <v>2</v>
      </c>
      <c r="F1777" s="217">
        <v>60</v>
      </c>
      <c r="G1777" s="22"/>
      <c r="H1777" s="22"/>
      <c r="I1777" s="56">
        <f>G1777+H1777</f>
        <v>0</v>
      </c>
      <c r="J1777" s="57">
        <f>I1777*F1777</f>
        <v>0</v>
      </c>
    </row>
    <row r="1778" spans="1:10" s="2" customFormat="1" ht="12.75">
      <c r="A1778" s="19"/>
      <c r="B1778" s="257"/>
      <c r="C1778" s="115"/>
      <c r="D1778" s="595" t="s">
        <v>2183</v>
      </c>
      <c r="E1778" s="216"/>
      <c r="F1778" s="217"/>
      <c r="G1778" s="22"/>
      <c r="H1778" s="22"/>
      <c r="I1778" s="56"/>
      <c r="J1778" s="57"/>
    </row>
    <row r="1779" spans="1:10" s="2" customFormat="1" ht="12.75">
      <c r="A1779" s="19"/>
      <c r="B1779" s="257"/>
      <c r="C1779" s="115"/>
      <c r="D1779" s="248" t="s">
        <v>2184</v>
      </c>
      <c r="E1779" s="216"/>
      <c r="F1779" s="217"/>
      <c r="G1779" s="22"/>
      <c r="H1779" s="22"/>
      <c r="I1779" s="56"/>
      <c r="J1779" s="57"/>
    </row>
    <row r="1780" spans="1:10" s="2" customFormat="1" ht="12.75">
      <c r="A1780" s="19"/>
      <c r="B1780" s="257"/>
      <c r="C1780" s="115"/>
      <c r="D1780" s="106"/>
      <c r="E1780" s="216"/>
      <c r="F1780" s="217"/>
      <c r="G1780" s="22"/>
      <c r="H1780" s="22"/>
      <c r="I1780" s="56"/>
      <c r="J1780" s="57"/>
    </row>
    <row r="1781" spans="1:10" s="2" customFormat="1" ht="12.75">
      <c r="A1781" s="19"/>
      <c r="B1781" s="257"/>
      <c r="C1781" s="257"/>
      <c r="D1781" s="248" t="s">
        <v>1916</v>
      </c>
      <c r="E1781" s="107"/>
      <c r="F1781" s="213"/>
      <c r="G1781" s="109"/>
      <c r="H1781" s="109"/>
      <c r="I1781" s="59"/>
      <c r="J1781" s="99"/>
    </row>
    <row r="1782" spans="1:10" s="2" customFormat="1" ht="12.75">
      <c r="A1782" s="19"/>
      <c r="B1782" s="257"/>
      <c r="C1782" s="257"/>
      <c r="D1782" s="106"/>
      <c r="E1782" s="107"/>
      <c r="F1782" s="213"/>
      <c r="G1782" s="109"/>
      <c r="H1782" s="109"/>
      <c r="I1782" s="59"/>
      <c r="J1782" s="99"/>
    </row>
    <row r="1783" spans="1:10" s="2" customFormat="1" ht="12.75">
      <c r="A1783" s="19" t="s">
        <v>73</v>
      </c>
      <c r="B1783" s="257"/>
      <c r="C1783" s="115"/>
      <c r="D1783" s="593" t="s">
        <v>2185</v>
      </c>
      <c r="E1783" s="216" t="s">
        <v>120</v>
      </c>
      <c r="F1783" s="217">
        <v>130</v>
      </c>
      <c r="G1783" s="22"/>
      <c r="H1783" s="22"/>
      <c r="I1783" s="56">
        <f>G1783+H1783</f>
        <v>0</v>
      </c>
      <c r="J1783" s="57">
        <f>I1783*F1783</f>
        <v>0</v>
      </c>
    </row>
    <row r="1784" spans="1:10" s="2" customFormat="1" ht="12.75">
      <c r="A1784" s="19"/>
      <c r="B1784" s="257"/>
      <c r="C1784" s="115"/>
      <c r="D1784" s="106"/>
      <c r="E1784" s="216"/>
      <c r="F1784" s="217"/>
      <c r="G1784" s="22"/>
      <c r="H1784" s="22"/>
      <c r="I1784" s="56"/>
      <c r="J1784" s="57"/>
    </row>
    <row r="1785" spans="1:10" s="2" customFormat="1" ht="12.75">
      <c r="A1785" s="19" t="s">
        <v>74</v>
      </c>
      <c r="B1785" s="257"/>
      <c r="C1785" s="115"/>
      <c r="D1785" s="593" t="s">
        <v>2186</v>
      </c>
      <c r="E1785" s="216" t="s">
        <v>2</v>
      </c>
      <c r="F1785" s="217">
        <v>200</v>
      </c>
      <c r="G1785" s="22"/>
      <c r="H1785" s="22"/>
      <c r="I1785" s="56">
        <f>G1785+H1785</f>
        <v>0</v>
      </c>
      <c r="J1785" s="57">
        <f>I1785*F1785</f>
        <v>0</v>
      </c>
    </row>
    <row r="1786" spans="1:10" s="2" customFormat="1" ht="12.75">
      <c r="A1786" s="19"/>
      <c r="B1786" s="257"/>
      <c r="C1786" s="115"/>
      <c r="D1786" s="106"/>
      <c r="E1786" s="216"/>
      <c r="F1786" s="217"/>
      <c r="G1786" s="22"/>
      <c r="H1786" s="22"/>
      <c r="I1786" s="56"/>
      <c r="J1786" s="57"/>
    </row>
    <row r="1787" spans="1:10" s="2" customFormat="1" ht="12.75">
      <c r="A1787" s="19" t="s">
        <v>75</v>
      </c>
      <c r="B1787" s="257"/>
      <c r="C1787" s="115"/>
      <c r="D1787" s="593" t="s">
        <v>2187</v>
      </c>
      <c r="E1787" s="216" t="s">
        <v>2</v>
      </c>
      <c r="F1787" s="217">
        <v>150</v>
      </c>
      <c r="G1787" s="22"/>
      <c r="H1787" s="22"/>
      <c r="I1787" s="56">
        <f>G1787+H1787</f>
        <v>0</v>
      </c>
      <c r="J1787" s="57">
        <f>I1787*F1787</f>
        <v>0</v>
      </c>
    </row>
    <row r="1788" spans="1:10" s="2" customFormat="1" ht="12.75">
      <c r="A1788" s="19"/>
      <c r="B1788" s="257"/>
      <c r="C1788" s="115"/>
      <c r="D1788" s="106"/>
      <c r="E1788" s="216"/>
      <c r="F1788" s="217"/>
      <c r="G1788" s="22"/>
      <c r="H1788" s="22"/>
      <c r="I1788" s="56"/>
      <c r="J1788" s="57"/>
    </row>
    <row r="1789" spans="1:10" s="2" customFormat="1" ht="12.75">
      <c r="A1789" s="19" t="s">
        <v>76</v>
      </c>
      <c r="B1789" s="257"/>
      <c r="C1789" s="115"/>
      <c r="D1789" s="593" t="s">
        <v>2131</v>
      </c>
      <c r="E1789" s="216" t="s">
        <v>120</v>
      </c>
      <c r="F1789" s="217">
        <v>290</v>
      </c>
      <c r="G1789" s="22"/>
      <c r="H1789" s="22"/>
      <c r="I1789" s="56">
        <f>G1789+H1789</f>
        <v>0</v>
      </c>
      <c r="J1789" s="57">
        <f>I1789*F1789</f>
        <v>0</v>
      </c>
    </row>
    <row r="1790" spans="1:10" s="2" customFormat="1" ht="12.75">
      <c r="A1790" s="19"/>
      <c r="B1790" s="257"/>
      <c r="C1790" s="115"/>
      <c r="D1790" s="106"/>
      <c r="E1790" s="216"/>
      <c r="F1790" s="217"/>
      <c r="G1790" s="22"/>
      <c r="H1790" s="22"/>
      <c r="I1790" s="56"/>
      <c r="J1790" s="57"/>
    </row>
    <row r="1791" spans="1:10" s="2" customFormat="1" ht="12.75">
      <c r="A1791" s="19" t="s">
        <v>211</v>
      </c>
      <c r="B1791" s="257"/>
      <c r="C1791" s="115"/>
      <c r="D1791" s="593" t="s">
        <v>2188</v>
      </c>
      <c r="E1791" s="216" t="s">
        <v>2</v>
      </c>
      <c r="F1791" s="217">
        <v>150</v>
      </c>
      <c r="G1791" s="22"/>
      <c r="H1791" s="22"/>
      <c r="I1791" s="56">
        <f>G1791+H1791</f>
        <v>0</v>
      </c>
      <c r="J1791" s="57">
        <f>I1791*F1791</f>
        <v>0</v>
      </c>
    </row>
    <row r="1792" spans="1:10" s="2" customFormat="1" ht="12.75">
      <c r="A1792" s="19"/>
      <c r="B1792" s="257"/>
      <c r="C1792" s="115"/>
      <c r="D1792" s="106" t="s">
        <v>2189</v>
      </c>
      <c r="E1792" s="216"/>
      <c r="F1792" s="217"/>
      <c r="G1792" s="22"/>
      <c r="H1792" s="22"/>
      <c r="I1792" s="56"/>
      <c r="J1792" s="57"/>
    </row>
    <row r="1793" spans="1:10" s="2" customFormat="1" ht="12.75">
      <c r="A1793" s="19"/>
      <c r="B1793" s="257"/>
      <c r="C1793" s="115"/>
      <c r="D1793" s="106"/>
      <c r="E1793" s="216"/>
      <c r="F1793" s="217"/>
      <c r="G1793" s="22"/>
      <c r="H1793" s="22"/>
      <c r="I1793" s="56"/>
      <c r="J1793" s="57"/>
    </row>
    <row r="1794" spans="1:10" s="2" customFormat="1" ht="12.75">
      <c r="A1794" s="19" t="s">
        <v>156</v>
      </c>
      <c r="B1794" s="257"/>
      <c r="C1794" s="115"/>
      <c r="D1794" s="593" t="s">
        <v>2190</v>
      </c>
      <c r="E1794" s="216" t="s">
        <v>120</v>
      </c>
      <c r="F1794" s="217">
        <v>620</v>
      </c>
      <c r="G1794" s="22"/>
      <c r="H1794" s="22"/>
      <c r="I1794" s="56">
        <f>G1794+H1794</f>
        <v>0</v>
      </c>
      <c r="J1794" s="57">
        <f>I1794*F1794</f>
        <v>0</v>
      </c>
    </row>
    <row r="1795" spans="1:10" s="2" customFormat="1" ht="12.75">
      <c r="A1795" s="19"/>
      <c r="B1795" s="257"/>
      <c r="C1795" s="115"/>
      <c r="D1795" s="106" t="s">
        <v>2189</v>
      </c>
      <c r="E1795" s="216"/>
      <c r="F1795" s="217"/>
      <c r="G1795" s="22"/>
      <c r="H1795" s="22"/>
      <c r="I1795" s="56"/>
      <c r="J1795" s="57"/>
    </row>
    <row r="1796" spans="1:10" s="2" customFormat="1" ht="12.75">
      <c r="A1796" s="19"/>
      <c r="B1796" s="257"/>
      <c r="C1796" s="115"/>
      <c r="D1796" s="106"/>
      <c r="E1796" s="216"/>
      <c r="F1796" s="217"/>
      <c r="G1796" s="22"/>
      <c r="H1796" s="22"/>
      <c r="I1796" s="56"/>
      <c r="J1796" s="57"/>
    </row>
    <row r="1797" spans="1:10" s="2" customFormat="1" ht="12.75">
      <c r="A1797" s="19" t="s">
        <v>1432</v>
      </c>
      <c r="B1797" s="257"/>
      <c r="C1797" s="115"/>
      <c r="D1797" s="593" t="s">
        <v>2191</v>
      </c>
      <c r="E1797" s="216" t="s">
        <v>120</v>
      </c>
      <c r="F1797" s="217">
        <v>4</v>
      </c>
      <c r="G1797" s="22"/>
      <c r="H1797" s="22"/>
      <c r="I1797" s="56">
        <f>G1797+H1797</f>
        <v>0</v>
      </c>
      <c r="J1797" s="57">
        <f>I1797*F1797</f>
        <v>0</v>
      </c>
    </row>
    <row r="1798" spans="1:10" s="2" customFormat="1" ht="12.75">
      <c r="A1798" s="19"/>
      <c r="B1798" s="257"/>
      <c r="C1798" s="115"/>
      <c r="D1798" s="106"/>
      <c r="E1798" s="216"/>
      <c r="F1798" s="217"/>
      <c r="G1798" s="22"/>
      <c r="H1798" s="22"/>
      <c r="I1798" s="56"/>
      <c r="J1798" s="57"/>
    </row>
    <row r="1799" spans="1:10" s="2" customFormat="1" ht="12.75">
      <c r="A1799" s="19" t="s">
        <v>1433</v>
      </c>
      <c r="B1799" s="257"/>
      <c r="C1799" s="115"/>
      <c r="D1799" s="593" t="s">
        <v>2192</v>
      </c>
      <c r="E1799" s="216" t="s">
        <v>120</v>
      </c>
      <c r="F1799" s="217">
        <v>470</v>
      </c>
      <c r="G1799" s="22"/>
      <c r="H1799" s="22"/>
      <c r="I1799" s="56">
        <f>G1799+H1799</f>
        <v>0</v>
      </c>
      <c r="J1799" s="57">
        <f>I1799*F1799</f>
        <v>0</v>
      </c>
    </row>
    <row r="1800" spans="1:10" s="2" customFormat="1" ht="12.75">
      <c r="A1800" s="19"/>
      <c r="B1800" s="257"/>
      <c r="C1800" s="115"/>
      <c r="D1800" s="106"/>
      <c r="E1800" s="216"/>
      <c r="F1800" s="217"/>
      <c r="G1800" s="22"/>
      <c r="H1800" s="22"/>
      <c r="I1800" s="56"/>
      <c r="J1800" s="57"/>
    </row>
    <row r="1801" spans="1:10" s="2" customFormat="1" ht="12.75">
      <c r="A1801" s="19" t="s">
        <v>1434</v>
      </c>
      <c r="B1801" s="257"/>
      <c r="C1801" s="115"/>
      <c r="D1801" s="593" t="s">
        <v>2193</v>
      </c>
      <c r="E1801" s="216" t="s">
        <v>120</v>
      </c>
      <c r="F1801" s="217">
        <v>275</v>
      </c>
      <c r="G1801" s="22"/>
      <c r="H1801" s="22"/>
      <c r="I1801" s="56">
        <f>G1801+H1801</f>
        <v>0</v>
      </c>
      <c r="J1801" s="57">
        <f>I1801*F1801</f>
        <v>0</v>
      </c>
    </row>
    <row r="1802" spans="1:10" s="2" customFormat="1" ht="12.75">
      <c r="A1802" s="19"/>
      <c r="B1802" s="257"/>
      <c r="C1802" s="115"/>
      <c r="D1802" s="106"/>
      <c r="E1802" s="216"/>
      <c r="F1802" s="217"/>
      <c r="G1802" s="22"/>
      <c r="H1802" s="22"/>
      <c r="I1802" s="56"/>
      <c r="J1802" s="57"/>
    </row>
    <row r="1803" spans="1:10" s="2" customFormat="1" ht="12.75">
      <c r="A1803" s="19" t="s">
        <v>2200</v>
      </c>
      <c r="B1803" s="257"/>
      <c r="C1803" s="115"/>
      <c r="D1803" s="593" t="s">
        <v>2194</v>
      </c>
      <c r="E1803" s="216" t="s">
        <v>2</v>
      </c>
      <c r="F1803" s="217">
        <v>5</v>
      </c>
      <c r="G1803" s="22"/>
      <c r="H1803" s="22"/>
      <c r="I1803" s="56">
        <f>G1803+H1803</f>
        <v>0</v>
      </c>
      <c r="J1803" s="57">
        <f>I1803*F1803</f>
        <v>0</v>
      </c>
    </row>
    <row r="1804" spans="1:10" s="2" customFormat="1" ht="12.75">
      <c r="A1804" s="19"/>
      <c r="B1804" s="257"/>
      <c r="C1804" s="115"/>
      <c r="D1804" s="106" t="s">
        <v>2189</v>
      </c>
      <c r="E1804" s="216"/>
      <c r="F1804" s="217"/>
      <c r="G1804" s="22"/>
      <c r="H1804" s="22"/>
      <c r="I1804" s="56"/>
      <c r="J1804" s="57"/>
    </row>
    <row r="1805" spans="1:10" s="2" customFormat="1" ht="12.75">
      <c r="A1805" s="19"/>
      <c r="B1805" s="257"/>
      <c r="C1805" s="115"/>
      <c r="D1805" s="106"/>
      <c r="E1805" s="216"/>
      <c r="F1805" s="217"/>
      <c r="G1805" s="22"/>
      <c r="H1805" s="22"/>
      <c r="I1805" s="56"/>
      <c r="J1805" s="57"/>
    </row>
    <row r="1806" spans="1:10" s="2" customFormat="1" ht="12.75">
      <c r="A1806" s="19" t="s">
        <v>2201</v>
      </c>
      <c r="B1806" s="257"/>
      <c r="C1806" s="115"/>
      <c r="D1806" s="593" t="s">
        <v>2195</v>
      </c>
      <c r="E1806" s="216" t="s">
        <v>690</v>
      </c>
      <c r="F1806" s="217">
        <v>4</v>
      </c>
      <c r="G1806" s="22"/>
      <c r="H1806" s="22"/>
      <c r="I1806" s="56">
        <f>G1806+H1806</f>
        <v>0</v>
      </c>
      <c r="J1806" s="57">
        <f>I1806*F1806</f>
        <v>0</v>
      </c>
    </row>
    <row r="1807" spans="1:10" s="2" customFormat="1" ht="12.75">
      <c r="A1807" s="19"/>
      <c r="B1807" s="257"/>
      <c r="C1807" s="115"/>
      <c r="D1807" s="106"/>
      <c r="E1807" s="216"/>
      <c r="F1807" s="217"/>
      <c r="G1807" s="22"/>
      <c r="H1807" s="22"/>
      <c r="I1807" s="56"/>
      <c r="J1807" s="57"/>
    </row>
    <row r="1808" spans="1:10" s="2" customFormat="1" ht="12.75">
      <c r="A1808" s="19" t="s">
        <v>2202</v>
      </c>
      <c r="B1808" s="257"/>
      <c r="C1808" s="115"/>
      <c r="D1808" s="593" t="s">
        <v>2040</v>
      </c>
      <c r="E1808" s="216" t="s">
        <v>2</v>
      </c>
      <c r="F1808" s="217">
        <v>1</v>
      </c>
      <c r="G1808" s="22"/>
      <c r="H1808" s="22"/>
      <c r="I1808" s="56">
        <f>G1808+H1808</f>
        <v>0</v>
      </c>
      <c r="J1808" s="57">
        <f>I1808*F1808</f>
        <v>0</v>
      </c>
    </row>
    <row r="1809" spans="1:10" s="2" customFormat="1" ht="12.75">
      <c r="A1809" s="19"/>
      <c r="B1809" s="257"/>
      <c r="C1809" s="115"/>
      <c r="D1809" s="106" t="s">
        <v>2041</v>
      </c>
      <c r="E1809" s="216"/>
      <c r="F1809" s="217"/>
      <c r="G1809" s="22"/>
      <c r="H1809" s="22"/>
      <c r="I1809" s="56"/>
      <c r="J1809" s="57"/>
    </row>
    <row r="1810" spans="1:10" s="2" customFormat="1" ht="12.75">
      <c r="A1810" s="19"/>
      <c r="B1810" s="257"/>
      <c r="C1810" s="115"/>
      <c r="D1810" s="106"/>
      <c r="E1810" s="216"/>
      <c r="F1810" s="217"/>
      <c r="G1810" s="22"/>
      <c r="H1810" s="22"/>
      <c r="I1810" s="56"/>
      <c r="J1810" s="57"/>
    </row>
    <row r="1811" spans="1:10" s="2" customFormat="1" ht="12.75">
      <c r="A1811" s="19"/>
      <c r="B1811" s="257"/>
      <c r="C1811" s="257"/>
      <c r="D1811" s="248" t="s">
        <v>1563</v>
      </c>
      <c r="E1811" s="107"/>
      <c r="F1811" s="213"/>
      <c r="G1811" s="109"/>
      <c r="H1811" s="109"/>
      <c r="I1811" s="59"/>
      <c r="J1811" s="99"/>
    </row>
    <row r="1812" spans="1:10" s="2" customFormat="1" ht="12.75">
      <c r="A1812" s="19"/>
      <c r="B1812" s="257"/>
      <c r="C1812" s="257"/>
      <c r="D1812" s="106"/>
      <c r="E1812" s="107"/>
      <c r="F1812" s="213"/>
      <c r="G1812" s="109"/>
      <c r="H1812" s="109"/>
      <c r="I1812" s="59"/>
      <c r="J1812" s="99"/>
    </row>
    <row r="1813" spans="1:10" s="2" customFormat="1" ht="12.75">
      <c r="A1813" s="19" t="s">
        <v>2203</v>
      </c>
      <c r="B1813" s="257"/>
      <c r="C1813" s="115"/>
      <c r="D1813" s="593" t="s">
        <v>2196</v>
      </c>
      <c r="E1813" s="216" t="s">
        <v>2</v>
      </c>
      <c r="F1813" s="217">
        <v>1</v>
      </c>
      <c r="G1813" s="22"/>
      <c r="H1813" s="22"/>
      <c r="I1813" s="56">
        <f>G1813+H1813</f>
        <v>0</v>
      </c>
      <c r="J1813" s="57">
        <f>I1813*F1813</f>
        <v>0</v>
      </c>
    </row>
    <row r="1814" spans="1:10" s="2" customFormat="1" ht="12.75">
      <c r="A1814" s="19"/>
      <c r="B1814" s="257"/>
      <c r="C1814" s="115"/>
      <c r="D1814" s="106"/>
      <c r="E1814" s="216"/>
      <c r="F1814" s="217"/>
      <c r="G1814" s="22"/>
      <c r="H1814" s="22"/>
      <c r="I1814" s="56"/>
      <c r="J1814" s="57"/>
    </row>
    <row r="1815" spans="1:10" s="2" customFormat="1" ht="12.75">
      <c r="A1815" s="19" t="s">
        <v>2204</v>
      </c>
      <c r="B1815" s="257"/>
      <c r="C1815" s="115"/>
      <c r="D1815" s="593" t="s">
        <v>1564</v>
      </c>
      <c r="E1815" s="216" t="s">
        <v>2460</v>
      </c>
      <c r="F1815" s="217">
        <v>1</v>
      </c>
      <c r="G1815" s="22"/>
      <c r="H1815" s="22"/>
      <c r="I1815" s="56">
        <f>G1815+H1815</f>
        <v>0</v>
      </c>
      <c r="J1815" s="57">
        <f>I1815*F1815</f>
        <v>0</v>
      </c>
    </row>
    <row r="1816" spans="1:10" s="2" customFormat="1" ht="12.75">
      <c r="A1816" s="19"/>
      <c r="B1816" s="257"/>
      <c r="C1816" s="115"/>
      <c r="D1816" s="106"/>
      <c r="E1816" s="216"/>
      <c r="F1816" s="217"/>
      <c r="G1816" s="22"/>
      <c r="H1816" s="22"/>
      <c r="I1816" s="56"/>
      <c r="J1816" s="57"/>
    </row>
    <row r="1817" spans="1:10" s="2" customFormat="1" ht="12.75">
      <c r="A1817" s="19" t="s">
        <v>2205</v>
      </c>
      <c r="B1817" s="257"/>
      <c r="C1817" s="115"/>
      <c r="D1817" s="593" t="s">
        <v>2087</v>
      </c>
      <c r="E1817" s="216" t="s">
        <v>690</v>
      </c>
      <c r="F1817" s="217">
        <v>1</v>
      </c>
      <c r="G1817" s="22"/>
      <c r="H1817" s="22"/>
      <c r="I1817" s="56">
        <f>G1817+H1817</f>
        <v>0</v>
      </c>
      <c r="J1817" s="57">
        <f>I1817*F1817</f>
        <v>0</v>
      </c>
    </row>
    <row r="1818" spans="1:10" s="2" customFormat="1" ht="12.75">
      <c r="A1818" s="19"/>
      <c r="B1818" s="257"/>
      <c r="C1818" s="115"/>
      <c r="D1818" s="106"/>
      <c r="E1818" s="216"/>
      <c r="F1818" s="217"/>
      <c r="G1818" s="22"/>
      <c r="H1818" s="22"/>
      <c r="I1818" s="56"/>
      <c r="J1818" s="57"/>
    </row>
    <row r="1819" spans="1:10" s="2" customFormat="1" ht="12.75">
      <c r="A1819" s="19"/>
      <c r="B1819" s="257"/>
      <c r="C1819" s="257"/>
      <c r="D1819" s="248" t="s">
        <v>1850</v>
      </c>
      <c r="E1819" s="107"/>
      <c r="F1819" s="213"/>
      <c r="G1819" s="109"/>
      <c r="H1819" s="109"/>
      <c r="I1819" s="59"/>
      <c r="J1819" s="99"/>
    </row>
    <row r="1820" spans="1:10" s="2" customFormat="1" ht="12.75">
      <c r="A1820" s="19"/>
      <c r="B1820" s="257"/>
      <c r="C1820" s="257"/>
      <c r="D1820" s="106"/>
      <c r="E1820" s="107"/>
      <c r="F1820" s="213"/>
      <c r="G1820" s="109"/>
      <c r="H1820" s="109"/>
      <c r="I1820" s="59"/>
      <c r="J1820" s="99"/>
    </row>
    <row r="1821" spans="1:10" s="2" customFormat="1" ht="12.75">
      <c r="A1821" s="19" t="s">
        <v>2206</v>
      </c>
      <c r="B1821" s="257"/>
      <c r="C1821" s="115"/>
      <c r="D1821" s="250" t="s">
        <v>1987</v>
      </c>
      <c r="E1821" s="216" t="s">
        <v>121</v>
      </c>
      <c r="F1821" s="217">
        <v>18</v>
      </c>
      <c r="G1821" s="22"/>
      <c r="H1821" s="22"/>
      <c r="I1821" s="56">
        <f>G1821+H1821</f>
        <v>0</v>
      </c>
      <c r="J1821" s="57">
        <f>I1821*F1821</f>
        <v>0</v>
      </c>
    </row>
    <row r="1822" spans="1:10" s="2" customFormat="1" ht="12.75">
      <c r="A1822" s="19"/>
      <c r="B1822" s="257"/>
      <c r="C1822" s="115"/>
      <c r="D1822" s="106"/>
      <c r="E1822" s="216"/>
      <c r="F1822" s="217"/>
      <c r="G1822" s="22"/>
      <c r="H1822" s="22"/>
      <c r="I1822" s="56"/>
      <c r="J1822" s="57"/>
    </row>
    <row r="1823" spans="1:10" s="2" customFormat="1" ht="12.75">
      <c r="A1823" s="19" t="s">
        <v>2207</v>
      </c>
      <c r="B1823" s="257"/>
      <c r="C1823" s="257"/>
      <c r="D1823" s="250" t="s">
        <v>2042</v>
      </c>
      <c r="E1823" s="107" t="s">
        <v>121</v>
      </c>
      <c r="F1823" s="213">
        <v>9</v>
      </c>
      <c r="G1823" s="33"/>
      <c r="H1823" s="22"/>
      <c r="I1823" s="56">
        <f>SUM(G1823,H1823)</f>
        <v>0</v>
      </c>
      <c r="J1823" s="57">
        <f>PRODUCT(F1823,I1823)</f>
        <v>0</v>
      </c>
    </row>
    <row r="1824" spans="1:10" s="2" customFormat="1" ht="12.75">
      <c r="A1824" s="19"/>
      <c r="B1824" s="257"/>
      <c r="C1824" s="257"/>
      <c r="D1824" s="27"/>
      <c r="E1824" s="107"/>
      <c r="F1824" s="213"/>
      <c r="G1824" s="33"/>
      <c r="H1824" s="33"/>
      <c r="I1824" s="59"/>
      <c r="J1824" s="99"/>
    </row>
    <row r="1825" spans="1:10" s="2" customFormat="1" ht="12.75">
      <c r="A1825" s="19" t="s">
        <v>2208</v>
      </c>
      <c r="B1825" s="257"/>
      <c r="C1825" s="115"/>
      <c r="D1825" s="578" t="s">
        <v>1993</v>
      </c>
      <c r="E1825" s="216" t="s">
        <v>120</v>
      </c>
      <c r="F1825" s="217">
        <v>120</v>
      </c>
      <c r="G1825" s="22"/>
      <c r="H1825" s="22"/>
      <c r="I1825" s="56">
        <f>G1825+H1825</f>
        <v>0</v>
      </c>
      <c r="J1825" s="57">
        <f>I1825*F1825</f>
        <v>0</v>
      </c>
    </row>
    <row r="1826" spans="1:10" s="2" customFormat="1" ht="12.75">
      <c r="A1826" s="19"/>
      <c r="B1826" s="257"/>
      <c r="C1826" s="115"/>
      <c r="D1826" s="106" t="s">
        <v>1573</v>
      </c>
      <c r="E1826" s="216"/>
      <c r="F1826" s="217"/>
      <c r="G1826" s="22"/>
      <c r="H1826" s="22"/>
      <c r="I1826" s="56"/>
      <c r="J1826" s="57"/>
    </row>
    <row r="1827" spans="1:10" s="2" customFormat="1" ht="12.75">
      <c r="A1827" s="19"/>
      <c r="B1827" s="257"/>
      <c r="C1827" s="115"/>
      <c r="D1827" s="106"/>
      <c r="E1827" s="216"/>
      <c r="F1827" s="217"/>
      <c r="G1827" s="22"/>
      <c r="H1827" s="22"/>
      <c r="I1827" s="56"/>
      <c r="J1827" s="57"/>
    </row>
    <row r="1828" spans="1:10" s="2" customFormat="1" ht="12.75">
      <c r="A1828" s="19" t="s">
        <v>2209</v>
      </c>
      <c r="B1828" s="257"/>
      <c r="C1828" s="115"/>
      <c r="D1828" s="591" t="s">
        <v>1574</v>
      </c>
      <c r="E1828" s="216" t="s">
        <v>2</v>
      </c>
      <c r="F1828" s="217">
        <v>6</v>
      </c>
      <c r="G1828" s="22"/>
      <c r="H1828" s="22"/>
      <c r="I1828" s="56">
        <f>G1828+H1828</f>
        <v>0</v>
      </c>
      <c r="J1828" s="57">
        <f>I1828*F1828</f>
        <v>0</v>
      </c>
    </row>
    <row r="1829" spans="1:10" s="2" customFormat="1" ht="12.75">
      <c r="A1829" s="19"/>
      <c r="B1829" s="257"/>
      <c r="C1829" s="115"/>
      <c r="D1829" s="106"/>
      <c r="E1829" s="216"/>
      <c r="F1829" s="217"/>
      <c r="G1829" s="22"/>
      <c r="H1829" s="22"/>
      <c r="I1829" s="56"/>
      <c r="J1829" s="57"/>
    </row>
    <row r="1830" spans="1:10" s="2" customFormat="1" ht="12.75">
      <c r="A1830" s="19" t="s">
        <v>2210</v>
      </c>
      <c r="B1830" s="257"/>
      <c r="C1830" s="115"/>
      <c r="D1830" s="591" t="s">
        <v>1575</v>
      </c>
      <c r="E1830" s="216" t="s">
        <v>2</v>
      </c>
      <c r="F1830" s="217">
        <v>4</v>
      </c>
      <c r="G1830" s="22"/>
      <c r="H1830" s="22"/>
      <c r="I1830" s="56">
        <f>G1830+H1830</f>
        <v>0</v>
      </c>
      <c r="J1830" s="57">
        <f>I1830*F1830</f>
        <v>0</v>
      </c>
    </row>
    <row r="1831" spans="1:10" s="2" customFormat="1" ht="12.75">
      <c r="A1831" s="19"/>
      <c r="B1831" s="257"/>
      <c r="C1831" s="115"/>
      <c r="D1831" s="106"/>
      <c r="E1831" s="216"/>
      <c r="F1831" s="217"/>
      <c r="G1831" s="22"/>
      <c r="H1831" s="22"/>
      <c r="I1831" s="56"/>
      <c r="J1831" s="57"/>
    </row>
    <row r="1832" spans="1:10" s="2" customFormat="1" ht="12.75">
      <c r="A1832" s="19" t="s">
        <v>2211</v>
      </c>
      <c r="B1832" s="257"/>
      <c r="C1832" s="115"/>
      <c r="D1832" s="591" t="s">
        <v>1576</v>
      </c>
      <c r="E1832" s="216" t="s">
        <v>2</v>
      </c>
      <c r="F1832" s="217">
        <v>8</v>
      </c>
      <c r="G1832" s="22"/>
      <c r="H1832" s="22"/>
      <c r="I1832" s="56">
        <f>G1832+H1832</f>
        <v>0</v>
      </c>
      <c r="J1832" s="57">
        <f>I1832*F1832</f>
        <v>0</v>
      </c>
    </row>
    <row r="1833" spans="1:10" s="2" customFormat="1" ht="12.75">
      <c r="A1833" s="19"/>
      <c r="B1833" s="257"/>
      <c r="C1833" s="115"/>
      <c r="D1833" s="106"/>
      <c r="E1833" s="216"/>
      <c r="F1833" s="217"/>
      <c r="G1833" s="22"/>
      <c r="H1833" s="22"/>
      <c r="I1833" s="56"/>
      <c r="J1833" s="57"/>
    </row>
    <row r="1834" spans="1:10" s="2" customFormat="1" ht="12.75">
      <c r="A1834" s="19" t="s">
        <v>2212</v>
      </c>
      <c r="B1834" s="257"/>
      <c r="C1834" s="115"/>
      <c r="D1834" s="591" t="s">
        <v>1577</v>
      </c>
      <c r="E1834" s="216" t="s">
        <v>2</v>
      </c>
      <c r="F1834" s="217">
        <v>12</v>
      </c>
      <c r="G1834" s="22"/>
      <c r="H1834" s="22"/>
      <c r="I1834" s="56">
        <f>G1834+H1834</f>
        <v>0</v>
      </c>
      <c r="J1834" s="57">
        <f>I1834*F1834</f>
        <v>0</v>
      </c>
    </row>
    <row r="1835" spans="1:10" s="2" customFormat="1" ht="12.75">
      <c r="A1835" s="19"/>
      <c r="B1835" s="257"/>
      <c r="C1835" s="115"/>
      <c r="D1835" s="106"/>
      <c r="E1835" s="216"/>
      <c r="F1835" s="217"/>
      <c r="G1835" s="22"/>
      <c r="H1835" s="22"/>
      <c r="I1835" s="56"/>
      <c r="J1835" s="57"/>
    </row>
    <row r="1836" spans="1:10" s="2" customFormat="1" ht="12.75">
      <c r="A1836" s="19" t="s">
        <v>2213</v>
      </c>
      <c r="B1836" s="257"/>
      <c r="C1836" s="115"/>
      <c r="D1836" s="593" t="s">
        <v>1578</v>
      </c>
      <c r="E1836" s="216" t="s">
        <v>2</v>
      </c>
      <c r="F1836" s="217">
        <v>4</v>
      </c>
      <c r="G1836" s="22"/>
      <c r="H1836" s="22"/>
      <c r="I1836" s="56">
        <f>G1836+H1836</f>
        <v>0</v>
      </c>
      <c r="J1836" s="57">
        <f>I1836*F1836</f>
        <v>0</v>
      </c>
    </row>
    <row r="1837" spans="1:10" s="2" customFormat="1" ht="12.75">
      <c r="A1837" s="19"/>
      <c r="B1837" s="257"/>
      <c r="C1837" s="115"/>
      <c r="D1837" s="106"/>
      <c r="E1837" s="216"/>
      <c r="F1837" s="217"/>
      <c r="G1837" s="22"/>
      <c r="H1837" s="22"/>
      <c r="I1837" s="56"/>
      <c r="J1837" s="57"/>
    </row>
    <row r="1838" spans="1:10" s="2" customFormat="1" ht="12.75">
      <c r="A1838" s="19" t="s">
        <v>2214</v>
      </c>
      <c r="B1838" s="257"/>
      <c r="C1838" s="115"/>
      <c r="D1838" s="591" t="s">
        <v>1580</v>
      </c>
      <c r="E1838" s="216" t="s">
        <v>121</v>
      </c>
      <c r="F1838" s="217">
        <v>10</v>
      </c>
      <c r="G1838" s="22"/>
      <c r="H1838" s="22"/>
      <c r="I1838" s="56">
        <f>G1838+H1838</f>
        <v>0</v>
      </c>
      <c r="J1838" s="57">
        <f>I1838*F1838</f>
        <v>0</v>
      </c>
    </row>
    <row r="1839" spans="1:10" s="2" customFormat="1" ht="12.75">
      <c r="A1839" s="19"/>
      <c r="B1839" s="257"/>
      <c r="C1839" s="115"/>
      <c r="D1839" s="106"/>
      <c r="E1839" s="216"/>
      <c r="F1839" s="217"/>
      <c r="G1839" s="22"/>
      <c r="H1839" s="22"/>
      <c r="I1839" s="56"/>
      <c r="J1839" s="57"/>
    </row>
    <row r="1840" spans="1:10" s="2" customFormat="1" ht="12.75">
      <c r="A1840" s="19" t="s">
        <v>2215</v>
      </c>
      <c r="B1840" s="257"/>
      <c r="C1840" s="115"/>
      <c r="D1840" s="591" t="s">
        <v>1582</v>
      </c>
      <c r="E1840" s="216" t="s">
        <v>121</v>
      </c>
      <c r="F1840" s="217">
        <v>6</v>
      </c>
      <c r="G1840" s="22"/>
      <c r="H1840" s="22"/>
      <c r="I1840" s="56">
        <f>G1840+H1840</f>
        <v>0</v>
      </c>
      <c r="J1840" s="57">
        <f>I1840*F1840</f>
        <v>0</v>
      </c>
    </row>
    <row r="1841" spans="1:10" s="2" customFormat="1" ht="12.75">
      <c r="A1841" s="19"/>
      <c r="B1841" s="257"/>
      <c r="C1841" s="115"/>
      <c r="D1841" s="106"/>
      <c r="E1841" s="216"/>
      <c r="F1841" s="217"/>
      <c r="G1841" s="22"/>
      <c r="H1841" s="22"/>
      <c r="I1841" s="56"/>
      <c r="J1841" s="57"/>
    </row>
    <row r="1842" spans="1:10" s="2" customFormat="1" ht="12.75">
      <c r="A1842" s="19" t="s">
        <v>2216</v>
      </c>
      <c r="B1842" s="257"/>
      <c r="C1842" s="115"/>
      <c r="D1842" s="593" t="s">
        <v>2197</v>
      </c>
      <c r="E1842" s="216" t="s">
        <v>2</v>
      </c>
      <c r="F1842" s="217">
        <v>2</v>
      </c>
      <c r="G1842" s="22"/>
      <c r="H1842" s="22"/>
      <c r="I1842" s="56">
        <f>G1842+H1842</f>
        <v>0</v>
      </c>
      <c r="J1842" s="57">
        <f>I1842*F1842</f>
        <v>0</v>
      </c>
    </row>
    <row r="1843" spans="1:10" s="2" customFormat="1" ht="12.75">
      <c r="A1843" s="19"/>
      <c r="B1843" s="257"/>
      <c r="C1843" s="115"/>
      <c r="D1843" s="106"/>
      <c r="E1843" s="216"/>
      <c r="F1843" s="217"/>
      <c r="G1843" s="22"/>
      <c r="H1843" s="22"/>
      <c r="I1843" s="56"/>
      <c r="J1843" s="57"/>
    </row>
    <row r="1844" spans="1:10" s="2" customFormat="1" ht="12.75">
      <c r="A1844" s="19" t="s">
        <v>2217</v>
      </c>
      <c r="B1844" s="257"/>
      <c r="C1844" s="115"/>
      <c r="D1844" s="593" t="s">
        <v>2044</v>
      </c>
      <c r="E1844" s="216" t="s">
        <v>111</v>
      </c>
      <c r="F1844" s="217">
        <v>1</v>
      </c>
      <c r="G1844" s="22"/>
      <c r="H1844" s="22"/>
      <c r="I1844" s="56">
        <f>G1844+H1844</f>
        <v>0</v>
      </c>
      <c r="J1844" s="57">
        <f>I1844*F1844</f>
        <v>0</v>
      </c>
    </row>
    <row r="1845" spans="1:10" s="2" customFormat="1" ht="12.75">
      <c r="A1845" s="19"/>
      <c r="B1845" s="257"/>
      <c r="C1845" s="115"/>
      <c r="D1845" s="106"/>
      <c r="E1845" s="216"/>
      <c r="F1845" s="217"/>
      <c r="G1845" s="22"/>
      <c r="H1845" s="22"/>
      <c r="I1845" s="56"/>
      <c r="J1845" s="57"/>
    </row>
    <row r="1846" spans="1:10" s="2" customFormat="1" ht="12.75">
      <c r="A1846" s="19" t="s">
        <v>2218</v>
      </c>
      <c r="B1846" s="257"/>
      <c r="C1846" s="115"/>
      <c r="D1846" s="590" t="s">
        <v>2045</v>
      </c>
      <c r="E1846" s="216" t="s">
        <v>111</v>
      </c>
      <c r="F1846" s="217">
        <v>1</v>
      </c>
      <c r="G1846" s="22"/>
      <c r="H1846" s="22"/>
      <c r="I1846" s="56">
        <f>G1846+H1846</f>
        <v>0</v>
      </c>
      <c r="J1846" s="57">
        <f>I1846*F1846</f>
        <v>0</v>
      </c>
    </row>
    <row r="1847" spans="1:10" s="2" customFormat="1" ht="12.75">
      <c r="A1847" s="19"/>
      <c r="B1847" s="257"/>
      <c r="C1847" s="115"/>
      <c r="D1847" s="106" t="s">
        <v>2046</v>
      </c>
      <c r="E1847" s="216"/>
      <c r="F1847" s="217"/>
      <c r="G1847" s="22"/>
      <c r="H1847" s="22"/>
      <c r="I1847" s="56"/>
      <c r="J1847" s="57"/>
    </row>
    <row r="1848" spans="1:10" s="2" customFormat="1" ht="12.75">
      <c r="A1848" s="19"/>
      <c r="B1848" s="257"/>
      <c r="C1848" s="115"/>
      <c r="D1848" s="106"/>
      <c r="E1848" s="216"/>
      <c r="F1848" s="217"/>
      <c r="G1848" s="22"/>
      <c r="H1848" s="22"/>
      <c r="I1848" s="56"/>
      <c r="J1848" s="57"/>
    </row>
    <row r="1849" spans="1:10" s="2" customFormat="1" ht="12.75">
      <c r="A1849" s="19" t="s">
        <v>2219</v>
      </c>
      <c r="B1849" s="257"/>
      <c r="C1849" s="115"/>
      <c r="D1849" s="593" t="s">
        <v>1584</v>
      </c>
      <c r="E1849" s="216" t="s">
        <v>111</v>
      </c>
      <c r="F1849" s="217">
        <v>1</v>
      </c>
      <c r="G1849" s="22"/>
      <c r="H1849" s="22"/>
      <c r="I1849" s="56">
        <f>G1849+H1849</f>
        <v>0</v>
      </c>
      <c r="J1849" s="57">
        <f>I1849*F1849</f>
        <v>0</v>
      </c>
    </row>
    <row r="1850" spans="1:10" s="2" customFormat="1" ht="12.75">
      <c r="A1850" s="19"/>
      <c r="B1850" s="257"/>
      <c r="C1850" s="115"/>
      <c r="D1850" s="106"/>
      <c r="E1850" s="216"/>
      <c r="F1850" s="217"/>
      <c r="G1850" s="22"/>
      <c r="H1850" s="22"/>
      <c r="I1850" s="56"/>
      <c r="J1850" s="57"/>
    </row>
    <row r="1851" spans="1:10" s="2" customFormat="1" ht="12.75">
      <c r="A1851" s="19" t="s">
        <v>2220</v>
      </c>
      <c r="B1851" s="257"/>
      <c r="C1851" s="115"/>
      <c r="D1851" s="593" t="s">
        <v>2198</v>
      </c>
      <c r="E1851" s="216" t="s">
        <v>111</v>
      </c>
      <c r="F1851" s="217">
        <v>1</v>
      </c>
      <c r="G1851" s="22"/>
      <c r="H1851" s="22"/>
      <c r="I1851" s="56">
        <f>G1851+H1851</f>
        <v>0</v>
      </c>
      <c r="J1851" s="57">
        <f>I1851*F1851</f>
        <v>0</v>
      </c>
    </row>
    <row r="1852" spans="1:10" s="2" customFormat="1" ht="12.75">
      <c r="A1852" s="19"/>
      <c r="B1852" s="257"/>
      <c r="C1852" s="115"/>
      <c r="D1852" s="106"/>
      <c r="E1852" s="216"/>
      <c r="F1852" s="217"/>
      <c r="G1852" s="22"/>
      <c r="H1852" s="22"/>
      <c r="I1852" s="56"/>
      <c r="J1852" s="57"/>
    </row>
    <row r="1853" spans="1:10" s="2" customFormat="1" ht="12.75">
      <c r="A1853" s="19" t="s">
        <v>2221</v>
      </c>
      <c r="B1853" s="257"/>
      <c r="C1853" s="115"/>
      <c r="D1853" s="593" t="s">
        <v>2199</v>
      </c>
      <c r="E1853" s="216" t="s">
        <v>111</v>
      </c>
      <c r="F1853" s="217">
        <v>1</v>
      </c>
      <c r="G1853" s="22"/>
      <c r="H1853" s="22"/>
      <c r="I1853" s="56">
        <f>G1853+H1853</f>
        <v>0</v>
      </c>
      <c r="J1853" s="57">
        <f>I1853*F1853</f>
        <v>0</v>
      </c>
    </row>
    <row r="1854" spans="1:10" s="2" customFormat="1" ht="12.75">
      <c r="A1854" s="19"/>
      <c r="B1854" s="257"/>
      <c r="C1854" s="115"/>
      <c r="D1854" s="106"/>
      <c r="E1854" s="216"/>
      <c r="F1854" s="217"/>
      <c r="G1854" s="22"/>
      <c r="H1854" s="22"/>
      <c r="I1854" s="56"/>
      <c r="J1854" s="57"/>
    </row>
    <row r="1855" spans="1:10" s="2" customFormat="1" ht="12.75">
      <c r="A1855" s="19" t="s">
        <v>2222</v>
      </c>
      <c r="B1855" s="257"/>
      <c r="C1855" s="115"/>
      <c r="D1855" s="593" t="s">
        <v>1586</v>
      </c>
      <c r="E1855" s="216" t="s">
        <v>121</v>
      </c>
      <c r="F1855" s="217">
        <v>8</v>
      </c>
      <c r="G1855" s="22"/>
      <c r="H1855" s="22"/>
      <c r="I1855" s="56">
        <f>G1855+H1855</f>
        <v>0</v>
      </c>
      <c r="J1855" s="57">
        <f>I1855*F1855</f>
        <v>0</v>
      </c>
    </row>
    <row r="1856" spans="1:10" s="2" customFormat="1" ht="12.75">
      <c r="A1856" s="19"/>
      <c r="B1856" s="257"/>
      <c r="C1856" s="115"/>
      <c r="D1856" s="106"/>
      <c r="E1856" s="216"/>
      <c r="F1856" s="217"/>
      <c r="G1856" s="22"/>
      <c r="H1856" s="22"/>
      <c r="I1856" s="56"/>
      <c r="J1856" s="57"/>
    </row>
    <row r="1857" spans="1:10" s="2" customFormat="1" ht="12.75">
      <c r="A1857" s="19" t="s">
        <v>2223</v>
      </c>
      <c r="B1857" s="257"/>
      <c r="C1857" s="115"/>
      <c r="D1857" s="591" t="s">
        <v>1588</v>
      </c>
      <c r="E1857" s="216" t="s">
        <v>121</v>
      </c>
      <c r="F1857" s="217">
        <v>8</v>
      </c>
      <c r="G1857" s="22"/>
      <c r="H1857" s="22"/>
      <c r="I1857" s="56">
        <f>G1857+H1857</f>
        <v>0</v>
      </c>
      <c r="J1857" s="57">
        <f>I1857*F1857</f>
        <v>0</v>
      </c>
    </row>
    <row r="1858" spans="1:10" s="2" customFormat="1" ht="12.75">
      <c r="A1858" s="19"/>
      <c r="B1858" s="257"/>
      <c r="C1858" s="115"/>
      <c r="D1858" s="106"/>
      <c r="E1858" s="216"/>
      <c r="F1858" s="217"/>
      <c r="G1858" s="22"/>
      <c r="H1858" s="22"/>
      <c r="I1858" s="56"/>
      <c r="J1858" s="57"/>
    </row>
    <row r="1859" spans="1:10" s="2" customFormat="1" ht="12.75">
      <c r="A1859" s="19"/>
      <c r="B1859" s="257"/>
      <c r="C1859" s="257"/>
      <c r="D1859" s="248" t="s">
        <v>1995</v>
      </c>
      <c r="E1859" s="107"/>
      <c r="F1859" s="213"/>
      <c r="G1859" s="109"/>
      <c r="H1859" s="109"/>
      <c r="I1859" s="59"/>
      <c r="J1859" s="99"/>
    </row>
    <row r="1860" spans="1:10" s="2" customFormat="1" ht="12.75">
      <c r="A1860" s="19"/>
      <c r="B1860" s="257"/>
      <c r="C1860" s="257"/>
      <c r="D1860" s="106"/>
      <c r="E1860" s="107"/>
      <c r="F1860" s="213"/>
      <c r="G1860" s="109"/>
      <c r="H1860" s="109"/>
      <c r="I1860" s="59"/>
      <c r="J1860" s="99"/>
    </row>
    <row r="1861" spans="1:10" s="2" customFormat="1" ht="12.75">
      <c r="A1861" s="19" t="s">
        <v>2224</v>
      </c>
      <c r="B1861" s="257"/>
      <c r="C1861" s="115"/>
      <c r="D1861" s="589" t="s">
        <v>1592</v>
      </c>
      <c r="E1861" s="216" t="s">
        <v>690</v>
      </c>
      <c r="F1861" s="217">
        <v>1</v>
      </c>
      <c r="G1861" s="22"/>
      <c r="H1861" s="22"/>
      <c r="I1861" s="56">
        <f>G1861+H1861</f>
        <v>0</v>
      </c>
      <c r="J1861" s="57">
        <f>I1861*F1861</f>
        <v>0</v>
      </c>
    </row>
    <row r="1862" spans="1:10" s="2" customFormat="1" ht="12.75">
      <c r="A1862" s="19"/>
      <c r="B1862" s="257"/>
      <c r="C1862" s="115"/>
      <c r="D1862" s="106"/>
      <c r="E1862" s="216"/>
      <c r="F1862" s="217"/>
      <c r="G1862" s="22"/>
      <c r="H1862" s="22"/>
      <c r="I1862" s="56"/>
      <c r="J1862" s="57"/>
    </row>
    <row r="1863" spans="1:10" s="2" customFormat="1" ht="12.75">
      <c r="A1863" s="19" t="s">
        <v>2225</v>
      </c>
      <c r="B1863" s="257"/>
      <c r="C1863" s="115"/>
      <c r="D1863" s="589" t="s">
        <v>1593</v>
      </c>
      <c r="E1863" s="216" t="s">
        <v>690</v>
      </c>
      <c r="F1863" s="217">
        <v>1</v>
      </c>
      <c r="G1863" s="22"/>
      <c r="H1863" s="22"/>
      <c r="I1863" s="56">
        <f>G1863+H1863</f>
        <v>0</v>
      </c>
      <c r="J1863" s="57">
        <f>I1863*F1863</f>
        <v>0</v>
      </c>
    </row>
    <row r="1864" spans="1:10" s="2" customFormat="1" ht="12.75">
      <c r="A1864" s="19"/>
      <c r="B1864" s="257"/>
      <c r="C1864" s="115"/>
      <c r="D1864" s="106"/>
      <c r="E1864" s="216"/>
      <c r="F1864" s="217"/>
      <c r="G1864" s="22"/>
      <c r="H1864" s="22"/>
      <c r="I1864" s="56"/>
      <c r="J1864" s="57"/>
    </row>
    <row r="1865" spans="1:10" s="2" customFormat="1" ht="12.75">
      <c r="A1865" s="19" t="s">
        <v>2226</v>
      </c>
      <c r="B1865" s="257"/>
      <c r="C1865" s="115"/>
      <c r="D1865" s="589" t="s">
        <v>1594</v>
      </c>
      <c r="E1865" s="216" t="s">
        <v>690</v>
      </c>
      <c r="F1865" s="217">
        <v>1</v>
      </c>
      <c r="G1865" s="22"/>
      <c r="H1865" s="22"/>
      <c r="I1865" s="56">
        <f>G1865+H1865</f>
        <v>0</v>
      </c>
      <c r="J1865" s="57">
        <f>I1865*F1865</f>
        <v>0</v>
      </c>
    </row>
    <row r="1866" spans="1:10" s="2" customFormat="1" ht="12.75">
      <c r="A1866" s="19"/>
      <c r="B1866" s="257"/>
      <c r="C1866" s="115"/>
      <c r="D1866" s="106"/>
      <c r="E1866" s="216"/>
      <c r="F1866" s="217"/>
      <c r="G1866" s="22"/>
      <c r="H1866" s="22"/>
      <c r="I1866" s="56"/>
      <c r="J1866" s="57"/>
    </row>
    <row r="1867" spans="1:10" s="2" customFormat="1" ht="12.75">
      <c r="A1867" s="19"/>
      <c r="B1867" s="257"/>
      <c r="C1867" s="257"/>
      <c r="D1867" s="248" t="s">
        <v>126</v>
      </c>
      <c r="E1867" s="107"/>
      <c r="F1867" s="213"/>
      <c r="G1867" s="109"/>
      <c r="H1867" s="109"/>
      <c r="I1867" s="59"/>
      <c r="J1867" s="99"/>
    </row>
    <row r="1868" spans="1:10" s="2" customFormat="1" ht="12.75">
      <c r="A1868" s="19"/>
      <c r="B1868" s="257"/>
      <c r="C1868" s="257"/>
      <c r="D1868" s="106"/>
      <c r="E1868" s="107"/>
      <c r="F1868" s="213"/>
      <c r="G1868" s="109"/>
      <c r="H1868" s="109"/>
      <c r="I1868" s="59"/>
      <c r="J1868" s="99"/>
    </row>
    <row r="1869" spans="1:10" s="2" customFormat="1" ht="12.75">
      <c r="A1869" s="19" t="s">
        <v>2227</v>
      </c>
      <c r="B1869" s="257"/>
      <c r="C1869" s="115"/>
      <c r="D1869" s="589" t="s">
        <v>1595</v>
      </c>
      <c r="E1869" s="216" t="s">
        <v>111</v>
      </c>
      <c r="F1869" s="217">
        <v>1</v>
      </c>
      <c r="G1869" s="22"/>
      <c r="H1869" s="22"/>
      <c r="I1869" s="56">
        <f>G1869+H1869</f>
        <v>0</v>
      </c>
      <c r="J1869" s="57">
        <f>I1869*F1869</f>
        <v>0</v>
      </c>
    </row>
    <row r="1870" spans="1:10" s="2" customFormat="1" ht="12.75">
      <c r="A1870" s="19"/>
      <c r="B1870" s="257"/>
      <c r="C1870" s="115"/>
      <c r="D1870" s="106"/>
      <c r="E1870" s="216"/>
      <c r="F1870" s="217"/>
      <c r="G1870" s="22"/>
      <c r="H1870" s="22"/>
      <c r="I1870" s="56"/>
      <c r="J1870" s="57"/>
    </row>
    <row r="1871" spans="1:10" s="2" customFormat="1" ht="12.75">
      <c r="A1871" s="19" t="s">
        <v>2228</v>
      </c>
      <c r="B1871" s="257"/>
      <c r="C1871" s="115"/>
      <c r="D1871" s="589" t="s">
        <v>134</v>
      </c>
      <c r="E1871" s="216" t="s">
        <v>111</v>
      </c>
      <c r="F1871" s="217">
        <v>1</v>
      </c>
      <c r="G1871" s="22"/>
      <c r="H1871" s="22"/>
      <c r="I1871" s="56">
        <f>G1871+H1871</f>
        <v>0</v>
      </c>
      <c r="J1871" s="57">
        <f>I1871*F1871</f>
        <v>0</v>
      </c>
    </row>
    <row r="1872" spans="1:10" s="2" customFormat="1" ht="12.75">
      <c r="A1872" s="19"/>
      <c r="B1872" s="257"/>
      <c r="C1872" s="115"/>
      <c r="D1872" s="106"/>
      <c r="E1872" s="216"/>
      <c r="F1872" s="217"/>
      <c r="G1872" s="22"/>
      <c r="H1872" s="22"/>
      <c r="I1872" s="56"/>
      <c r="J1872" s="57"/>
    </row>
    <row r="1873" spans="1:13" s="2" customFormat="1" ht="12.75">
      <c r="A1873" s="19" t="s">
        <v>2229</v>
      </c>
      <c r="B1873" s="257"/>
      <c r="C1873" s="115"/>
      <c r="D1873" s="589" t="s">
        <v>1596</v>
      </c>
      <c r="E1873" s="216" t="s">
        <v>111</v>
      </c>
      <c r="F1873" s="217">
        <v>1</v>
      </c>
      <c r="G1873" s="22"/>
      <c r="H1873" s="22"/>
      <c r="I1873" s="56">
        <f>G1873+H1873</f>
        <v>0</v>
      </c>
      <c r="J1873" s="57">
        <f>I1873*F1873</f>
        <v>0</v>
      </c>
      <c r="L1873" s="388" t="s">
        <v>3</v>
      </c>
      <c r="M1873" s="388" t="s">
        <v>3</v>
      </c>
    </row>
    <row r="1874" spans="1:10" s="2" customFormat="1" ht="12.75">
      <c r="A1874" s="19"/>
      <c r="B1874" s="257"/>
      <c r="C1874" s="115"/>
      <c r="D1874" s="106"/>
      <c r="E1874" s="216"/>
      <c r="F1874" s="217"/>
      <c r="G1874" s="22"/>
      <c r="H1874" s="22"/>
      <c r="I1874" s="56"/>
      <c r="J1874" s="57"/>
    </row>
    <row r="1875" spans="1:10" s="2" customFormat="1" ht="12.75">
      <c r="A1875" s="242" t="s">
        <v>77</v>
      </c>
      <c r="B1875" s="270"/>
      <c r="C1875" s="270"/>
      <c r="D1875" s="223" t="s">
        <v>2132</v>
      </c>
      <c r="E1875" s="107" t="s">
        <v>3</v>
      </c>
      <c r="F1875" s="213"/>
      <c r="G1875" s="109"/>
      <c r="H1875" s="109"/>
      <c r="I1875" s="59"/>
      <c r="J1875" s="99"/>
    </row>
    <row r="1876" spans="1:10" s="2" customFormat="1" ht="12.75">
      <c r="A1876" s="19"/>
      <c r="B1876" s="257"/>
      <c r="C1876" s="257"/>
      <c r="D1876" s="106"/>
      <c r="E1876" s="107"/>
      <c r="F1876" s="213"/>
      <c r="G1876" s="109"/>
      <c r="H1876" s="109"/>
      <c r="I1876" s="59"/>
      <c r="J1876" s="99"/>
    </row>
    <row r="1877" spans="1:10" s="2" customFormat="1" ht="12.75">
      <c r="A1877" s="19"/>
      <c r="B1877" s="257"/>
      <c r="C1877" s="257"/>
      <c r="D1877" s="248" t="s">
        <v>2133</v>
      </c>
      <c r="E1877" s="107"/>
      <c r="F1877" s="213"/>
      <c r="G1877" s="109"/>
      <c r="H1877" s="109"/>
      <c r="I1877" s="59"/>
      <c r="J1877" s="99"/>
    </row>
    <row r="1878" spans="1:10" s="2" customFormat="1" ht="12.75">
      <c r="A1878" s="19"/>
      <c r="B1878" s="257"/>
      <c r="C1878" s="257"/>
      <c r="D1878" s="106"/>
      <c r="E1878" s="107"/>
      <c r="F1878" s="213"/>
      <c r="G1878" s="109"/>
      <c r="H1878" s="109"/>
      <c r="I1878" s="59"/>
      <c r="J1878" s="99"/>
    </row>
    <row r="1879" spans="1:10" s="2" customFormat="1" ht="12.75">
      <c r="A1879" s="19" t="s">
        <v>78</v>
      </c>
      <c r="B1879" s="257"/>
      <c r="C1879" s="115"/>
      <c r="D1879" s="590" t="s">
        <v>2134</v>
      </c>
      <c r="E1879" s="216" t="s">
        <v>2</v>
      </c>
      <c r="F1879" s="217">
        <v>1</v>
      </c>
      <c r="G1879" s="22"/>
      <c r="H1879" s="22"/>
      <c r="I1879" s="56">
        <f>G1879+H1879</f>
        <v>0</v>
      </c>
      <c r="J1879" s="57">
        <f>I1879*F1879</f>
        <v>0</v>
      </c>
    </row>
    <row r="1880" spans="1:10" s="2" customFormat="1" ht="12.75">
      <c r="A1880" s="19"/>
      <c r="B1880" s="257"/>
      <c r="C1880" s="115"/>
      <c r="D1880" s="106"/>
      <c r="E1880" s="216"/>
      <c r="F1880" s="217"/>
      <c r="G1880" s="22"/>
      <c r="H1880" s="22"/>
      <c r="I1880" s="56"/>
      <c r="J1880" s="57"/>
    </row>
    <row r="1881" spans="1:10" s="2" customFormat="1" ht="12.75">
      <c r="A1881" s="19" t="s">
        <v>79</v>
      </c>
      <c r="B1881" s="257"/>
      <c r="C1881" s="115"/>
      <c r="D1881" s="590" t="s">
        <v>2135</v>
      </c>
      <c r="E1881" s="216" t="s">
        <v>2</v>
      </c>
      <c r="F1881" s="217">
        <v>138</v>
      </c>
      <c r="G1881" s="22"/>
      <c r="H1881" s="22"/>
      <c r="I1881" s="56">
        <f>G1881+H1881</f>
        <v>0</v>
      </c>
      <c r="J1881" s="57">
        <f>I1881*F1881</f>
        <v>0</v>
      </c>
    </row>
    <row r="1882" spans="1:10" s="2" customFormat="1" ht="12.75">
      <c r="A1882" s="19"/>
      <c r="B1882" s="257"/>
      <c r="C1882" s="115"/>
      <c r="D1882" s="106"/>
      <c r="E1882" s="216"/>
      <c r="F1882" s="217"/>
      <c r="G1882" s="22"/>
      <c r="H1882" s="22"/>
      <c r="I1882" s="56"/>
      <c r="J1882" s="57"/>
    </row>
    <row r="1883" spans="1:10" s="2" customFormat="1" ht="12.75">
      <c r="A1883" s="19"/>
      <c r="B1883" s="257"/>
      <c r="C1883" s="257"/>
      <c r="D1883" s="248" t="s">
        <v>2136</v>
      </c>
      <c r="E1883" s="107"/>
      <c r="F1883" s="213"/>
      <c r="G1883" s="109"/>
      <c r="H1883" s="109"/>
      <c r="I1883" s="59"/>
      <c r="J1883" s="99"/>
    </row>
    <row r="1884" spans="1:10" s="2" customFormat="1" ht="12.75">
      <c r="A1884" s="19"/>
      <c r="B1884" s="257"/>
      <c r="C1884" s="257"/>
      <c r="D1884" s="106"/>
      <c r="E1884" s="107"/>
      <c r="F1884" s="213"/>
      <c r="G1884" s="109"/>
      <c r="H1884" s="109"/>
      <c r="I1884" s="59"/>
      <c r="J1884" s="99"/>
    </row>
    <row r="1885" spans="1:10" s="2" customFormat="1" ht="12.75">
      <c r="A1885" s="19" t="s">
        <v>80</v>
      </c>
      <c r="B1885" s="257"/>
      <c r="C1885" s="115"/>
      <c r="D1885" s="590" t="s">
        <v>2137</v>
      </c>
      <c r="E1885" s="216" t="s">
        <v>2</v>
      </c>
      <c r="F1885" s="217">
        <v>18</v>
      </c>
      <c r="G1885" s="22"/>
      <c r="H1885" s="22"/>
      <c r="I1885" s="56">
        <f>G1885+H1885</f>
        <v>0</v>
      </c>
      <c r="J1885" s="57">
        <f>I1885*F1885</f>
        <v>0</v>
      </c>
    </row>
    <row r="1886" spans="1:10" s="2" customFormat="1" ht="12.75">
      <c r="A1886" s="19"/>
      <c r="B1886" s="257"/>
      <c r="C1886" s="115"/>
      <c r="D1886" s="106"/>
      <c r="E1886" s="216"/>
      <c r="F1886" s="217"/>
      <c r="G1886" s="22"/>
      <c r="H1886" s="22"/>
      <c r="I1886" s="56"/>
      <c r="J1886" s="57"/>
    </row>
    <row r="1887" spans="1:10" s="2" customFormat="1" ht="12.75">
      <c r="A1887" s="19" t="s">
        <v>81</v>
      </c>
      <c r="B1887" s="257"/>
      <c r="C1887" s="115"/>
      <c r="D1887" s="590" t="s">
        <v>2138</v>
      </c>
      <c r="E1887" s="216" t="s">
        <v>2</v>
      </c>
      <c r="F1887" s="217">
        <v>1</v>
      </c>
      <c r="G1887" s="22"/>
      <c r="H1887" s="22"/>
      <c r="I1887" s="56">
        <f>G1887+H1887</f>
        <v>0</v>
      </c>
      <c r="J1887" s="57">
        <f>I1887*F1887</f>
        <v>0</v>
      </c>
    </row>
    <row r="1888" spans="1:10" s="2" customFormat="1" ht="12.75">
      <c r="A1888" s="19"/>
      <c r="B1888" s="257"/>
      <c r="C1888" s="115"/>
      <c r="D1888" s="106"/>
      <c r="E1888" s="216"/>
      <c r="F1888" s="217"/>
      <c r="G1888" s="22"/>
      <c r="H1888" s="22"/>
      <c r="I1888" s="56"/>
      <c r="J1888" s="57"/>
    </row>
    <row r="1889" spans="1:10" s="2" customFormat="1" ht="12.75">
      <c r="A1889" s="19" t="s">
        <v>2231</v>
      </c>
      <c r="B1889" s="257"/>
      <c r="C1889" s="115"/>
      <c r="D1889" s="590" t="s">
        <v>2139</v>
      </c>
      <c r="E1889" s="216" t="s">
        <v>2</v>
      </c>
      <c r="F1889" s="217">
        <v>1</v>
      </c>
      <c r="G1889" s="22"/>
      <c r="H1889" s="22"/>
      <c r="I1889" s="56">
        <f>G1889+H1889</f>
        <v>0</v>
      </c>
      <c r="J1889" s="57">
        <f>I1889*F1889</f>
        <v>0</v>
      </c>
    </row>
    <row r="1890" spans="1:10" s="2" customFormat="1" ht="12.75">
      <c r="A1890" s="19"/>
      <c r="B1890" s="257"/>
      <c r="C1890" s="115"/>
      <c r="D1890" s="106"/>
      <c r="E1890" s="216"/>
      <c r="F1890" s="217"/>
      <c r="G1890" s="22"/>
      <c r="H1890" s="22"/>
      <c r="I1890" s="56"/>
      <c r="J1890" s="57"/>
    </row>
    <row r="1891" spans="1:10" s="2" customFormat="1" ht="12.75">
      <c r="A1891" s="19"/>
      <c r="B1891" s="257"/>
      <c r="C1891" s="257"/>
      <c r="D1891" s="248" t="s">
        <v>2140</v>
      </c>
      <c r="E1891" s="107"/>
      <c r="F1891" s="213"/>
      <c r="G1891" s="109"/>
      <c r="H1891" s="109"/>
      <c r="I1891" s="59"/>
      <c r="J1891" s="99"/>
    </row>
    <row r="1892" spans="1:10" s="2" customFormat="1" ht="12.75">
      <c r="A1892" s="19"/>
      <c r="B1892" s="257"/>
      <c r="C1892" s="257"/>
      <c r="D1892" s="106"/>
      <c r="E1892" s="107"/>
      <c r="F1892" s="213"/>
      <c r="G1892" s="109"/>
      <c r="H1892" s="109"/>
      <c r="I1892" s="59"/>
      <c r="J1892" s="99"/>
    </row>
    <row r="1893" spans="1:10" s="2" customFormat="1" ht="12.75">
      <c r="A1893" s="19" t="s">
        <v>2232</v>
      </c>
      <c r="B1893" s="257"/>
      <c r="C1893" s="115"/>
      <c r="D1893" s="590" t="s">
        <v>2137</v>
      </c>
      <c r="E1893" s="216" t="s">
        <v>2</v>
      </c>
      <c r="F1893" s="217">
        <v>24</v>
      </c>
      <c r="G1893" s="22"/>
      <c r="H1893" s="22"/>
      <c r="I1893" s="56">
        <f>G1893+H1893</f>
        <v>0</v>
      </c>
      <c r="J1893" s="57">
        <f>I1893*F1893</f>
        <v>0</v>
      </c>
    </row>
    <row r="1894" spans="1:10" s="2" customFormat="1" ht="12.75">
      <c r="A1894" s="19"/>
      <c r="B1894" s="257"/>
      <c r="C1894" s="115"/>
      <c r="D1894" s="106"/>
      <c r="E1894" s="216"/>
      <c r="F1894" s="217"/>
      <c r="G1894" s="22"/>
      <c r="H1894" s="22"/>
      <c r="I1894" s="56"/>
      <c r="J1894" s="57"/>
    </row>
    <row r="1895" spans="1:10" s="2" customFormat="1" ht="12.75">
      <c r="A1895" s="19" t="s">
        <v>2230</v>
      </c>
      <c r="B1895" s="257"/>
      <c r="C1895" s="115"/>
      <c r="D1895" s="590" t="s">
        <v>2138</v>
      </c>
      <c r="E1895" s="216" t="s">
        <v>2</v>
      </c>
      <c r="F1895" s="217">
        <v>1</v>
      </c>
      <c r="G1895" s="22"/>
      <c r="H1895" s="22"/>
      <c r="I1895" s="56">
        <f>G1895+H1895</f>
        <v>0</v>
      </c>
      <c r="J1895" s="57">
        <f>I1895*F1895</f>
        <v>0</v>
      </c>
    </row>
    <row r="1896" spans="1:10" s="2" customFormat="1" ht="12.75">
      <c r="A1896" s="19"/>
      <c r="B1896" s="257"/>
      <c r="C1896" s="115"/>
      <c r="D1896" s="106"/>
      <c r="E1896" s="216"/>
      <c r="F1896" s="217"/>
      <c r="G1896" s="22"/>
      <c r="H1896" s="22"/>
      <c r="I1896" s="56"/>
      <c r="J1896" s="57"/>
    </row>
    <row r="1897" spans="1:10" s="2" customFormat="1" ht="12.75">
      <c r="A1897" s="19" t="s">
        <v>2233</v>
      </c>
      <c r="B1897" s="257"/>
      <c r="C1897" s="115"/>
      <c r="D1897" s="590" t="s">
        <v>2141</v>
      </c>
      <c r="E1897" s="216" t="s">
        <v>2</v>
      </c>
      <c r="F1897" s="217">
        <v>1</v>
      </c>
      <c r="G1897" s="22"/>
      <c r="H1897" s="22"/>
      <c r="I1897" s="56">
        <f>G1897+H1897</f>
        <v>0</v>
      </c>
      <c r="J1897" s="57">
        <f>I1897*F1897</f>
        <v>0</v>
      </c>
    </row>
    <row r="1898" spans="1:10" s="2" customFormat="1" ht="12.75">
      <c r="A1898" s="19"/>
      <c r="B1898" s="257"/>
      <c r="C1898" s="115"/>
      <c r="D1898" s="106"/>
      <c r="E1898" s="216"/>
      <c r="F1898" s="217"/>
      <c r="G1898" s="22"/>
      <c r="H1898" s="22"/>
      <c r="I1898" s="56"/>
      <c r="J1898" s="57"/>
    </row>
    <row r="1899" spans="1:10" s="2" customFormat="1" ht="12.75">
      <c r="A1899" s="19"/>
      <c r="B1899" s="257"/>
      <c r="C1899" s="257"/>
      <c r="D1899" s="248" t="s">
        <v>2142</v>
      </c>
      <c r="E1899" s="107"/>
      <c r="F1899" s="213"/>
      <c r="G1899" s="109"/>
      <c r="H1899" s="109"/>
      <c r="I1899" s="59"/>
      <c r="J1899" s="99"/>
    </row>
    <row r="1900" spans="1:10" s="2" customFormat="1" ht="12.75">
      <c r="A1900" s="19"/>
      <c r="B1900" s="257"/>
      <c r="C1900" s="257"/>
      <c r="D1900" s="106"/>
      <c r="E1900" s="107"/>
      <c r="F1900" s="213"/>
      <c r="G1900" s="109"/>
      <c r="H1900" s="109"/>
      <c r="I1900" s="59"/>
      <c r="J1900" s="99"/>
    </row>
    <row r="1901" spans="1:10" s="2" customFormat="1" ht="12.75">
      <c r="A1901" s="19" t="s">
        <v>2234</v>
      </c>
      <c r="B1901" s="257"/>
      <c r="C1901" s="115"/>
      <c r="D1901" s="590" t="s">
        <v>2137</v>
      </c>
      <c r="E1901" s="216" t="s">
        <v>2</v>
      </c>
      <c r="F1901" s="217">
        <v>76</v>
      </c>
      <c r="G1901" s="22"/>
      <c r="H1901" s="22"/>
      <c r="I1901" s="56">
        <f>G1901+H1901</f>
        <v>0</v>
      </c>
      <c r="J1901" s="57">
        <f>I1901*F1901</f>
        <v>0</v>
      </c>
    </row>
    <row r="1902" spans="1:10" s="2" customFormat="1" ht="12.75">
      <c r="A1902" s="19"/>
      <c r="B1902" s="257"/>
      <c r="C1902" s="115"/>
      <c r="D1902" s="106"/>
      <c r="E1902" s="216"/>
      <c r="F1902" s="217"/>
      <c r="G1902" s="22"/>
      <c r="H1902" s="22"/>
      <c r="I1902" s="56"/>
      <c r="J1902" s="57"/>
    </row>
    <row r="1903" spans="1:10" s="2" customFormat="1" ht="12.75">
      <c r="A1903" s="19" t="s">
        <v>2235</v>
      </c>
      <c r="B1903" s="257"/>
      <c r="C1903" s="115"/>
      <c r="D1903" s="590" t="s">
        <v>2138</v>
      </c>
      <c r="E1903" s="216" t="s">
        <v>2</v>
      </c>
      <c r="F1903" s="217">
        <v>1</v>
      </c>
      <c r="G1903" s="22"/>
      <c r="H1903" s="22"/>
      <c r="I1903" s="56">
        <f>G1903+H1903</f>
        <v>0</v>
      </c>
      <c r="J1903" s="57">
        <f>I1903*F1903</f>
        <v>0</v>
      </c>
    </row>
    <row r="1904" spans="1:10" s="2" customFormat="1" ht="12.75">
      <c r="A1904" s="19"/>
      <c r="B1904" s="257"/>
      <c r="C1904" s="115"/>
      <c r="D1904" s="106"/>
      <c r="E1904" s="216"/>
      <c r="F1904" s="217"/>
      <c r="G1904" s="22"/>
      <c r="H1904" s="22"/>
      <c r="I1904" s="56"/>
      <c r="J1904" s="57"/>
    </row>
    <row r="1905" spans="1:10" s="2" customFormat="1" ht="12.75">
      <c r="A1905" s="19" t="s">
        <v>2236</v>
      </c>
      <c r="B1905" s="257"/>
      <c r="C1905" s="115"/>
      <c r="D1905" s="590" t="s">
        <v>2143</v>
      </c>
      <c r="E1905" s="216" t="s">
        <v>2</v>
      </c>
      <c r="F1905" s="217">
        <v>1</v>
      </c>
      <c r="G1905" s="22"/>
      <c r="H1905" s="22"/>
      <c r="I1905" s="56">
        <f>G1905+H1905</f>
        <v>0</v>
      </c>
      <c r="J1905" s="57">
        <f>I1905*F1905</f>
        <v>0</v>
      </c>
    </row>
    <row r="1906" spans="1:10" s="2" customFormat="1" ht="12.75">
      <c r="A1906" s="19"/>
      <c r="B1906" s="257"/>
      <c r="C1906" s="115"/>
      <c r="D1906" s="106"/>
      <c r="E1906" s="216"/>
      <c r="F1906" s="217"/>
      <c r="G1906" s="22"/>
      <c r="H1906" s="22"/>
      <c r="I1906" s="56"/>
      <c r="J1906" s="57"/>
    </row>
    <row r="1907" spans="1:10" s="2" customFormat="1" ht="12.75">
      <c r="A1907" s="19"/>
      <c r="B1907" s="257"/>
      <c r="C1907" s="257"/>
      <c r="D1907" s="248" t="s">
        <v>1850</v>
      </c>
      <c r="E1907" s="107"/>
      <c r="F1907" s="213"/>
      <c r="G1907" s="109"/>
      <c r="H1907" s="109"/>
      <c r="I1907" s="59"/>
      <c r="J1907" s="99"/>
    </row>
    <row r="1908" spans="1:10" s="2" customFormat="1" ht="12.75">
      <c r="A1908" s="19"/>
      <c r="B1908" s="257"/>
      <c r="C1908" s="257"/>
      <c r="D1908" s="249"/>
      <c r="E1908" s="107"/>
      <c r="F1908" s="213"/>
      <c r="G1908" s="109"/>
      <c r="H1908" s="109"/>
      <c r="I1908" s="59"/>
      <c r="J1908" s="99"/>
    </row>
    <row r="1909" spans="1:10" s="2" customFormat="1" ht="12.75">
      <c r="A1909" s="19" t="s">
        <v>2237</v>
      </c>
      <c r="B1909" s="257"/>
      <c r="C1909" s="115"/>
      <c r="D1909" s="591" t="s">
        <v>1588</v>
      </c>
      <c r="E1909" s="216" t="s">
        <v>121</v>
      </c>
      <c r="F1909" s="217">
        <v>20</v>
      </c>
      <c r="G1909" s="22"/>
      <c r="H1909" s="22"/>
      <c r="I1909" s="56">
        <f>G1909+H1909</f>
        <v>0</v>
      </c>
      <c r="J1909" s="57">
        <f>I1909*F1909</f>
        <v>0</v>
      </c>
    </row>
    <row r="1910" spans="1:10" s="2" customFormat="1" ht="12.75">
      <c r="A1910" s="19"/>
      <c r="B1910" s="257"/>
      <c r="C1910" s="115"/>
      <c r="D1910" s="106"/>
      <c r="E1910" s="216"/>
      <c r="F1910" s="217"/>
      <c r="G1910" s="22"/>
      <c r="H1910" s="22"/>
      <c r="I1910" s="56"/>
      <c r="J1910" s="57"/>
    </row>
    <row r="1911" spans="1:10" s="2" customFormat="1" ht="12.75">
      <c r="A1911" s="19"/>
      <c r="B1911" s="257"/>
      <c r="C1911" s="257"/>
      <c r="D1911" s="248" t="s">
        <v>1995</v>
      </c>
      <c r="E1911" s="107"/>
      <c r="F1911" s="213"/>
      <c r="G1911" s="109"/>
      <c r="H1911" s="109"/>
      <c r="I1911" s="59"/>
      <c r="J1911" s="99"/>
    </row>
    <row r="1912" spans="1:10" s="2" customFormat="1" ht="12.75">
      <c r="A1912" s="19"/>
      <c r="B1912" s="257"/>
      <c r="C1912" s="257"/>
      <c r="D1912" s="106"/>
      <c r="E1912" s="107"/>
      <c r="F1912" s="213"/>
      <c r="G1912" s="109"/>
      <c r="H1912" s="109"/>
      <c r="I1912" s="59"/>
      <c r="J1912" s="99"/>
    </row>
    <row r="1913" spans="1:10" s="2" customFormat="1" ht="12.75">
      <c r="A1913" s="19" t="s">
        <v>2238</v>
      </c>
      <c r="B1913" s="257"/>
      <c r="C1913" s="115"/>
      <c r="D1913" s="589" t="s">
        <v>1592</v>
      </c>
      <c r="E1913" s="216" t="s">
        <v>690</v>
      </c>
      <c r="F1913" s="217">
        <v>1</v>
      </c>
      <c r="G1913" s="22"/>
      <c r="H1913" s="22"/>
      <c r="I1913" s="56">
        <f>G1913+H1913</f>
        <v>0</v>
      </c>
      <c r="J1913" s="57">
        <f>I1913*F1913</f>
        <v>0</v>
      </c>
    </row>
    <row r="1914" spans="1:10" s="2" customFormat="1" ht="12.75">
      <c r="A1914" s="19"/>
      <c r="B1914" s="257"/>
      <c r="C1914" s="115"/>
      <c r="D1914" s="106"/>
      <c r="E1914" s="216"/>
      <c r="F1914" s="217"/>
      <c r="G1914" s="22"/>
      <c r="H1914" s="22"/>
      <c r="I1914" s="56"/>
      <c r="J1914" s="57"/>
    </row>
    <row r="1915" spans="1:10" s="2" customFormat="1" ht="12.75">
      <c r="A1915" s="19" t="s">
        <v>2239</v>
      </c>
      <c r="B1915" s="257"/>
      <c r="C1915" s="115"/>
      <c r="D1915" s="589" t="s">
        <v>1593</v>
      </c>
      <c r="E1915" s="216" t="s">
        <v>690</v>
      </c>
      <c r="F1915" s="217">
        <v>1</v>
      </c>
      <c r="G1915" s="22"/>
      <c r="H1915" s="22"/>
      <c r="I1915" s="56">
        <f>G1915+H1915</f>
        <v>0</v>
      </c>
      <c r="J1915" s="57">
        <f>I1915*F1915</f>
        <v>0</v>
      </c>
    </row>
    <row r="1916" spans="1:10" s="2" customFormat="1" ht="12.75">
      <c r="A1916" s="19"/>
      <c r="B1916" s="257"/>
      <c r="C1916" s="115"/>
      <c r="D1916" s="106"/>
      <c r="E1916" s="216"/>
      <c r="F1916" s="217"/>
      <c r="G1916" s="22"/>
      <c r="H1916" s="22"/>
      <c r="I1916" s="56"/>
      <c r="J1916" s="57"/>
    </row>
    <row r="1917" spans="1:10" s="2" customFormat="1" ht="12.75">
      <c r="A1917" s="19" t="s">
        <v>2240</v>
      </c>
      <c r="B1917" s="257"/>
      <c r="C1917" s="115"/>
      <c r="D1917" s="589" t="s">
        <v>1594</v>
      </c>
      <c r="E1917" s="216" t="s">
        <v>690</v>
      </c>
      <c r="F1917" s="217">
        <v>1</v>
      </c>
      <c r="G1917" s="22"/>
      <c r="H1917" s="22"/>
      <c r="I1917" s="56">
        <f>G1917+H1917</f>
        <v>0</v>
      </c>
      <c r="J1917" s="57">
        <f>I1917*F1917</f>
        <v>0</v>
      </c>
    </row>
    <row r="1918" spans="1:10" s="2" customFormat="1" ht="12.75">
      <c r="A1918" s="19"/>
      <c r="B1918" s="257"/>
      <c r="C1918" s="115"/>
      <c r="D1918" s="106"/>
      <c r="E1918" s="216"/>
      <c r="F1918" s="217"/>
      <c r="G1918" s="22"/>
      <c r="H1918" s="22"/>
      <c r="I1918" s="56"/>
      <c r="J1918" s="57"/>
    </row>
    <row r="1919" spans="1:10" s="2" customFormat="1" ht="12.75">
      <c r="A1919" s="19"/>
      <c r="B1919" s="257"/>
      <c r="C1919" s="257"/>
      <c r="D1919" s="248" t="s">
        <v>126</v>
      </c>
      <c r="E1919" s="107"/>
      <c r="F1919" s="213"/>
      <c r="G1919" s="109"/>
      <c r="H1919" s="109"/>
      <c r="I1919" s="59"/>
      <c r="J1919" s="99"/>
    </row>
    <row r="1920" spans="1:10" s="2" customFormat="1" ht="12.75">
      <c r="A1920" s="19"/>
      <c r="B1920" s="257"/>
      <c r="C1920" s="257"/>
      <c r="D1920" s="106"/>
      <c r="E1920" s="107"/>
      <c r="F1920" s="213"/>
      <c r="G1920" s="109"/>
      <c r="H1920" s="109"/>
      <c r="I1920" s="59"/>
      <c r="J1920" s="99"/>
    </row>
    <row r="1921" spans="1:10" s="2" customFormat="1" ht="12.75">
      <c r="A1921" s="19" t="s">
        <v>2241</v>
      </c>
      <c r="B1921" s="257"/>
      <c r="C1921" s="115"/>
      <c r="D1921" s="589" t="s">
        <v>1595</v>
      </c>
      <c r="E1921" s="216" t="s">
        <v>111</v>
      </c>
      <c r="F1921" s="217">
        <v>1</v>
      </c>
      <c r="G1921" s="22"/>
      <c r="H1921" s="22"/>
      <c r="I1921" s="56">
        <f>G1921+H1921</f>
        <v>0</v>
      </c>
      <c r="J1921" s="57">
        <f>I1921*F1921</f>
        <v>0</v>
      </c>
    </row>
    <row r="1922" spans="1:10" s="2" customFormat="1" ht="12.75">
      <c r="A1922" s="19"/>
      <c r="B1922" s="257"/>
      <c r="C1922" s="115"/>
      <c r="D1922" s="106"/>
      <c r="E1922" s="216"/>
      <c r="F1922" s="217"/>
      <c r="G1922" s="22"/>
      <c r="H1922" s="22"/>
      <c r="I1922" s="56"/>
      <c r="J1922" s="57"/>
    </row>
    <row r="1923" spans="1:10" s="2" customFormat="1" ht="12.75">
      <c r="A1923" s="19" t="s">
        <v>2242</v>
      </c>
      <c r="B1923" s="257"/>
      <c r="C1923" s="115"/>
      <c r="D1923" s="589" t="s">
        <v>134</v>
      </c>
      <c r="E1923" s="216" t="s">
        <v>111</v>
      </c>
      <c r="F1923" s="217">
        <v>1</v>
      </c>
      <c r="G1923" s="22"/>
      <c r="H1923" s="22"/>
      <c r="I1923" s="56">
        <f>G1923+H1923</f>
        <v>0</v>
      </c>
      <c r="J1923" s="57">
        <f>I1923*F1923</f>
        <v>0</v>
      </c>
    </row>
    <row r="1924" spans="1:10" s="2" customFormat="1" ht="12.75">
      <c r="A1924" s="19"/>
      <c r="B1924" s="257"/>
      <c r="C1924" s="115"/>
      <c r="D1924" s="106"/>
      <c r="E1924" s="216"/>
      <c r="F1924" s="217"/>
      <c r="G1924" s="22"/>
      <c r="H1924" s="22"/>
      <c r="I1924" s="56"/>
      <c r="J1924" s="57"/>
    </row>
    <row r="1925" spans="1:13" s="2" customFormat="1" ht="12.75">
      <c r="A1925" s="19" t="s">
        <v>2243</v>
      </c>
      <c r="B1925" s="257"/>
      <c r="C1925" s="115"/>
      <c r="D1925" s="589" t="s">
        <v>1596</v>
      </c>
      <c r="E1925" s="216" t="s">
        <v>111</v>
      </c>
      <c r="F1925" s="217">
        <v>1</v>
      </c>
      <c r="G1925" s="22"/>
      <c r="H1925" s="22"/>
      <c r="I1925" s="56">
        <f>G1925+H1925</f>
        <v>0</v>
      </c>
      <c r="J1925" s="57">
        <f>I1925*F1925</f>
        <v>0</v>
      </c>
      <c r="L1925" s="388" t="s">
        <v>3</v>
      </c>
      <c r="M1925" s="388" t="s">
        <v>3</v>
      </c>
    </row>
    <row r="1926" spans="1:10" s="2" customFormat="1" ht="12.75">
      <c r="A1926" s="19"/>
      <c r="B1926" s="257"/>
      <c r="C1926" s="115"/>
      <c r="D1926" s="106"/>
      <c r="E1926" s="216"/>
      <c r="F1926" s="217"/>
      <c r="G1926" s="22"/>
      <c r="H1926" s="22"/>
      <c r="I1926" s="56"/>
      <c r="J1926" s="57"/>
    </row>
    <row r="1927" spans="1:10" s="2" customFormat="1" ht="12.75">
      <c r="A1927" s="242" t="s">
        <v>82</v>
      </c>
      <c r="B1927" s="270"/>
      <c r="C1927" s="270"/>
      <c r="D1927" s="223" t="s">
        <v>2244</v>
      </c>
      <c r="E1927" s="107" t="s">
        <v>3</v>
      </c>
      <c r="F1927" s="213"/>
      <c r="G1927" s="109"/>
      <c r="H1927" s="109"/>
      <c r="I1927" s="59"/>
      <c r="J1927" s="99"/>
    </row>
    <row r="1928" spans="1:10" s="2" customFormat="1" ht="12.75">
      <c r="A1928" s="19"/>
      <c r="B1928" s="257"/>
      <c r="C1928" s="257"/>
      <c r="D1928" s="106"/>
      <c r="E1928" s="107"/>
      <c r="F1928" s="213"/>
      <c r="G1928" s="109"/>
      <c r="H1928" s="109"/>
      <c r="I1928" s="59"/>
      <c r="J1928" s="99"/>
    </row>
    <row r="1929" spans="1:10" s="2" customFormat="1" ht="12.75">
      <c r="A1929" s="19"/>
      <c r="B1929" s="257"/>
      <c r="C1929" s="257"/>
      <c r="D1929" s="248" t="s">
        <v>2245</v>
      </c>
      <c r="E1929" s="107"/>
      <c r="F1929" s="213"/>
      <c r="G1929" s="109"/>
      <c r="H1929" s="109"/>
      <c r="I1929" s="59"/>
      <c r="J1929" s="99"/>
    </row>
    <row r="1930" spans="1:10" s="2" customFormat="1" ht="12.75">
      <c r="A1930" s="19"/>
      <c r="B1930" s="257"/>
      <c r="C1930" s="257"/>
      <c r="D1930" s="106"/>
      <c r="E1930" s="107"/>
      <c r="F1930" s="213"/>
      <c r="G1930" s="109"/>
      <c r="H1930" s="109"/>
      <c r="I1930" s="59"/>
      <c r="J1930" s="99"/>
    </row>
    <row r="1931" spans="1:10" s="2" customFormat="1" ht="12.75">
      <c r="A1931" s="19" t="s">
        <v>83</v>
      </c>
      <c r="B1931" s="257"/>
      <c r="C1931" s="115"/>
      <c r="D1931" s="589" t="s">
        <v>2246</v>
      </c>
      <c r="E1931" s="216" t="s">
        <v>2</v>
      </c>
      <c r="F1931" s="217">
        <v>1</v>
      </c>
      <c r="G1931" s="22"/>
      <c r="H1931" s="22"/>
      <c r="I1931" s="56">
        <f>G1931+H1931</f>
        <v>0</v>
      </c>
      <c r="J1931" s="57">
        <f>I1931*F1931</f>
        <v>0</v>
      </c>
    </row>
    <row r="1932" spans="1:10" s="2" customFormat="1" ht="12.75">
      <c r="A1932" s="19"/>
      <c r="B1932" s="257"/>
      <c r="C1932" s="115"/>
      <c r="D1932" s="106" t="s">
        <v>2247</v>
      </c>
      <c r="E1932" s="216"/>
      <c r="F1932" s="217"/>
      <c r="G1932" s="22"/>
      <c r="H1932" s="22"/>
      <c r="I1932" s="56"/>
      <c r="J1932" s="57"/>
    </row>
    <row r="1933" spans="1:10" s="2" customFormat="1" ht="12.75">
      <c r="A1933" s="19"/>
      <c r="B1933" s="257"/>
      <c r="C1933" s="115"/>
      <c r="D1933" s="106" t="s">
        <v>2248</v>
      </c>
      <c r="E1933" s="216"/>
      <c r="F1933" s="217"/>
      <c r="G1933" s="22"/>
      <c r="H1933" s="22"/>
      <c r="I1933" s="56"/>
      <c r="J1933" s="57"/>
    </row>
    <row r="1934" spans="1:10" s="2" customFormat="1" ht="12.75">
      <c r="A1934" s="19"/>
      <c r="B1934" s="257"/>
      <c r="C1934" s="115"/>
      <c r="D1934" s="106" t="s">
        <v>2249</v>
      </c>
      <c r="E1934" s="216"/>
      <c r="F1934" s="217"/>
      <c r="G1934" s="22"/>
      <c r="H1934" s="22"/>
      <c r="I1934" s="56"/>
      <c r="J1934" s="57"/>
    </row>
    <row r="1935" spans="1:10" s="2" customFormat="1" ht="12.75">
      <c r="A1935" s="19"/>
      <c r="B1935" s="257"/>
      <c r="C1935" s="115"/>
      <c r="D1935" s="106" t="s">
        <v>2250</v>
      </c>
      <c r="E1935" s="216"/>
      <c r="F1935" s="217"/>
      <c r="G1935" s="22"/>
      <c r="H1935" s="22"/>
      <c r="I1935" s="56"/>
      <c r="J1935" s="57"/>
    </row>
    <row r="1936" spans="1:10" s="2" customFormat="1" ht="12.75">
      <c r="A1936" s="19"/>
      <c r="B1936" s="257"/>
      <c r="C1936" s="115"/>
      <c r="D1936" s="106" t="s">
        <v>2251</v>
      </c>
      <c r="E1936" s="216"/>
      <c r="F1936" s="217"/>
      <c r="G1936" s="22"/>
      <c r="H1936" s="22"/>
      <c r="I1936" s="56"/>
      <c r="J1936" s="57"/>
    </row>
    <row r="1937" spans="1:10" s="2" customFormat="1" ht="12.75">
      <c r="A1937" s="19"/>
      <c r="B1937" s="257"/>
      <c r="C1937" s="115"/>
      <c r="D1937" s="106" t="s">
        <v>2252</v>
      </c>
      <c r="E1937" s="216"/>
      <c r="F1937" s="217"/>
      <c r="G1937" s="22"/>
      <c r="H1937" s="22"/>
      <c r="I1937" s="56"/>
      <c r="J1937" s="57"/>
    </row>
    <row r="1938" spans="1:10" s="2" customFormat="1" ht="12.75">
      <c r="A1938" s="19"/>
      <c r="B1938" s="257"/>
      <c r="C1938" s="115"/>
      <c r="D1938" s="106" t="s">
        <v>2253</v>
      </c>
      <c r="E1938" s="216"/>
      <c r="F1938" s="217"/>
      <c r="G1938" s="22"/>
      <c r="H1938" s="22"/>
      <c r="I1938" s="56"/>
      <c r="J1938" s="57"/>
    </row>
    <row r="1939" spans="1:10" s="2" customFormat="1" ht="12.75">
      <c r="A1939" s="19"/>
      <c r="B1939" s="257"/>
      <c r="C1939" s="115"/>
      <c r="D1939" s="106" t="s">
        <v>2254</v>
      </c>
      <c r="E1939" s="216"/>
      <c r="F1939" s="217"/>
      <c r="G1939" s="22"/>
      <c r="H1939" s="22"/>
      <c r="I1939" s="56"/>
      <c r="J1939" s="57"/>
    </row>
    <row r="1940" spans="1:10" s="2" customFormat="1" ht="12.75">
      <c r="A1940" s="19"/>
      <c r="B1940" s="257"/>
      <c r="C1940" s="115"/>
      <c r="D1940" s="106" t="s">
        <v>2255</v>
      </c>
      <c r="E1940" s="216"/>
      <c r="F1940" s="217"/>
      <c r="G1940" s="22"/>
      <c r="H1940" s="22"/>
      <c r="I1940" s="56"/>
      <c r="J1940" s="57"/>
    </row>
    <row r="1941" spans="1:10" s="2" customFormat="1" ht="12.75">
      <c r="A1941" s="19"/>
      <c r="B1941" s="257"/>
      <c r="C1941" s="115"/>
      <c r="D1941" s="106" t="s">
        <v>2256</v>
      </c>
      <c r="E1941" s="216"/>
      <c r="F1941" s="217"/>
      <c r="G1941" s="22"/>
      <c r="H1941" s="22"/>
      <c r="I1941" s="56"/>
      <c r="J1941" s="57"/>
    </row>
    <row r="1942" spans="1:10" s="2" customFormat="1" ht="26.25">
      <c r="A1942" s="19"/>
      <c r="B1942" s="257"/>
      <c r="C1942" s="115"/>
      <c r="D1942" s="106" t="s">
        <v>2257</v>
      </c>
      <c r="E1942" s="216"/>
      <c r="F1942" s="217"/>
      <c r="G1942" s="22"/>
      <c r="H1942" s="22"/>
      <c r="I1942" s="56"/>
      <c r="J1942" s="57"/>
    </row>
    <row r="1943" spans="1:10" s="2" customFormat="1" ht="12.75">
      <c r="A1943" s="19"/>
      <c r="B1943" s="257"/>
      <c r="C1943" s="115"/>
      <c r="D1943" s="106" t="s">
        <v>2258</v>
      </c>
      <c r="E1943" s="216"/>
      <c r="F1943" s="217"/>
      <c r="G1943" s="22"/>
      <c r="H1943" s="22"/>
      <c r="I1943" s="56"/>
      <c r="J1943" s="57"/>
    </row>
    <row r="1944" spans="1:10" s="2" customFormat="1" ht="12.75">
      <c r="A1944" s="19"/>
      <c r="B1944" s="257"/>
      <c r="C1944" s="115"/>
      <c r="D1944" s="106" t="s">
        <v>2259</v>
      </c>
      <c r="E1944" s="216"/>
      <c r="F1944" s="217"/>
      <c r="G1944" s="22"/>
      <c r="H1944" s="22"/>
      <c r="I1944" s="56"/>
      <c r="J1944" s="57"/>
    </row>
    <row r="1945" spans="1:10" s="2" customFormat="1" ht="12.75">
      <c r="A1945" s="19"/>
      <c r="B1945" s="257"/>
      <c r="C1945" s="115"/>
      <c r="D1945" s="106" t="s">
        <v>2260</v>
      </c>
      <c r="E1945" s="216"/>
      <c r="F1945" s="217"/>
      <c r="G1945" s="22"/>
      <c r="H1945" s="22"/>
      <c r="I1945" s="56"/>
      <c r="J1945" s="57"/>
    </row>
    <row r="1946" spans="1:10" s="2" customFormat="1" ht="12.75">
      <c r="A1946" s="19"/>
      <c r="B1946" s="257"/>
      <c r="C1946" s="115"/>
      <c r="D1946" s="106" t="s">
        <v>2261</v>
      </c>
      <c r="E1946" s="216"/>
      <c r="F1946" s="217"/>
      <c r="G1946" s="22"/>
      <c r="H1946" s="22"/>
      <c r="I1946" s="56"/>
      <c r="J1946" s="57"/>
    </row>
    <row r="1947" spans="1:10" s="2" customFormat="1" ht="12.75">
      <c r="A1947" s="19"/>
      <c r="B1947" s="257"/>
      <c r="C1947" s="115"/>
      <c r="D1947" s="106" t="s">
        <v>2262</v>
      </c>
      <c r="E1947" s="216"/>
      <c r="F1947" s="217"/>
      <c r="G1947" s="22"/>
      <c r="H1947" s="22"/>
      <c r="I1947" s="56"/>
      <c r="J1947" s="57"/>
    </row>
    <row r="1948" spans="1:10" s="2" customFormat="1" ht="12.75">
      <c r="A1948" s="19"/>
      <c r="B1948" s="257"/>
      <c r="C1948" s="257"/>
      <c r="D1948" s="106" t="s">
        <v>2263</v>
      </c>
      <c r="E1948" s="107"/>
      <c r="F1948" s="213"/>
      <c r="G1948" s="109"/>
      <c r="H1948" s="109"/>
      <c r="I1948" s="59"/>
      <c r="J1948" s="99"/>
    </row>
    <row r="1949" spans="1:10" s="2" customFormat="1" ht="12.75">
      <c r="A1949" s="19"/>
      <c r="B1949" s="257"/>
      <c r="C1949" s="257"/>
      <c r="D1949" s="589" t="s">
        <v>2264</v>
      </c>
      <c r="E1949" s="107"/>
      <c r="F1949" s="213"/>
      <c r="G1949" s="109"/>
      <c r="H1949" s="109"/>
      <c r="I1949" s="59"/>
      <c r="J1949" s="99"/>
    </row>
    <row r="1950" spans="1:10" s="2" customFormat="1" ht="12.75">
      <c r="A1950" s="19"/>
      <c r="B1950" s="257"/>
      <c r="C1950" s="257"/>
      <c r="D1950" s="194"/>
      <c r="E1950" s="107"/>
      <c r="F1950" s="213"/>
      <c r="G1950" s="109"/>
      <c r="H1950" s="109"/>
      <c r="I1950" s="59"/>
      <c r="J1950" s="99"/>
    </row>
    <row r="1951" spans="1:10" s="2" customFormat="1" ht="12.75">
      <c r="A1951" s="19" t="s">
        <v>84</v>
      </c>
      <c r="B1951" s="257"/>
      <c r="C1951" s="115"/>
      <c r="D1951" s="589" t="s">
        <v>2265</v>
      </c>
      <c r="E1951" s="216" t="s">
        <v>2</v>
      </c>
      <c r="F1951" s="217">
        <v>2</v>
      </c>
      <c r="G1951" s="22"/>
      <c r="H1951" s="22"/>
      <c r="I1951" s="56">
        <f>G1951+H1951</f>
        <v>0</v>
      </c>
      <c r="J1951" s="57">
        <f>I1951*F1951</f>
        <v>0</v>
      </c>
    </row>
    <row r="1952" spans="1:10" s="2" customFormat="1" ht="12.75">
      <c r="A1952" s="19"/>
      <c r="B1952" s="257"/>
      <c r="C1952" s="115"/>
      <c r="D1952" s="106" t="s">
        <v>2266</v>
      </c>
      <c r="E1952" s="216"/>
      <c r="F1952" s="217"/>
      <c r="G1952" s="22"/>
      <c r="H1952" s="22"/>
      <c r="I1952" s="56"/>
      <c r="J1952" s="57"/>
    </row>
    <row r="1953" spans="1:10" s="2" customFormat="1" ht="12.75">
      <c r="A1953" s="19"/>
      <c r="B1953" s="257"/>
      <c r="C1953" s="115"/>
      <c r="D1953" s="106" t="s">
        <v>2267</v>
      </c>
      <c r="E1953" s="216"/>
      <c r="F1953" s="217"/>
      <c r="G1953" s="22"/>
      <c r="H1953" s="22"/>
      <c r="I1953" s="56"/>
      <c r="J1953" s="57"/>
    </row>
    <row r="1954" spans="1:10" s="2" customFormat="1" ht="12.75">
      <c r="A1954" s="19"/>
      <c r="B1954" s="257"/>
      <c r="C1954" s="115"/>
      <c r="D1954" s="106" t="s">
        <v>2268</v>
      </c>
      <c r="E1954" s="216"/>
      <c r="F1954" s="217"/>
      <c r="G1954" s="22"/>
      <c r="H1954" s="22"/>
      <c r="I1954" s="56"/>
      <c r="J1954" s="57"/>
    </row>
    <row r="1955" spans="1:10" s="2" customFormat="1" ht="12.75">
      <c r="A1955" s="19"/>
      <c r="B1955" s="257"/>
      <c r="C1955" s="115"/>
      <c r="D1955" s="106" t="s">
        <v>2269</v>
      </c>
      <c r="E1955" s="216"/>
      <c r="F1955" s="217"/>
      <c r="G1955" s="22"/>
      <c r="H1955" s="22"/>
      <c r="I1955" s="56"/>
      <c r="J1955" s="57"/>
    </row>
    <row r="1956" spans="1:10" s="2" customFormat="1" ht="12.75">
      <c r="A1956" s="19"/>
      <c r="B1956" s="257"/>
      <c r="C1956" s="257"/>
      <c r="D1956" s="106" t="s">
        <v>2263</v>
      </c>
      <c r="E1956" s="107"/>
      <c r="F1956" s="213"/>
      <c r="G1956" s="109"/>
      <c r="H1956" s="109"/>
      <c r="I1956" s="59"/>
      <c r="J1956" s="99"/>
    </row>
    <row r="1957" spans="1:10" s="2" customFormat="1" ht="12.75">
      <c r="A1957" s="19"/>
      <c r="B1957" s="257"/>
      <c r="C1957" s="257"/>
      <c r="D1957" s="589" t="s">
        <v>2270</v>
      </c>
      <c r="E1957" s="107"/>
      <c r="F1957" s="213"/>
      <c r="G1957" s="109"/>
      <c r="H1957" s="109"/>
      <c r="I1957" s="59"/>
      <c r="J1957" s="99"/>
    </row>
    <row r="1958" spans="1:10" s="2" customFormat="1" ht="12.75">
      <c r="A1958" s="19"/>
      <c r="B1958" s="257"/>
      <c r="C1958" s="257"/>
      <c r="D1958" s="194"/>
      <c r="E1958" s="107"/>
      <c r="F1958" s="213"/>
      <c r="G1958" s="109"/>
      <c r="H1958" s="109"/>
      <c r="I1958" s="59"/>
      <c r="J1958" s="99"/>
    </row>
    <row r="1959" spans="1:10" s="2" customFormat="1" ht="12.75">
      <c r="A1959" s="19" t="s">
        <v>85</v>
      </c>
      <c r="B1959" s="257"/>
      <c r="C1959" s="115"/>
      <c r="D1959" s="589" t="s">
        <v>2265</v>
      </c>
      <c r="E1959" s="216" t="s">
        <v>2</v>
      </c>
      <c r="F1959" s="217">
        <v>1</v>
      </c>
      <c r="G1959" s="22"/>
      <c r="H1959" s="22"/>
      <c r="I1959" s="56">
        <f>G1959+H1959</f>
        <v>0</v>
      </c>
      <c r="J1959" s="57">
        <f>I1959*F1959</f>
        <v>0</v>
      </c>
    </row>
    <row r="1960" spans="1:10" s="2" customFormat="1" ht="12.75">
      <c r="A1960" s="19"/>
      <c r="B1960" s="257"/>
      <c r="C1960" s="115"/>
      <c r="D1960" s="106" t="s">
        <v>2266</v>
      </c>
      <c r="E1960" s="216"/>
      <c r="F1960" s="217"/>
      <c r="G1960" s="22"/>
      <c r="H1960" s="22"/>
      <c r="I1960" s="56"/>
      <c r="J1960" s="57"/>
    </row>
    <row r="1961" spans="1:10" s="2" customFormat="1" ht="12.75">
      <c r="A1961" s="19"/>
      <c r="B1961" s="257"/>
      <c r="C1961" s="115"/>
      <c r="D1961" s="106" t="s">
        <v>2271</v>
      </c>
      <c r="E1961" s="216"/>
      <c r="F1961" s="217"/>
      <c r="G1961" s="22"/>
      <c r="H1961" s="22"/>
      <c r="I1961" s="56"/>
      <c r="J1961" s="57"/>
    </row>
    <row r="1962" spans="1:10" s="2" customFormat="1" ht="12.75">
      <c r="A1962" s="19"/>
      <c r="B1962" s="257"/>
      <c r="C1962" s="115"/>
      <c r="D1962" s="106" t="s">
        <v>2268</v>
      </c>
      <c r="E1962" s="216"/>
      <c r="F1962" s="217"/>
      <c r="G1962" s="22"/>
      <c r="H1962" s="22"/>
      <c r="I1962" s="56"/>
      <c r="J1962" s="57"/>
    </row>
    <row r="1963" spans="1:10" s="2" customFormat="1" ht="12.75">
      <c r="A1963" s="19"/>
      <c r="B1963" s="257"/>
      <c r="C1963" s="115"/>
      <c r="D1963" s="106" t="s">
        <v>2269</v>
      </c>
      <c r="E1963" s="216"/>
      <c r="F1963" s="217"/>
      <c r="G1963" s="22"/>
      <c r="H1963" s="22"/>
      <c r="I1963" s="56"/>
      <c r="J1963" s="57"/>
    </row>
    <row r="1964" spans="1:10" s="2" customFormat="1" ht="12.75">
      <c r="A1964" s="19"/>
      <c r="B1964" s="257"/>
      <c r="C1964" s="257"/>
      <c r="D1964" s="106" t="s">
        <v>2263</v>
      </c>
      <c r="E1964" s="107"/>
      <c r="F1964" s="213"/>
      <c r="G1964" s="109"/>
      <c r="H1964" s="109"/>
      <c r="I1964" s="59"/>
      <c r="J1964" s="99"/>
    </row>
    <row r="1965" spans="1:10" s="2" customFormat="1" ht="12.75">
      <c r="A1965" s="19"/>
      <c r="B1965" s="257"/>
      <c r="C1965" s="257"/>
      <c r="D1965" s="589" t="s">
        <v>2272</v>
      </c>
      <c r="E1965" s="107"/>
      <c r="F1965" s="213"/>
      <c r="G1965" s="109"/>
      <c r="H1965" s="109"/>
      <c r="I1965" s="59"/>
      <c r="J1965" s="99"/>
    </row>
    <row r="1966" spans="1:10" s="2" customFormat="1" ht="12.75">
      <c r="A1966" s="19"/>
      <c r="B1966" s="257"/>
      <c r="C1966" s="257"/>
      <c r="D1966" s="194"/>
      <c r="E1966" s="107"/>
      <c r="F1966" s="213"/>
      <c r="G1966" s="109"/>
      <c r="H1966" s="109"/>
      <c r="I1966" s="59"/>
      <c r="J1966" s="99"/>
    </row>
    <row r="1967" spans="1:10" s="2" customFormat="1" ht="12.75">
      <c r="A1967" s="19" t="s">
        <v>86</v>
      </c>
      <c r="B1967" s="257"/>
      <c r="C1967" s="115"/>
      <c r="D1967" s="589" t="s">
        <v>2273</v>
      </c>
      <c r="E1967" s="216" t="s">
        <v>2</v>
      </c>
      <c r="F1967" s="217">
        <v>1</v>
      </c>
      <c r="G1967" s="22"/>
      <c r="H1967" s="22"/>
      <c r="I1967" s="56">
        <f>G1967+H1967</f>
        <v>0</v>
      </c>
      <c r="J1967" s="57">
        <f>I1967*F1967</f>
        <v>0</v>
      </c>
    </row>
    <row r="1968" spans="1:10" s="2" customFormat="1" ht="12.75">
      <c r="A1968" s="19"/>
      <c r="B1968" s="257"/>
      <c r="C1968" s="115"/>
      <c r="D1968" s="106" t="s">
        <v>2274</v>
      </c>
      <c r="E1968" s="216"/>
      <c r="F1968" s="217"/>
      <c r="G1968" s="22"/>
      <c r="H1968" s="22"/>
      <c r="I1968" s="56"/>
      <c r="J1968" s="57"/>
    </row>
    <row r="1969" spans="1:10" s="2" customFormat="1" ht="12.75">
      <c r="A1969" s="19"/>
      <c r="B1969" s="257"/>
      <c r="C1969" s="115"/>
      <c r="D1969" s="106" t="s">
        <v>2275</v>
      </c>
      <c r="E1969" s="216"/>
      <c r="F1969" s="217"/>
      <c r="G1969" s="22"/>
      <c r="H1969" s="22"/>
      <c r="I1969" s="56"/>
      <c r="J1969" s="57"/>
    </row>
    <row r="1970" spans="1:10" s="2" customFormat="1" ht="12.75">
      <c r="A1970" s="19"/>
      <c r="B1970" s="257"/>
      <c r="C1970" s="257"/>
      <c r="D1970" s="106" t="s">
        <v>2263</v>
      </c>
      <c r="E1970" s="107"/>
      <c r="F1970" s="213"/>
      <c r="G1970" s="109"/>
      <c r="H1970" s="109"/>
      <c r="I1970" s="59"/>
      <c r="J1970" s="99"/>
    </row>
    <row r="1971" spans="1:10" s="2" customFormat="1" ht="12.75">
      <c r="A1971" s="19"/>
      <c r="B1971" s="257"/>
      <c r="C1971" s="257"/>
      <c r="D1971" s="589" t="s">
        <v>2276</v>
      </c>
      <c r="E1971" s="107"/>
      <c r="F1971" s="213"/>
      <c r="G1971" s="109"/>
      <c r="H1971" s="109"/>
      <c r="I1971" s="59"/>
      <c r="J1971" s="99"/>
    </row>
    <row r="1972" spans="1:10" s="2" customFormat="1" ht="12.75">
      <c r="A1972" s="19"/>
      <c r="B1972" s="257"/>
      <c r="C1972" s="257"/>
      <c r="D1972" s="194"/>
      <c r="E1972" s="107"/>
      <c r="F1972" s="213"/>
      <c r="G1972" s="109"/>
      <c r="H1972" s="109"/>
      <c r="I1972" s="59"/>
      <c r="J1972" s="99"/>
    </row>
    <row r="1973" spans="1:10" s="2" customFormat="1" ht="12.75">
      <c r="A1973" s="19" t="s">
        <v>87</v>
      </c>
      <c r="B1973" s="257"/>
      <c r="C1973" s="115"/>
      <c r="D1973" s="589" t="s">
        <v>2277</v>
      </c>
      <c r="E1973" s="216" t="s">
        <v>2</v>
      </c>
      <c r="F1973" s="217">
        <v>1</v>
      </c>
      <c r="G1973" s="22"/>
      <c r="H1973" s="22"/>
      <c r="I1973" s="56">
        <f>G1973+H1973</f>
        <v>0</v>
      </c>
      <c r="J1973" s="57">
        <f>I1973*F1973</f>
        <v>0</v>
      </c>
    </row>
    <row r="1974" spans="1:10" s="2" customFormat="1" ht="12.75">
      <c r="A1974" s="19"/>
      <c r="B1974" s="257"/>
      <c r="C1974" s="115"/>
      <c r="D1974" s="106" t="s">
        <v>2278</v>
      </c>
      <c r="E1974" s="216"/>
      <c r="F1974" s="217"/>
      <c r="G1974" s="22"/>
      <c r="H1974" s="22"/>
      <c r="I1974" s="56"/>
      <c r="J1974" s="57"/>
    </row>
    <row r="1975" spans="1:10" s="2" customFormat="1" ht="12.75">
      <c r="A1975" s="19"/>
      <c r="B1975" s="257"/>
      <c r="C1975" s="115"/>
      <c r="D1975" s="106" t="s">
        <v>2279</v>
      </c>
      <c r="E1975" s="216"/>
      <c r="F1975" s="217"/>
      <c r="G1975" s="22"/>
      <c r="H1975" s="22"/>
      <c r="I1975" s="56"/>
      <c r="J1975" s="57"/>
    </row>
    <row r="1976" spans="1:10" s="2" customFormat="1" ht="12.75">
      <c r="A1976" s="19"/>
      <c r="B1976" s="257"/>
      <c r="C1976" s="257"/>
      <c r="D1976" s="106" t="s">
        <v>2263</v>
      </c>
      <c r="E1976" s="107"/>
      <c r="F1976" s="213"/>
      <c r="G1976" s="109"/>
      <c r="H1976" s="109"/>
      <c r="I1976" s="59"/>
      <c r="J1976" s="99"/>
    </row>
    <row r="1977" spans="1:10" s="2" customFormat="1" ht="12.75">
      <c r="A1977" s="19"/>
      <c r="B1977" s="257"/>
      <c r="C1977" s="257"/>
      <c r="D1977" s="589" t="s">
        <v>2280</v>
      </c>
      <c r="E1977" s="107"/>
      <c r="F1977" s="213"/>
      <c r="G1977" s="109"/>
      <c r="H1977" s="109"/>
      <c r="I1977" s="59"/>
      <c r="J1977" s="99"/>
    </row>
    <row r="1978" spans="1:10" s="2" customFormat="1" ht="12.75">
      <c r="A1978" s="19"/>
      <c r="B1978" s="257"/>
      <c r="C1978" s="257"/>
      <c r="D1978" s="194"/>
      <c r="E1978" s="107"/>
      <c r="F1978" s="213"/>
      <c r="G1978" s="109"/>
      <c r="H1978" s="109"/>
      <c r="I1978" s="59"/>
      <c r="J1978" s="99"/>
    </row>
    <row r="1979" spans="1:10" s="2" customFormat="1" ht="12.75">
      <c r="A1979" s="19" t="s">
        <v>1435</v>
      </c>
      <c r="B1979" s="257"/>
      <c r="C1979" s="115"/>
      <c r="D1979" s="589" t="s">
        <v>2281</v>
      </c>
      <c r="E1979" s="216" t="s">
        <v>2</v>
      </c>
      <c r="F1979" s="217">
        <v>26</v>
      </c>
      <c r="G1979" s="22"/>
      <c r="H1979" s="22"/>
      <c r="I1979" s="56">
        <f>G1979+H1979</f>
        <v>0</v>
      </c>
      <c r="J1979" s="57">
        <f>I1979*F1979</f>
        <v>0</v>
      </c>
    </row>
    <row r="1980" spans="1:10" s="2" customFormat="1" ht="12.75">
      <c r="A1980" s="19"/>
      <c r="B1980" s="257"/>
      <c r="C1980" s="115"/>
      <c r="D1980" s="106" t="s">
        <v>2282</v>
      </c>
      <c r="E1980" s="216"/>
      <c r="F1980" s="217"/>
      <c r="G1980" s="22"/>
      <c r="H1980" s="22"/>
      <c r="I1980" s="56"/>
      <c r="J1980" s="57"/>
    </row>
    <row r="1981" spans="1:10" s="2" customFormat="1" ht="26.25">
      <c r="A1981" s="19"/>
      <c r="B1981" s="257"/>
      <c r="C1981" s="115"/>
      <c r="D1981" s="106" t="s">
        <v>2283</v>
      </c>
      <c r="E1981" s="216"/>
      <c r="F1981" s="217"/>
      <c r="G1981" s="22"/>
      <c r="H1981" s="22"/>
      <c r="I1981" s="56"/>
      <c r="J1981" s="57"/>
    </row>
    <row r="1982" spans="1:10" s="2" customFormat="1" ht="26.25">
      <c r="A1982" s="19"/>
      <c r="B1982" s="257"/>
      <c r="C1982" s="115"/>
      <c r="D1982" s="106" t="s">
        <v>2284</v>
      </c>
      <c r="E1982" s="216"/>
      <c r="F1982" s="217"/>
      <c r="G1982" s="22"/>
      <c r="H1982" s="22"/>
      <c r="I1982" s="56"/>
      <c r="J1982" s="57"/>
    </row>
    <row r="1983" spans="1:10" s="2" customFormat="1" ht="12.75">
      <c r="A1983" s="19"/>
      <c r="B1983" s="257"/>
      <c r="C1983" s="115"/>
      <c r="D1983" s="106" t="s">
        <v>2285</v>
      </c>
      <c r="E1983" s="216"/>
      <c r="F1983" s="217"/>
      <c r="G1983" s="22"/>
      <c r="H1983" s="22"/>
      <c r="I1983" s="56"/>
      <c r="J1983" s="57"/>
    </row>
    <row r="1984" spans="1:10" s="2" customFormat="1" ht="12.75">
      <c r="A1984" s="19"/>
      <c r="B1984" s="257"/>
      <c r="C1984" s="115"/>
      <c r="D1984" s="106" t="s">
        <v>2290</v>
      </c>
      <c r="E1984" s="216"/>
      <c r="F1984" s="217"/>
      <c r="G1984" s="22"/>
      <c r="H1984" s="22"/>
      <c r="I1984" s="56"/>
      <c r="J1984" s="57"/>
    </row>
    <row r="1985" spans="1:10" s="2" customFormat="1" ht="12.75">
      <c r="A1985" s="19"/>
      <c r="B1985" s="257"/>
      <c r="C1985" s="115"/>
      <c r="D1985" s="106" t="s">
        <v>2289</v>
      </c>
      <c r="E1985" s="216"/>
      <c r="F1985" s="217"/>
      <c r="G1985" s="22"/>
      <c r="H1985" s="22"/>
      <c r="I1985" s="56"/>
      <c r="J1985" s="57"/>
    </row>
    <row r="1986" spans="1:10" s="2" customFormat="1" ht="12.75">
      <c r="A1986" s="19"/>
      <c r="B1986" s="257"/>
      <c r="C1986" s="115"/>
      <c r="D1986" s="106" t="s">
        <v>2286</v>
      </c>
      <c r="E1986" s="216"/>
      <c r="F1986" s="217"/>
      <c r="G1986" s="22"/>
      <c r="H1986" s="22"/>
      <c r="I1986" s="56"/>
      <c r="J1986" s="57"/>
    </row>
    <row r="1987" spans="1:10" s="2" customFormat="1" ht="12.75">
      <c r="A1987" s="19"/>
      <c r="B1987" s="257"/>
      <c r="C1987" s="115"/>
      <c r="D1987" s="106" t="s">
        <v>2287</v>
      </c>
      <c r="E1987" s="216"/>
      <c r="F1987" s="217"/>
      <c r="G1987" s="22"/>
      <c r="H1987" s="22"/>
      <c r="I1987" s="56"/>
      <c r="J1987" s="57"/>
    </row>
    <row r="1988" spans="1:10" s="2" customFormat="1" ht="12.75">
      <c r="A1988" s="19"/>
      <c r="B1988" s="257"/>
      <c r="C1988" s="115"/>
      <c r="D1988" s="106" t="s">
        <v>2288</v>
      </c>
      <c r="E1988" s="216"/>
      <c r="F1988" s="217"/>
      <c r="G1988" s="22"/>
      <c r="H1988" s="22"/>
      <c r="I1988" s="56"/>
      <c r="J1988" s="57"/>
    </row>
    <row r="1989" spans="1:10" s="2" customFormat="1" ht="12.75">
      <c r="A1989" s="19"/>
      <c r="B1989" s="257"/>
      <c r="C1989" s="257"/>
      <c r="D1989" s="106" t="s">
        <v>2263</v>
      </c>
      <c r="E1989" s="107"/>
      <c r="F1989" s="213"/>
      <c r="G1989" s="109"/>
      <c r="H1989" s="109"/>
      <c r="I1989" s="59"/>
      <c r="J1989" s="99"/>
    </row>
    <row r="1990" spans="1:10" s="2" customFormat="1" ht="12.75">
      <c r="A1990" s="19"/>
      <c r="B1990" s="257"/>
      <c r="C1990" s="257"/>
      <c r="D1990" s="589" t="s">
        <v>2291</v>
      </c>
      <c r="E1990" s="107"/>
      <c r="F1990" s="213"/>
      <c r="G1990" s="109"/>
      <c r="H1990" s="109"/>
      <c r="I1990" s="59"/>
      <c r="J1990" s="99"/>
    </row>
    <row r="1991" spans="1:10" s="2" customFormat="1" ht="12.75">
      <c r="A1991" s="19"/>
      <c r="B1991" s="257"/>
      <c r="C1991" s="257"/>
      <c r="D1991" s="194"/>
      <c r="E1991" s="107"/>
      <c r="F1991" s="213"/>
      <c r="G1991" s="109"/>
      <c r="H1991" s="109"/>
      <c r="I1991" s="59"/>
      <c r="J1991" s="99"/>
    </row>
    <row r="1992" spans="1:10" s="2" customFormat="1" ht="12.75">
      <c r="A1992" s="19" t="s">
        <v>1436</v>
      </c>
      <c r="B1992" s="257"/>
      <c r="C1992" s="115"/>
      <c r="D1992" s="589" t="s">
        <v>2292</v>
      </c>
      <c r="E1992" s="216" t="s">
        <v>2</v>
      </c>
      <c r="F1992" s="217">
        <v>26</v>
      </c>
      <c r="G1992" s="22"/>
      <c r="H1992" s="22"/>
      <c r="I1992" s="56">
        <f>G1992+H1992</f>
        <v>0</v>
      </c>
      <c r="J1992" s="57">
        <f>I1992*F1992</f>
        <v>0</v>
      </c>
    </row>
    <row r="1993" spans="1:10" s="2" customFormat="1" ht="12.75">
      <c r="A1993" s="19"/>
      <c r="B1993" s="257"/>
      <c r="C1993" s="115"/>
      <c r="D1993" s="106" t="s">
        <v>2295</v>
      </c>
      <c r="E1993" s="216"/>
      <c r="F1993" s="217"/>
      <c r="G1993" s="22"/>
      <c r="H1993" s="22"/>
      <c r="I1993" s="56"/>
      <c r="J1993" s="57"/>
    </row>
    <row r="1994" spans="1:10" s="2" customFormat="1" ht="12.75">
      <c r="A1994" s="19"/>
      <c r="B1994" s="257"/>
      <c r="C1994" s="115"/>
      <c r="D1994" s="106" t="s">
        <v>2294</v>
      </c>
      <c r="E1994" s="216"/>
      <c r="F1994" s="217"/>
      <c r="G1994" s="22"/>
      <c r="H1994" s="22"/>
      <c r="I1994" s="56"/>
      <c r="J1994" s="57"/>
    </row>
    <row r="1995" spans="1:10" s="2" customFormat="1" ht="12.75">
      <c r="A1995" s="19"/>
      <c r="B1995" s="257"/>
      <c r="C1995" s="257"/>
      <c r="D1995" s="106" t="s">
        <v>2293</v>
      </c>
      <c r="E1995" s="107"/>
      <c r="F1995" s="213"/>
      <c r="G1995" s="109"/>
      <c r="H1995" s="109"/>
      <c r="I1995" s="59"/>
      <c r="J1995" s="99"/>
    </row>
    <row r="1996" spans="1:10" s="2" customFormat="1" ht="12.75">
      <c r="A1996" s="19"/>
      <c r="B1996" s="257"/>
      <c r="C1996" s="257"/>
      <c r="D1996" s="106" t="s">
        <v>2263</v>
      </c>
      <c r="E1996" s="107"/>
      <c r="F1996" s="213"/>
      <c r="G1996" s="109"/>
      <c r="H1996" s="109"/>
      <c r="I1996" s="59"/>
      <c r="J1996" s="99"/>
    </row>
    <row r="1997" spans="1:10" s="2" customFormat="1" ht="12.75">
      <c r="A1997" s="19"/>
      <c r="B1997" s="257"/>
      <c r="C1997" s="257"/>
      <c r="D1997" s="589" t="s">
        <v>2296</v>
      </c>
      <c r="E1997" s="107"/>
      <c r="F1997" s="213"/>
      <c r="G1997" s="109"/>
      <c r="H1997" s="109"/>
      <c r="I1997" s="59"/>
      <c r="J1997" s="99"/>
    </row>
    <row r="1998" spans="1:10" s="2" customFormat="1" ht="12.75">
      <c r="A1998" s="19"/>
      <c r="B1998" s="257"/>
      <c r="C1998" s="257"/>
      <c r="D1998" s="194"/>
      <c r="E1998" s="107"/>
      <c r="F1998" s="213"/>
      <c r="G1998" s="109"/>
      <c r="H1998" s="109"/>
      <c r="I1998" s="59"/>
      <c r="J1998" s="99"/>
    </row>
    <row r="1999" spans="1:10" s="2" customFormat="1" ht="12.75">
      <c r="A1999" s="19" t="s">
        <v>1437</v>
      </c>
      <c r="B1999" s="257"/>
      <c r="C1999" s="115"/>
      <c r="D1999" s="589" t="s">
        <v>2297</v>
      </c>
      <c r="E1999" s="216" t="s">
        <v>2</v>
      </c>
      <c r="F1999" s="217">
        <v>4</v>
      </c>
      <c r="G1999" s="22"/>
      <c r="H1999" s="22"/>
      <c r="I1999" s="56">
        <f>G1999+H1999</f>
        <v>0</v>
      </c>
      <c r="J1999" s="57">
        <f>I1999*F1999</f>
        <v>0</v>
      </c>
    </row>
    <row r="2000" spans="1:10" s="2" customFormat="1" ht="12.75">
      <c r="A2000" s="19"/>
      <c r="B2000" s="257"/>
      <c r="C2000" s="115"/>
      <c r="D2000" s="106" t="s">
        <v>2298</v>
      </c>
      <c r="E2000" s="216"/>
      <c r="F2000" s="217"/>
      <c r="G2000" s="22"/>
      <c r="H2000" s="22"/>
      <c r="I2000" s="56"/>
      <c r="J2000" s="57"/>
    </row>
    <row r="2001" spans="1:10" s="2" customFormat="1" ht="12.75">
      <c r="A2001" s="19"/>
      <c r="B2001" s="257"/>
      <c r="C2001" s="115"/>
      <c r="D2001" s="106" t="s">
        <v>2299</v>
      </c>
      <c r="E2001" s="216"/>
      <c r="F2001" s="217"/>
      <c r="G2001" s="22"/>
      <c r="H2001" s="22"/>
      <c r="I2001" s="56"/>
      <c r="J2001" s="57"/>
    </row>
    <row r="2002" spans="1:10" s="2" customFormat="1" ht="12.75">
      <c r="A2002" s="19"/>
      <c r="B2002" s="257"/>
      <c r="C2002" s="115"/>
      <c r="D2002" s="106" t="s">
        <v>2300</v>
      </c>
      <c r="E2002" s="216"/>
      <c r="F2002" s="217"/>
      <c r="G2002" s="22"/>
      <c r="H2002" s="22"/>
      <c r="I2002" s="56"/>
      <c r="J2002" s="57"/>
    </row>
    <row r="2003" spans="1:10" s="2" customFormat="1" ht="12.75">
      <c r="A2003" s="19"/>
      <c r="B2003" s="257"/>
      <c r="C2003" s="115"/>
      <c r="D2003" s="106" t="s">
        <v>2301</v>
      </c>
      <c r="E2003" s="216"/>
      <c r="F2003" s="217"/>
      <c r="G2003" s="22"/>
      <c r="H2003" s="22"/>
      <c r="I2003" s="56"/>
      <c r="J2003" s="57"/>
    </row>
    <row r="2004" spans="1:10" s="2" customFormat="1" ht="12.75">
      <c r="A2004" s="19"/>
      <c r="B2004" s="257"/>
      <c r="C2004" s="115"/>
      <c r="D2004" s="106" t="s">
        <v>2302</v>
      </c>
      <c r="E2004" s="216"/>
      <c r="F2004" s="217"/>
      <c r="G2004" s="22"/>
      <c r="H2004" s="22"/>
      <c r="I2004" s="56"/>
      <c r="J2004" s="57"/>
    </row>
    <row r="2005" spans="1:10" s="2" customFormat="1" ht="12.75">
      <c r="A2005" s="19"/>
      <c r="B2005" s="257"/>
      <c r="C2005" s="115"/>
      <c r="D2005" s="106" t="s">
        <v>2303</v>
      </c>
      <c r="E2005" s="216"/>
      <c r="F2005" s="217"/>
      <c r="G2005" s="22"/>
      <c r="H2005" s="22"/>
      <c r="I2005" s="56"/>
      <c r="J2005" s="57"/>
    </row>
    <row r="2006" spans="1:10" s="2" customFormat="1" ht="12.75">
      <c r="A2006" s="19"/>
      <c r="B2006" s="257"/>
      <c r="C2006" s="115"/>
      <c r="D2006" s="106" t="s">
        <v>2304</v>
      </c>
      <c r="E2006" s="216"/>
      <c r="F2006" s="217"/>
      <c r="G2006" s="22"/>
      <c r="H2006" s="22"/>
      <c r="I2006" s="56"/>
      <c r="J2006" s="57"/>
    </row>
    <row r="2007" spans="1:10" s="2" customFormat="1" ht="12.75">
      <c r="A2007" s="19"/>
      <c r="B2007" s="257"/>
      <c r="C2007" s="257"/>
      <c r="D2007" s="106" t="s">
        <v>2263</v>
      </c>
      <c r="E2007" s="107"/>
      <c r="F2007" s="213"/>
      <c r="G2007" s="109"/>
      <c r="H2007" s="109"/>
      <c r="I2007" s="59"/>
      <c r="J2007" s="99"/>
    </row>
    <row r="2008" spans="1:10" s="2" customFormat="1" ht="12.75">
      <c r="A2008" s="19"/>
      <c r="B2008" s="257"/>
      <c r="C2008" s="257"/>
      <c r="D2008" s="589" t="s">
        <v>2305</v>
      </c>
      <c r="E2008" s="107"/>
      <c r="F2008" s="213"/>
      <c r="G2008" s="109"/>
      <c r="H2008" s="109"/>
      <c r="I2008" s="59"/>
      <c r="J2008" s="99"/>
    </row>
    <row r="2009" spans="1:10" s="2" customFormat="1" ht="12.75">
      <c r="A2009" s="19"/>
      <c r="B2009" s="257"/>
      <c r="C2009" s="257"/>
      <c r="D2009" s="194"/>
      <c r="E2009" s="107"/>
      <c r="F2009" s="213"/>
      <c r="G2009" s="109"/>
      <c r="H2009" s="109"/>
      <c r="I2009" s="59"/>
      <c r="J2009" s="99"/>
    </row>
    <row r="2010" spans="1:10" s="2" customFormat="1" ht="12.75">
      <c r="A2010" s="19" t="s">
        <v>1438</v>
      </c>
      <c r="B2010" s="257"/>
      <c r="C2010" s="115"/>
      <c r="D2010" s="589" t="s">
        <v>2306</v>
      </c>
      <c r="E2010" s="216" t="s">
        <v>2</v>
      </c>
      <c r="F2010" s="217">
        <v>1</v>
      </c>
      <c r="G2010" s="22"/>
      <c r="H2010" s="22"/>
      <c r="I2010" s="56">
        <f>G2010+H2010</f>
        <v>0</v>
      </c>
      <c r="J2010" s="57">
        <f>I2010*F2010</f>
        <v>0</v>
      </c>
    </row>
    <row r="2011" spans="1:10" s="2" customFormat="1" ht="12.75">
      <c r="A2011" s="19"/>
      <c r="B2011" s="257"/>
      <c r="C2011" s="115"/>
      <c r="D2011" s="106" t="s">
        <v>2307</v>
      </c>
      <c r="E2011" s="216"/>
      <c r="F2011" s="217"/>
      <c r="G2011" s="22"/>
      <c r="H2011" s="22"/>
      <c r="I2011" s="56"/>
      <c r="J2011" s="57"/>
    </row>
    <row r="2012" spans="1:10" s="2" customFormat="1" ht="12.75">
      <c r="A2012" s="19"/>
      <c r="B2012" s="257"/>
      <c r="C2012" s="115"/>
      <c r="D2012" s="106" t="s">
        <v>2308</v>
      </c>
      <c r="E2012" s="216"/>
      <c r="F2012" s="217"/>
      <c r="G2012" s="22"/>
      <c r="H2012" s="22"/>
      <c r="I2012" s="56"/>
      <c r="J2012" s="57"/>
    </row>
    <row r="2013" spans="1:10" s="2" customFormat="1" ht="12.75">
      <c r="A2013" s="19"/>
      <c r="B2013" s="257"/>
      <c r="C2013" s="115"/>
      <c r="D2013" s="106" t="s">
        <v>2309</v>
      </c>
      <c r="E2013" s="216"/>
      <c r="F2013" s="217"/>
      <c r="G2013" s="22"/>
      <c r="H2013" s="22"/>
      <c r="I2013" s="56"/>
      <c r="J2013" s="57"/>
    </row>
    <row r="2014" spans="1:10" s="2" customFormat="1" ht="12.75">
      <c r="A2014" s="19"/>
      <c r="B2014" s="257"/>
      <c r="C2014" s="115"/>
      <c r="D2014" s="106" t="s">
        <v>2310</v>
      </c>
      <c r="E2014" s="216"/>
      <c r="F2014" s="217"/>
      <c r="G2014" s="22"/>
      <c r="H2014" s="22"/>
      <c r="I2014" s="56"/>
      <c r="J2014" s="57"/>
    </row>
    <row r="2015" spans="1:10" s="2" customFormat="1" ht="12.75">
      <c r="A2015" s="19"/>
      <c r="B2015" s="257"/>
      <c r="C2015" s="115"/>
      <c r="D2015" s="106" t="s">
        <v>2311</v>
      </c>
      <c r="E2015" s="216"/>
      <c r="F2015" s="217"/>
      <c r="G2015" s="22"/>
      <c r="H2015" s="22"/>
      <c r="I2015" s="56"/>
      <c r="J2015" s="57"/>
    </row>
    <row r="2016" spans="1:10" s="2" customFormat="1" ht="12.75">
      <c r="A2016" s="19"/>
      <c r="B2016" s="257"/>
      <c r="C2016" s="257"/>
      <c r="D2016" s="106" t="s">
        <v>2263</v>
      </c>
      <c r="E2016" s="107"/>
      <c r="F2016" s="213"/>
      <c r="G2016" s="109"/>
      <c r="H2016" s="109"/>
      <c r="I2016" s="59"/>
      <c r="J2016" s="99"/>
    </row>
    <row r="2017" spans="1:10" s="2" customFormat="1" ht="12.75">
      <c r="A2017" s="19"/>
      <c r="B2017" s="257"/>
      <c r="C2017" s="257"/>
      <c r="D2017" s="589" t="s">
        <v>2312</v>
      </c>
      <c r="E2017" s="107"/>
      <c r="F2017" s="213"/>
      <c r="G2017" s="109"/>
      <c r="H2017" s="109"/>
      <c r="I2017" s="59"/>
      <c r="J2017" s="99"/>
    </row>
    <row r="2018" spans="1:10" s="2" customFormat="1" ht="12.75">
      <c r="A2018" s="19"/>
      <c r="B2018" s="257"/>
      <c r="C2018" s="257"/>
      <c r="D2018" s="194"/>
      <c r="E2018" s="107"/>
      <c r="F2018" s="213"/>
      <c r="G2018" s="109"/>
      <c r="H2018" s="109"/>
      <c r="I2018" s="59"/>
      <c r="J2018" s="99"/>
    </row>
    <row r="2019" spans="1:10" s="2" customFormat="1" ht="12.75">
      <c r="A2019" s="19" t="s">
        <v>1439</v>
      </c>
      <c r="B2019" s="257"/>
      <c r="C2019" s="115"/>
      <c r="D2019" s="589" t="s">
        <v>2317</v>
      </c>
      <c r="E2019" s="216" t="s">
        <v>2</v>
      </c>
      <c r="F2019" s="217">
        <v>1</v>
      </c>
      <c r="G2019" s="22"/>
      <c r="H2019" s="22"/>
      <c r="I2019" s="56">
        <f>G2019+H2019</f>
        <v>0</v>
      </c>
      <c r="J2019" s="57">
        <f>I2019*F2019</f>
        <v>0</v>
      </c>
    </row>
    <row r="2020" spans="1:10" s="2" customFormat="1" ht="12.75">
      <c r="A2020" s="19"/>
      <c r="B2020" s="257"/>
      <c r="C2020" s="115"/>
      <c r="D2020" s="106" t="s">
        <v>2318</v>
      </c>
      <c r="E2020" s="216"/>
      <c r="F2020" s="217"/>
      <c r="G2020" s="22"/>
      <c r="H2020" s="22"/>
      <c r="I2020" s="56"/>
      <c r="J2020" s="57"/>
    </row>
    <row r="2021" spans="1:10" s="2" customFormat="1" ht="12.75">
      <c r="A2021" s="19"/>
      <c r="B2021" s="257"/>
      <c r="C2021" s="115"/>
      <c r="D2021" s="106" t="s">
        <v>2319</v>
      </c>
      <c r="E2021" s="216"/>
      <c r="F2021" s="217"/>
      <c r="G2021" s="22"/>
      <c r="H2021" s="22"/>
      <c r="I2021" s="56"/>
      <c r="J2021" s="57"/>
    </row>
    <row r="2022" spans="1:10" s="2" customFormat="1" ht="12.75">
      <c r="A2022" s="19"/>
      <c r="B2022" s="257"/>
      <c r="C2022" s="115"/>
      <c r="D2022" s="106" t="s">
        <v>2320</v>
      </c>
      <c r="E2022" s="216"/>
      <c r="F2022" s="217"/>
      <c r="G2022" s="22"/>
      <c r="H2022" s="22"/>
      <c r="I2022" s="56"/>
      <c r="J2022" s="57"/>
    </row>
    <row r="2023" spans="1:10" s="2" customFormat="1" ht="12.75">
      <c r="A2023" s="19"/>
      <c r="B2023" s="257"/>
      <c r="C2023" s="115"/>
      <c r="D2023" s="106" t="s">
        <v>2321</v>
      </c>
      <c r="E2023" s="216"/>
      <c r="F2023" s="217"/>
      <c r="G2023" s="22"/>
      <c r="H2023" s="22"/>
      <c r="I2023" s="56"/>
      <c r="J2023" s="57"/>
    </row>
    <row r="2024" spans="1:10" s="2" customFormat="1" ht="12.75">
      <c r="A2024" s="19"/>
      <c r="B2024" s="257"/>
      <c r="C2024" s="115"/>
      <c r="D2024" s="106" t="s">
        <v>2322</v>
      </c>
      <c r="E2024" s="216"/>
      <c r="F2024" s="217"/>
      <c r="G2024" s="22"/>
      <c r="H2024" s="22"/>
      <c r="I2024" s="56"/>
      <c r="J2024" s="57"/>
    </row>
    <row r="2025" spans="1:10" s="2" customFormat="1" ht="12.75">
      <c r="A2025" s="19"/>
      <c r="B2025" s="257"/>
      <c r="C2025" s="115"/>
      <c r="D2025" s="106" t="s">
        <v>2327</v>
      </c>
      <c r="E2025" s="216"/>
      <c r="F2025" s="217"/>
      <c r="G2025" s="22"/>
      <c r="H2025" s="22"/>
      <c r="I2025" s="56"/>
      <c r="J2025" s="57"/>
    </row>
    <row r="2026" spans="1:10" s="2" customFormat="1" ht="12.75">
      <c r="A2026" s="19"/>
      <c r="B2026" s="257"/>
      <c r="C2026" s="115"/>
      <c r="D2026" s="106" t="s">
        <v>2323</v>
      </c>
      <c r="E2026" s="216"/>
      <c r="F2026" s="217"/>
      <c r="G2026" s="22"/>
      <c r="H2026" s="22"/>
      <c r="I2026" s="56"/>
      <c r="J2026" s="57"/>
    </row>
    <row r="2027" spans="1:10" s="2" customFormat="1" ht="12.75">
      <c r="A2027" s="19"/>
      <c r="B2027" s="257"/>
      <c r="C2027" s="115"/>
      <c r="D2027" s="106" t="s">
        <v>2324</v>
      </c>
      <c r="E2027" s="216"/>
      <c r="F2027" s="217"/>
      <c r="G2027" s="22"/>
      <c r="H2027" s="22"/>
      <c r="I2027" s="56"/>
      <c r="J2027" s="57"/>
    </row>
    <row r="2028" spans="1:10" s="2" customFormat="1" ht="12.75">
      <c r="A2028" s="19"/>
      <c r="B2028" s="257"/>
      <c r="C2028" s="115"/>
      <c r="D2028" s="106" t="s">
        <v>2325</v>
      </c>
      <c r="E2028" s="216"/>
      <c r="F2028" s="217"/>
      <c r="G2028" s="22"/>
      <c r="H2028" s="22"/>
      <c r="I2028" s="56"/>
      <c r="J2028" s="57"/>
    </row>
    <row r="2029" spans="1:10" s="2" customFormat="1" ht="12.75">
      <c r="A2029" s="19"/>
      <c r="B2029" s="257"/>
      <c r="C2029" s="115"/>
      <c r="D2029" s="106" t="s">
        <v>2326</v>
      </c>
      <c r="E2029" s="216"/>
      <c r="F2029" s="217"/>
      <c r="G2029" s="22"/>
      <c r="H2029" s="22"/>
      <c r="I2029" s="56"/>
      <c r="J2029" s="57"/>
    </row>
    <row r="2030" spans="1:10" s="2" customFormat="1" ht="12.75">
      <c r="A2030" s="19"/>
      <c r="B2030" s="257"/>
      <c r="C2030" s="115"/>
      <c r="D2030" s="106" t="s">
        <v>2328</v>
      </c>
      <c r="E2030" s="216"/>
      <c r="F2030" s="217"/>
      <c r="G2030" s="22"/>
      <c r="H2030" s="22"/>
      <c r="I2030" s="56"/>
      <c r="J2030" s="57"/>
    </row>
    <row r="2031" spans="1:10" s="2" customFormat="1" ht="12.75">
      <c r="A2031" s="19"/>
      <c r="B2031" s="257"/>
      <c r="C2031" s="115"/>
      <c r="D2031" s="106" t="s">
        <v>2329</v>
      </c>
      <c r="E2031" s="216"/>
      <c r="F2031" s="217"/>
      <c r="G2031" s="22"/>
      <c r="H2031" s="22"/>
      <c r="I2031" s="56"/>
      <c r="J2031" s="57"/>
    </row>
    <row r="2032" spans="1:10" s="2" customFormat="1" ht="12.75">
      <c r="A2032" s="19"/>
      <c r="B2032" s="257"/>
      <c r="C2032" s="115"/>
      <c r="D2032" s="106" t="s">
        <v>2330</v>
      </c>
      <c r="E2032" s="216"/>
      <c r="F2032" s="217"/>
      <c r="G2032" s="22"/>
      <c r="H2032" s="22"/>
      <c r="I2032" s="56"/>
      <c r="J2032" s="57"/>
    </row>
    <row r="2033" spans="1:10" s="2" customFormat="1" ht="12.75">
      <c r="A2033" s="19"/>
      <c r="B2033" s="257"/>
      <c r="C2033" s="115"/>
      <c r="D2033" s="106" t="s">
        <v>2331</v>
      </c>
      <c r="E2033" s="216"/>
      <c r="F2033" s="217"/>
      <c r="G2033" s="22"/>
      <c r="H2033" s="22"/>
      <c r="I2033" s="56"/>
      <c r="J2033" s="57"/>
    </row>
    <row r="2034" spans="1:10" s="2" customFormat="1" ht="12.75">
      <c r="A2034" s="19"/>
      <c r="B2034" s="257"/>
      <c r="C2034" s="115"/>
      <c r="D2034" s="106" t="s">
        <v>2332</v>
      </c>
      <c r="E2034" s="216"/>
      <c r="F2034" s="217"/>
      <c r="G2034" s="22"/>
      <c r="H2034" s="22"/>
      <c r="I2034" s="56"/>
      <c r="J2034" s="57"/>
    </row>
    <row r="2035" spans="1:10" s="2" customFormat="1" ht="12.75">
      <c r="A2035" s="19"/>
      <c r="B2035" s="257"/>
      <c r="C2035" s="115"/>
      <c r="D2035" s="106" t="s">
        <v>2313</v>
      </c>
      <c r="E2035" s="216"/>
      <c r="F2035" s="217"/>
      <c r="G2035" s="22"/>
      <c r="H2035" s="22"/>
      <c r="I2035" s="56"/>
      <c r="J2035" s="57"/>
    </row>
    <row r="2036" spans="1:10" s="2" customFormat="1" ht="12.75">
      <c r="A2036" s="19"/>
      <c r="B2036" s="257"/>
      <c r="C2036" s="257"/>
      <c r="D2036" s="194" t="s">
        <v>2333</v>
      </c>
      <c r="E2036" s="107"/>
      <c r="F2036" s="213"/>
      <c r="G2036" s="109"/>
      <c r="H2036" s="109"/>
      <c r="I2036" s="59"/>
      <c r="J2036" s="99"/>
    </row>
    <row r="2037" spans="1:10" s="2" customFormat="1" ht="12.75">
      <c r="A2037" s="19"/>
      <c r="B2037" s="257"/>
      <c r="C2037" s="257"/>
      <c r="D2037" s="194" t="s">
        <v>2336</v>
      </c>
      <c r="E2037" s="107"/>
      <c r="F2037" s="213"/>
      <c r="G2037" s="109"/>
      <c r="H2037" s="109"/>
      <c r="I2037" s="59"/>
      <c r="J2037" s="99"/>
    </row>
    <row r="2038" spans="1:10" s="2" customFormat="1" ht="12.75">
      <c r="A2038" s="19"/>
      <c r="B2038" s="257"/>
      <c r="C2038" s="257"/>
      <c r="D2038" s="194" t="s">
        <v>2334</v>
      </c>
      <c r="E2038" s="107"/>
      <c r="F2038" s="213"/>
      <c r="G2038" s="109"/>
      <c r="H2038" s="109"/>
      <c r="I2038" s="59"/>
      <c r="J2038" s="99"/>
    </row>
    <row r="2039" spans="1:10" s="2" customFormat="1" ht="12.75">
      <c r="A2039" s="19"/>
      <c r="B2039" s="257"/>
      <c r="C2039" s="257"/>
      <c r="D2039" s="194" t="s">
        <v>2337</v>
      </c>
      <c r="E2039" s="107"/>
      <c r="F2039" s="213"/>
      <c r="G2039" s="109"/>
      <c r="H2039" s="109"/>
      <c r="I2039" s="59"/>
      <c r="J2039" s="99"/>
    </row>
    <row r="2040" spans="1:10" s="2" customFormat="1" ht="12.75">
      <c r="A2040" s="19"/>
      <c r="B2040" s="257"/>
      <c r="C2040" s="257"/>
      <c r="D2040" s="194" t="s">
        <v>2335</v>
      </c>
      <c r="E2040" s="107"/>
      <c r="F2040" s="213"/>
      <c r="G2040" s="109"/>
      <c r="H2040" s="109"/>
      <c r="I2040" s="59"/>
      <c r="J2040" s="99"/>
    </row>
    <row r="2041" spans="1:10" s="2" customFormat="1" ht="12.75">
      <c r="A2041" s="19"/>
      <c r="B2041" s="257"/>
      <c r="C2041" s="257"/>
      <c r="D2041" s="194" t="s">
        <v>2337</v>
      </c>
      <c r="E2041" s="107"/>
      <c r="F2041" s="213"/>
      <c r="G2041" s="109"/>
      <c r="H2041" s="109"/>
      <c r="I2041" s="59"/>
      <c r="J2041" s="99"/>
    </row>
    <row r="2042" spans="1:10" s="2" customFormat="1" ht="26.25">
      <c r="A2042" s="19"/>
      <c r="B2042" s="257"/>
      <c r="C2042" s="257"/>
      <c r="D2042" s="194" t="s">
        <v>2314</v>
      </c>
      <c r="E2042" s="107"/>
      <c r="F2042" s="213"/>
      <c r="G2042" s="109"/>
      <c r="H2042" s="109"/>
      <c r="I2042" s="59"/>
      <c r="J2042" s="99"/>
    </row>
    <row r="2043" spans="1:10" s="2" customFormat="1" ht="12.75">
      <c r="A2043" s="19"/>
      <c r="B2043" s="257"/>
      <c r="C2043" s="257"/>
      <c r="D2043" s="194" t="s">
        <v>2337</v>
      </c>
      <c r="E2043" s="107"/>
      <c r="F2043" s="213"/>
      <c r="G2043" s="109"/>
      <c r="H2043" s="109"/>
      <c r="I2043" s="59"/>
      <c r="J2043" s="99"/>
    </row>
    <row r="2044" spans="1:10" s="2" customFormat="1" ht="12.75">
      <c r="A2044" s="19"/>
      <c r="B2044" s="257"/>
      <c r="C2044" s="257"/>
      <c r="D2044" s="194" t="s">
        <v>2315</v>
      </c>
      <c r="E2044" s="107"/>
      <c r="F2044" s="213"/>
      <c r="G2044" s="109"/>
      <c r="H2044" s="109"/>
      <c r="I2044" s="59"/>
      <c r="J2044" s="99"/>
    </row>
    <row r="2045" spans="1:10" s="2" customFormat="1" ht="12.75">
      <c r="A2045" s="19"/>
      <c r="B2045" s="257"/>
      <c r="C2045" s="257"/>
      <c r="D2045" s="194" t="s">
        <v>2338</v>
      </c>
      <c r="E2045" s="107"/>
      <c r="F2045" s="213"/>
      <c r="G2045" s="109"/>
      <c r="H2045" s="109"/>
      <c r="I2045" s="59"/>
      <c r="J2045" s="99"/>
    </row>
    <row r="2046" spans="1:10" s="2" customFormat="1" ht="12.75">
      <c r="A2046" s="19"/>
      <c r="B2046" s="257"/>
      <c r="C2046" s="257"/>
      <c r="D2046" s="194" t="s">
        <v>2339</v>
      </c>
      <c r="E2046" s="107"/>
      <c r="F2046" s="213"/>
      <c r="G2046" s="109"/>
      <c r="H2046" s="109"/>
      <c r="I2046" s="59"/>
      <c r="J2046" s="99"/>
    </row>
    <row r="2047" spans="1:10" s="2" customFormat="1" ht="12.75">
      <c r="A2047" s="19"/>
      <c r="B2047" s="257"/>
      <c r="C2047" s="257"/>
      <c r="D2047" s="106" t="s">
        <v>2316</v>
      </c>
      <c r="E2047" s="107"/>
      <c r="F2047" s="213"/>
      <c r="G2047" s="109"/>
      <c r="H2047" s="109"/>
      <c r="I2047" s="59"/>
      <c r="J2047" s="99"/>
    </row>
    <row r="2048" spans="1:10" s="2" customFormat="1" ht="12.75">
      <c r="A2048" s="19"/>
      <c r="B2048" s="257"/>
      <c r="C2048" s="257"/>
      <c r="D2048" s="106" t="s">
        <v>2263</v>
      </c>
      <c r="E2048" s="107"/>
      <c r="F2048" s="213"/>
      <c r="G2048" s="109"/>
      <c r="H2048" s="109"/>
      <c r="I2048" s="59"/>
      <c r="J2048" s="99"/>
    </row>
    <row r="2049" spans="1:10" s="2" customFormat="1" ht="12.75">
      <c r="A2049" s="19"/>
      <c r="B2049" s="257"/>
      <c r="C2049" s="257"/>
      <c r="D2049" s="589" t="s">
        <v>2340</v>
      </c>
      <c r="E2049" s="107"/>
      <c r="F2049" s="213"/>
      <c r="G2049" s="109"/>
      <c r="H2049" s="109"/>
      <c r="I2049" s="59"/>
      <c r="J2049" s="99"/>
    </row>
    <row r="2050" spans="1:10" s="2" customFormat="1" ht="12.75">
      <c r="A2050" s="19"/>
      <c r="B2050" s="257"/>
      <c r="C2050" s="257"/>
      <c r="D2050" s="194"/>
      <c r="E2050" s="107"/>
      <c r="F2050" s="213"/>
      <c r="G2050" s="109"/>
      <c r="H2050" s="109"/>
      <c r="I2050" s="59"/>
      <c r="J2050" s="99"/>
    </row>
    <row r="2051" spans="1:10" s="2" customFormat="1" ht="12.75">
      <c r="A2051" s="19"/>
      <c r="B2051" s="257"/>
      <c r="C2051" s="257"/>
      <c r="D2051" s="248" t="s">
        <v>1916</v>
      </c>
      <c r="E2051" s="107"/>
      <c r="F2051" s="213"/>
      <c r="G2051" s="109"/>
      <c r="H2051" s="109"/>
      <c r="I2051" s="59"/>
      <c r="J2051" s="99"/>
    </row>
    <row r="2052" spans="1:10" s="2" customFormat="1" ht="12.75">
      <c r="A2052" s="19"/>
      <c r="B2052" s="257"/>
      <c r="C2052" s="257"/>
      <c r="D2052" s="106"/>
      <c r="E2052" s="107"/>
      <c r="F2052" s="213"/>
      <c r="G2052" s="109"/>
      <c r="H2052" s="109"/>
      <c r="I2052" s="59"/>
      <c r="J2052" s="99"/>
    </row>
    <row r="2053" spans="1:10" s="2" customFormat="1" ht="12.75">
      <c r="A2053" s="19" t="s">
        <v>1440</v>
      </c>
      <c r="B2053" s="257"/>
      <c r="C2053" s="115"/>
      <c r="D2053" s="589" t="s">
        <v>2341</v>
      </c>
      <c r="E2053" s="216" t="s">
        <v>2</v>
      </c>
      <c r="F2053" s="217">
        <v>16</v>
      </c>
      <c r="G2053" s="22"/>
      <c r="H2053" s="22"/>
      <c r="I2053" s="56">
        <f>G2053+H2053</f>
        <v>0</v>
      </c>
      <c r="J2053" s="57">
        <f>I2053*F2053</f>
        <v>0</v>
      </c>
    </row>
    <row r="2054" spans="1:10" s="2" customFormat="1" ht="12.75">
      <c r="A2054" s="19"/>
      <c r="B2054" s="257"/>
      <c r="C2054" s="115"/>
      <c r="D2054" s="106"/>
      <c r="E2054" s="216"/>
      <c r="F2054" s="217"/>
      <c r="G2054" s="22"/>
      <c r="H2054" s="22"/>
      <c r="I2054" s="56"/>
      <c r="J2054" s="57"/>
    </row>
    <row r="2055" spans="1:10" s="2" customFormat="1" ht="12.75">
      <c r="A2055" s="19" t="s">
        <v>1441</v>
      </c>
      <c r="B2055" s="257"/>
      <c r="C2055" s="115"/>
      <c r="D2055" s="589" t="s">
        <v>2342</v>
      </c>
      <c r="E2055" s="216" t="s">
        <v>2</v>
      </c>
      <c r="F2055" s="217">
        <v>16</v>
      </c>
      <c r="G2055" s="22"/>
      <c r="H2055" s="22"/>
      <c r="I2055" s="56">
        <f>G2055+H2055</f>
        <v>0</v>
      </c>
      <c r="J2055" s="57">
        <f>I2055*F2055</f>
        <v>0</v>
      </c>
    </row>
    <row r="2056" spans="1:10" s="2" customFormat="1" ht="12.75">
      <c r="A2056" s="19"/>
      <c r="B2056" s="257"/>
      <c r="C2056" s="115"/>
      <c r="D2056" s="106" t="s">
        <v>2343</v>
      </c>
      <c r="E2056" s="216"/>
      <c r="F2056" s="217"/>
      <c r="G2056" s="22"/>
      <c r="H2056" s="22"/>
      <c r="I2056" s="56"/>
      <c r="J2056" s="57"/>
    </row>
    <row r="2057" spans="1:10" s="2" customFormat="1" ht="12.75">
      <c r="A2057" s="19"/>
      <c r="B2057" s="257"/>
      <c r="C2057" s="115"/>
      <c r="D2057" s="106"/>
      <c r="E2057" s="216"/>
      <c r="F2057" s="217"/>
      <c r="G2057" s="22"/>
      <c r="H2057" s="22"/>
      <c r="I2057" s="56"/>
      <c r="J2057" s="57"/>
    </row>
    <row r="2058" spans="1:10" s="2" customFormat="1" ht="12.75">
      <c r="A2058" s="19" t="s">
        <v>2360</v>
      </c>
      <c r="B2058" s="257"/>
      <c r="C2058" s="115"/>
      <c r="D2058" s="589" t="s">
        <v>2344</v>
      </c>
      <c r="E2058" s="216" t="s">
        <v>2</v>
      </c>
      <c r="F2058" s="217">
        <v>8</v>
      </c>
      <c r="G2058" s="22"/>
      <c r="H2058" s="22"/>
      <c r="I2058" s="56">
        <f>G2058+H2058</f>
        <v>0</v>
      </c>
      <c r="J2058" s="57">
        <f>I2058*F2058</f>
        <v>0</v>
      </c>
    </row>
    <row r="2059" spans="1:10" s="2" customFormat="1" ht="12.75">
      <c r="A2059" s="19"/>
      <c r="B2059" s="257"/>
      <c r="C2059" s="115"/>
      <c r="D2059" s="106" t="s">
        <v>2345</v>
      </c>
      <c r="E2059" s="216"/>
      <c r="F2059" s="217"/>
      <c r="G2059" s="22"/>
      <c r="H2059" s="22"/>
      <c r="I2059" s="56"/>
      <c r="J2059" s="57"/>
    </row>
    <row r="2060" spans="1:10" s="2" customFormat="1" ht="12.75">
      <c r="A2060" s="19"/>
      <c r="B2060" s="257"/>
      <c r="C2060" s="115"/>
      <c r="D2060" s="106"/>
      <c r="E2060" s="216"/>
      <c r="F2060" s="217"/>
      <c r="G2060" s="22"/>
      <c r="H2060" s="22"/>
      <c r="I2060" s="56"/>
      <c r="J2060" s="57"/>
    </row>
    <row r="2061" spans="1:10" s="2" customFormat="1" ht="15">
      <c r="A2061" s="19" t="s">
        <v>2361</v>
      </c>
      <c r="B2061" s="257"/>
      <c r="C2061" s="115"/>
      <c r="D2061" s="589" t="s">
        <v>2346</v>
      </c>
      <c r="E2061" s="216" t="s">
        <v>120</v>
      </c>
      <c r="F2061" s="217">
        <v>300</v>
      </c>
      <c r="G2061" s="22"/>
      <c r="H2061" s="22"/>
      <c r="I2061" s="56">
        <f>G2061+H2061</f>
        <v>0</v>
      </c>
      <c r="J2061" s="57">
        <f>I2061*F2061</f>
        <v>0</v>
      </c>
    </row>
    <row r="2062" spans="1:10" s="2" customFormat="1" ht="12.75">
      <c r="A2062" s="19"/>
      <c r="B2062" s="257"/>
      <c r="C2062" s="115"/>
      <c r="D2062" s="106" t="s">
        <v>2347</v>
      </c>
      <c r="E2062" s="216"/>
      <c r="F2062" s="217"/>
      <c r="G2062" s="22"/>
      <c r="H2062" s="22"/>
      <c r="I2062" s="56"/>
      <c r="J2062" s="57"/>
    </row>
    <row r="2063" spans="1:10" s="2" customFormat="1" ht="12.75">
      <c r="A2063" s="19"/>
      <c r="B2063" s="257"/>
      <c r="C2063" s="115"/>
      <c r="D2063" s="106"/>
      <c r="E2063" s="216"/>
      <c r="F2063" s="217"/>
      <c r="G2063" s="22"/>
      <c r="H2063" s="22"/>
      <c r="I2063" s="56"/>
      <c r="J2063" s="57"/>
    </row>
    <row r="2064" spans="1:10" s="2" customFormat="1" ht="15">
      <c r="A2064" s="19" t="s">
        <v>2362</v>
      </c>
      <c r="B2064" s="257"/>
      <c r="C2064" s="115"/>
      <c r="D2064" s="589" t="s">
        <v>2348</v>
      </c>
      <c r="E2064" s="216" t="s">
        <v>120</v>
      </c>
      <c r="F2064" s="217">
        <v>600</v>
      </c>
      <c r="G2064" s="22"/>
      <c r="H2064" s="22"/>
      <c r="I2064" s="56">
        <f>G2064+H2064</f>
        <v>0</v>
      </c>
      <c r="J2064" s="57">
        <f>I2064*F2064</f>
        <v>0</v>
      </c>
    </row>
    <row r="2065" spans="1:10" s="2" customFormat="1" ht="12.75">
      <c r="A2065" s="19"/>
      <c r="B2065" s="257"/>
      <c r="C2065" s="115"/>
      <c r="D2065" s="106" t="s">
        <v>2349</v>
      </c>
      <c r="E2065" s="216"/>
      <c r="F2065" s="217"/>
      <c r="G2065" s="22"/>
      <c r="H2065" s="22"/>
      <c r="I2065" s="56"/>
      <c r="J2065" s="57"/>
    </row>
    <row r="2066" spans="1:10" s="2" customFormat="1" ht="12.75">
      <c r="A2066" s="19"/>
      <c r="B2066" s="257"/>
      <c r="C2066" s="115"/>
      <c r="D2066" s="106"/>
      <c r="E2066" s="216"/>
      <c r="F2066" s="217"/>
      <c r="G2066" s="22"/>
      <c r="H2066" s="22"/>
      <c r="I2066" s="56"/>
      <c r="J2066" s="57"/>
    </row>
    <row r="2067" spans="1:10" s="2" customFormat="1" ht="12.75">
      <c r="A2067" s="19" t="s">
        <v>2363</v>
      </c>
      <c r="B2067" s="257"/>
      <c r="C2067" s="115"/>
      <c r="D2067" s="589" t="s">
        <v>2350</v>
      </c>
      <c r="E2067" s="216" t="s">
        <v>120</v>
      </c>
      <c r="F2067" s="217">
        <v>300</v>
      </c>
      <c r="G2067" s="22"/>
      <c r="H2067" s="22"/>
      <c r="I2067" s="56">
        <f>G2067+H2067</f>
        <v>0</v>
      </c>
      <c r="J2067" s="57">
        <f>I2067*F2067</f>
        <v>0</v>
      </c>
    </row>
    <row r="2068" spans="1:10" s="2" customFormat="1" ht="12.75">
      <c r="A2068" s="19"/>
      <c r="B2068" s="257"/>
      <c r="C2068" s="115"/>
      <c r="D2068" s="106" t="s">
        <v>2351</v>
      </c>
      <c r="E2068" s="216"/>
      <c r="F2068" s="217"/>
      <c r="G2068" s="22"/>
      <c r="H2068" s="22"/>
      <c r="I2068" s="56"/>
      <c r="J2068" s="57"/>
    </row>
    <row r="2069" spans="1:10" s="2" customFormat="1" ht="12.75">
      <c r="A2069" s="19"/>
      <c r="B2069" s="257"/>
      <c r="C2069" s="115"/>
      <c r="D2069" s="106"/>
      <c r="E2069" s="216"/>
      <c r="F2069" s="217"/>
      <c r="G2069" s="22"/>
      <c r="H2069" s="22"/>
      <c r="I2069" s="56"/>
      <c r="J2069" s="57"/>
    </row>
    <row r="2070" spans="1:10" s="2" customFormat="1" ht="12.75">
      <c r="A2070" s="19" t="s">
        <v>2364</v>
      </c>
      <c r="B2070" s="257"/>
      <c r="C2070" s="115"/>
      <c r="D2070" s="596" t="s">
        <v>2352</v>
      </c>
      <c r="E2070" s="216" t="s">
        <v>120</v>
      </c>
      <c r="F2070" s="217">
        <v>300</v>
      </c>
      <c r="G2070" s="22"/>
      <c r="H2070" s="22"/>
      <c r="I2070" s="56">
        <f>G2070+H2070</f>
        <v>0</v>
      </c>
      <c r="J2070" s="57">
        <f>I2070*F2070</f>
        <v>0</v>
      </c>
    </row>
    <row r="2071" spans="1:10" s="2" customFormat="1" ht="12.75">
      <c r="A2071" s="19"/>
      <c r="B2071" s="257"/>
      <c r="C2071" s="115"/>
      <c r="D2071" s="106"/>
      <c r="E2071" s="216"/>
      <c r="F2071" s="217"/>
      <c r="G2071" s="22"/>
      <c r="H2071" s="22"/>
      <c r="I2071" s="56"/>
      <c r="J2071" s="57"/>
    </row>
    <row r="2072" spans="1:10" s="2" customFormat="1" ht="12.75">
      <c r="A2072" s="19"/>
      <c r="B2072" s="257"/>
      <c r="C2072" s="257"/>
      <c r="D2072" s="248" t="s">
        <v>1938</v>
      </c>
      <c r="E2072" s="107"/>
      <c r="F2072" s="213"/>
      <c r="G2072" s="109"/>
      <c r="H2072" s="109"/>
      <c r="I2072" s="59"/>
      <c r="J2072" s="99"/>
    </row>
    <row r="2073" spans="1:10" s="2" customFormat="1" ht="12.75">
      <c r="A2073" s="19"/>
      <c r="B2073" s="257"/>
      <c r="C2073" s="257"/>
      <c r="D2073" s="106"/>
      <c r="E2073" s="107"/>
      <c r="F2073" s="213"/>
      <c r="G2073" s="109"/>
      <c r="H2073" s="109"/>
      <c r="I2073" s="59"/>
      <c r="J2073" s="99"/>
    </row>
    <row r="2074" spans="1:10" s="2" customFormat="1" ht="12.75">
      <c r="A2074" s="19" t="s">
        <v>2365</v>
      </c>
      <c r="B2074" s="257"/>
      <c r="C2074" s="115"/>
      <c r="D2074" s="589" t="s">
        <v>2353</v>
      </c>
      <c r="E2074" s="216" t="s">
        <v>2</v>
      </c>
      <c r="F2074" s="217">
        <v>1</v>
      </c>
      <c r="G2074" s="22"/>
      <c r="H2074" s="22"/>
      <c r="I2074" s="56">
        <f>G2074+H2074</f>
        <v>0</v>
      </c>
      <c r="J2074" s="57">
        <f>I2074*F2074</f>
        <v>0</v>
      </c>
    </row>
    <row r="2075" spans="1:10" s="2" customFormat="1" ht="26.25">
      <c r="A2075" s="19"/>
      <c r="B2075" s="257"/>
      <c r="C2075" s="115"/>
      <c r="D2075" s="106" t="s">
        <v>2354</v>
      </c>
      <c r="E2075" s="216"/>
      <c r="F2075" s="217"/>
      <c r="G2075" s="22"/>
      <c r="H2075" s="22"/>
      <c r="I2075" s="56"/>
      <c r="J2075" s="57"/>
    </row>
    <row r="2076" spans="1:10" s="2" customFormat="1" ht="12.75">
      <c r="A2076" s="19"/>
      <c r="B2076" s="257"/>
      <c r="C2076" s="115"/>
      <c r="D2076" s="593" t="s">
        <v>2355</v>
      </c>
      <c r="E2076" s="216"/>
      <c r="F2076" s="217"/>
      <c r="G2076" s="22"/>
      <c r="H2076" s="22"/>
      <c r="I2076" s="56"/>
      <c r="J2076" s="57"/>
    </row>
    <row r="2077" spans="1:10" s="2" customFormat="1" ht="26.25">
      <c r="A2077" s="19"/>
      <c r="B2077" s="257"/>
      <c r="C2077" s="115"/>
      <c r="D2077" s="106" t="s">
        <v>2356</v>
      </c>
      <c r="E2077" s="216"/>
      <c r="F2077" s="217"/>
      <c r="G2077" s="22"/>
      <c r="H2077" s="22"/>
      <c r="I2077" s="56"/>
      <c r="J2077" s="57"/>
    </row>
    <row r="2078" spans="1:10" s="2" customFormat="1" ht="26.25">
      <c r="A2078" s="19"/>
      <c r="B2078" s="257"/>
      <c r="C2078" s="115"/>
      <c r="D2078" s="593" t="s">
        <v>2357</v>
      </c>
      <c r="E2078" s="216"/>
      <c r="F2078" s="217"/>
      <c r="G2078" s="22"/>
      <c r="H2078" s="22"/>
      <c r="I2078" s="56"/>
      <c r="J2078" s="57"/>
    </row>
    <row r="2079" spans="1:10" s="2" customFormat="1" ht="12.75">
      <c r="A2079" s="19"/>
      <c r="B2079" s="257"/>
      <c r="C2079" s="115"/>
      <c r="D2079" s="106" t="s">
        <v>2358</v>
      </c>
      <c r="E2079" s="216"/>
      <c r="F2079" s="217"/>
      <c r="G2079" s="22"/>
      <c r="H2079" s="22"/>
      <c r="I2079" s="56"/>
      <c r="J2079" s="57"/>
    </row>
    <row r="2080" spans="1:10" s="2" customFormat="1" ht="12.75">
      <c r="A2080" s="19"/>
      <c r="B2080" s="257"/>
      <c r="C2080" s="115"/>
      <c r="D2080" s="593" t="s">
        <v>2359</v>
      </c>
      <c r="E2080" s="216"/>
      <c r="F2080" s="217"/>
      <c r="G2080" s="22"/>
      <c r="H2080" s="22"/>
      <c r="I2080" s="56"/>
      <c r="J2080" s="57"/>
    </row>
    <row r="2081" spans="1:10" s="2" customFormat="1" ht="12.75">
      <c r="A2081" s="19"/>
      <c r="B2081" s="257"/>
      <c r="C2081" s="115"/>
      <c r="D2081" s="106"/>
      <c r="E2081" s="216"/>
      <c r="F2081" s="217"/>
      <c r="G2081" s="22"/>
      <c r="H2081" s="22"/>
      <c r="I2081" s="56"/>
      <c r="J2081" s="57"/>
    </row>
    <row r="2082" spans="1:10" s="2" customFormat="1" ht="12.75">
      <c r="A2082" s="19"/>
      <c r="B2082" s="257"/>
      <c r="C2082" s="257"/>
      <c r="D2082" s="248" t="s">
        <v>1563</v>
      </c>
      <c r="E2082" s="107"/>
      <c r="F2082" s="213"/>
      <c r="G2082" s="109"/>
      <c r="H2082" s="109"/>
      <c r="I2082" s="59"/>
      <c r="J2082" s="99"/>
    </row>
    <row r="2083" spans="1:10" s="2" customFormat="1" ht="12.75">
      <c r="A2083" s="19"/>
      <c r="B2083" s="257"/>
      <c r="C2083" s="257"/>
      <c r="D2083" s="106"/>
      <c r="E2083" s="107"/>
      <c r="F2083" s="213"/>
      <c r="G2083" s="109"/>
      <c r="H2083" s="109"/>
      <c r="I2083" s="59"/>
      <c r="J2083" s="99"/>
    </row>
    <row r="2084" spans="1:10" s="2" customFormat="1" ht="12.75">
      <c r="A2084" s="19" t="s">
        <v>2367</v>
      </c>
      <c r="B2084" s="257"/>
      <c r="C2084" s="115"/>
      <c r="D2084" s="589" t="s">
        <v>2366</v>
      </c>
      <c r="E2084" s="216" t="s">
        <v>111</v>
      </c>
      <c r="F2084" s="217">
        <v>1</v>
      </c>
      <c r="G2084" s="22"/>
      <c r="H2084" s="22"/>
      <c r="I2084" s="56">
        <f>G2084+H2084</f>
        <v>0</v>
      </c>
      <c r="J2084" s="57">
        <f>I2084*F2084</f>
        <v>0</v>
      </c>
    </row>
    <row r="2085" spans="1:10" s="2" customFormat="1" ht="12.75">
      <c r="A2085" s="19"/>
      <c r="B2085" s="257"/>
      <c r="C2085" s="115"/>
      <c r="D2085" s="106"/>
      <c r="E2085" s="216"/>
      <c r="F2085" s="217"/>
      <c r="G2085" s="22"/>
      <c r="H2085" s="22"/>
      <c r="I2085" s="56"/>
      <c r="J2085" s="57"/>
    </row>
    <row r="2086" spans="1:10" s="2" customFormat="1" ht="12.75">
      <c r="A2086" s="19"/>
      <c r="B2086" s="257"/>
      <c r="C2086" s="257"/>
      <c r="D2086" s="248" t="s">
        <v>1850</v>
      </c>
      <c r="E2086" s="107"/>
      <c r="F2086" s="213"/>
      <c r="G2086" s="109"/>
      <c r="H2086" s="109"/>
      <c r="I2086" s="59"/>
      <c r="J2086" s="99"/>
    </row>
    <row r="2087" spans="1:10" s="2" customFormat="1" ht="12.75">
      <c r="A2087" s="19"/>
      <c r="B2087" s="257"/>
      <c r="C2087" s="257"/>
      <c r="D2087" s="106"/>
      <c r="E2087" s="107"/>
      <c r="F2087" s="213"/>
      <c r="G2087" s="109"/>
      <c r="H2087" s="109"/>
      <c r="I2087" s="59"/>
      <c r="J2087" s="99"/>
    </row>
    <row r="2088" spans="1:10" s="2" customFormat="1" ht="12.75">
      <c r="A2088" s="19" t="s">
        <v>2206</v>
      </c>
      <c r="B2088" s="257"/>
      <c r="C2088" s="115"/>
      <c r="D2088" s="589" t="s">
        <v>2368</v>
      </c>
      <c r="E2088" s="216" t="s">
        <v>111</v>
      </c>
      <c r="F2088" s="217">
        <v>1</v>
      </c>
      <c r="G2088" s="22"/>
      <c r="H2088" s="22"/>
      <c r="I2088" s="56">
        <f>G2088+H2088</f>
        <v>0</v>
      </c>
      <c r="J2088" s="57">
        <f>I2088*F2088</f>
        <v>0</v>
      </c>
    </row>
    <row r="2089" spans="1:10" s="2" customFormat="1" ht="12.75">
      <c r="A2089" s="19"/>
      <c r="B2089" s="257"/>
      <c r="C2089" s="115"/>
      <c r="D2089" s="106"/>
      <c r="E2089" s="216"/>
      <c r="F2089" s="217"/>
      <c r="G2089" s="22"/>
      <c r="H2089" s="22"/>
      <c r="I2089" s="56"/>
      <c r="J2089" s="57"/>
    </row>
    <row r="2090" spans="1:10" s="2" customFormat="1" ht="12.75">
      <c r="A2090" s="19" t="s">
        <v>2207</v>
      </c>
      <c r="B2090" s="257"/>
      <c r="C2090" s="257"/>
      <c r="D2090" s="589" t="s">
        <v>2369</v>
      </c>
      <c r="E2090" s="107" t="s">
        <v>111</v>
      </c>
      <c r="F2090" s="213">
        <v>1</v>
      </c>
      <c r="G2090" s="33"/>
      <c r="H2090" s="22"/>
      <c r="I2090" s="56">
        <f>SUM(G2090,H2090)</f>
        <v>0</v>
      </c>
      <c r="J2090" s="57">
        <f>PRODUCT(F2090,I2090)</f>
        <v>0</v>
      </c>
    </row>
    <row r="2091" spans="1:10" s="2" customFormat="1" ht="12.75">
      <c r="A2091" s="19"/>
      <c r="B2091" s="257"/>
      <c r="C2091" s="257"/>
      <c r="D2091" s="27"/>
      <c r="E2091" s="107"/>
      <c r="F2091" s="213"/>
      <c r="G2091" s="33"/>
      <c r="H2091" s="33"/>
      <c r="I2091" s="59"/>
      <c r="J2091" s="99"/>
    </row>
    <row r="2092" spans="1:10" s="2" customFormat="1" ht="12.75">
      <c r="A2092" s="19" t="s">
        <v>2208</v>
      </c>
      <c r="B2092" s="257"/>
      <c r="C2092" s="115"/>
      <c r="D2092" s="589" t="s">
        <v>2370</v>
      </c>
      <c r="E2092" s="216" t="s">
        <v>111</v>
      </c>
      <c r="F2092" s="217">
        <v>1</v>
      </c>
      <c r="G2092" s="22"/>
      <c r="H2092" s="22"/>
      <c r="I2092" s="56">
        <f>G2092+H2092</f>
        <v>0</v>
      </c>
      <c r="J2092" s="57">
        <f>I2092*F2092</f>
        <v>0</v>
      </c>
    </row>
    <row r="2093" spans="1:10" s="2" customFormat="1" ht="12.75">
      <c r="A2093" s="19"/>
      <c r="B2093" s="257"/>
      <c r="C2093" s="115"/>
      <c r="D2093" s="106"/>
      <c r="E2093" s="216"/>
      <c r="F2093" s="217"/>
      <c r="G2093" s="22"/>
      <c r="H2093" s="22"/>
      <c r="I2093" s="56"/>
      <c r="J2093" s="57"/>
    </row>
    <row r="2094" spans="1:10" s="2" customFormat="1" ht="12.75">
      <c r="A2094" s="19" t="s">
        <v>2209</v>
      </c>
      <c r="B2094" s="257"/>
      <c r="C2094" s="115"/>
      <c r="D2094" s="589" t="s">
        <v>2371</v>
      </c>
      <c r="E2094" s="216" t="s">
        <v>111</v>
      </c>
      <c r="F2094" s="217">
        <v>1</v>
      </c>
      <c r="G2094" s="22"/>
      <c r="H2094" s="22"/>
      <c r="I2094" s="56">
        <f>G2094+H2094</f>
        <v>0</v>
      </c>
      <c r="J2094" s="57">
        <f>I2094*F2094</f>
        <v>0</v>
      </c>
    </row>
    <row r="2095" spans="1:10" s="2" customFormat="1" ht="12.75">
      <c r="A2095" s="19"/>
      <c r="B2095" s="257"/>
      <c r="C2095" s="115"/>
      <c r="D2095" s="106"/>
      <c r="E2095" s="216"/>
      <c r="F2095" s="217"/>
      <c r="G2095" s="22"/>
      <c r="H2095" s="22"/>
      <c r="I2095" s="56"/>
      <c r="J2095" s="57"/>
    </row>
    <row r="2096" spans="1:10" s="2" customFormat="1" ht="12.75">
      <c r="A2096" s="19" t="s">
        <v>2222</v>
      </c>
      <c r="B2096" s="257"/>
      <c r="C2096" s="115"/>
      <c r="D2096" s="593" t="s">
        <v>1586</v>
      </c>
      <c r="E2096" s="216" t="s">
        <v>121</v>
      </c>
      <c r="F2096" s="217">
        <v>5</v>
      </c>
      <c r="G2096" s="22"/>
      <c r="H2096" s="22"/>
      <c r="I2096" s="56">
        <f>G2096+H2096</f>
        <v>0</v>
      </c>
      <c r="J2096" s="57">
        <f>I2096*F2096</f>
        <v>0</v>
      </c>
    </row>
    <row r="2097" spans="1:10" s="2" customFormat="1" ht="12.75">
      <c r="A2097" s="19"/>
      <c r="B2097" s="257"/>
      <c r="C2097" s="115"/>
      <c r="D2097" s="106"/>
      <c r="E2097" s="216"/>
      <c r="F2097" s="217"/>
      <c r="G2097" s="22"/>
      <c r="H2097" s="22"/>
      <c r="I2097" s="56"/>
      <c r="J2097" s="57"/>
    </row>
    <row r="2098" spans="1:10" s="2" customFormat="1" ht="12.75">
      <c r="A2098" s="19" t="s">
        <v>2223</v>
      </c>
      <c r="B2098" s="257"/>
      <c r="C2098" s="115"/>
      <c r="D2098" s="591" t="s">
        <v>1588</v>
      </c>
      <c r="E2098" s="216" t="s">
        <v>121</v>
      </c>
      <c r="F2098" s="217">
        <v>35</v>
      </c>
      <c r="G2098" s="22"/>
      <c r="H2098" s="22"/>
      <c r="I2098" s="56">
        <f>G2098+H2098</f>
        <v>0</v>
      </c>
      <c r="J2098" s="57">
        <f>I2098*F2098</f>
        <v>0</v>
      </c>
    </row>
    <row r="2099" spans="1:10" s="2" customFormat="1" ht="12.75">
      <c r="A2099" s="19"/>
      <c r="B2099" s="257"/>
      <c r="C2099" s="115"/>
      <c r="D2099" s="106"/>
      <c r="E2099" s="216"/>
      <c r="F2099" s="217"/>
      <c r="G2099" s="22"/>
      <c r="H2099" s="22"/>
      <c r="I2099" s="56"/>
      <c r="J2099" s="57"/>
    </row>
    <row r="2100" spans="1:10" s="2" customFormat="1" ht="12.75">
      <c r="A2100" s="19"/>
      <c r="B2100" s="257"/>
      <c r="C2100" s="257"/>
      <c r="D2100" s="248" t="s">
        <v>1995</v>
      </c>
      <c r="E2100" s="107"/>
      <c r="F2100" s="213"/>
      <c r="G2100" s="109"/>
      <c r="H2100" s="109"/>
      <c r="I2100" s="59"/>
      <c r="J2100" s="99"/>
    </row>
    <row r="2101" spans="1:10" s="2" customFormat="1" ht="12.75">
      <c r="A2101" s="19"/>
      <c r="B2101" s="257"/>
      <c r="C2101" s="257"/>
      <c r="D2101" s="106"/>
      <c r="E2101" s="107"/>
      <c r="F2101" s="213"/>
      <c r="G2101" s="109"/>
      <c r="H2101" s="109"/>
      <c r="I2101" s="59"/>
      <c r="J2101" s="99"/>
    </row>
    <row r="2102" spans="1:10" s="2" customFormat="1" ht="12.75">
      <c r="A2102" s="19" t="s">
        <v>2224</v>
      </c>
      <c r="B2102" s="257"/>
      <c r="C2102" s="115"/>
      <c r="D2102" s="589" t="s">
        <v>1592</v>
      </c>
      <c r="E2102" s="216" t="s">
        <v>690</v>
      </c>
      <c r="F2102" s="217">
        <v>1</v>
      </c>
      <c r="G2102" s="22"/>
      <c r="H2102" s="22"/>
      <c r="I2102" s="56">
        <f>G2102+H2102</f>
        <v>0</v>
      </c>
      <c r="J2102" s="57">
        <f>I2102*F2102</f>
        <v>0</v>
      </c>
    </row>
    <row r="2103" spans="1:10" s="2" customFormat="1" ht="12.75">
      <c r="A2103" s="19"/>
      <c r="B2103" s="257"/>
      <c r="C2103" s="115"/>
      <c r="D2103" s="106"/>
      <c r="E2103" s="216"/>
      <c r="F2103" s="217"/>
      <c r="G2103" s="22"/>
      <c r="H2103" s="22"/>
      <c r="I2103" s="56"/>
      <c r="J2103" s="57"/>
    </row>
    <row r="2104" spans="1:10" s="2" customFormat="1" ht="12.75">
      <c r="A2104" s="19" t="s">
        <v>2225</v>
      </c>
      <c r="B2104" s="257"/>
      <c r="C2104" s="115"/>
      <c r="D2104" s="589" t="s">
        <v>1593</v>
      </c>
      <c r="E2104" s="216" t="s">
        <v>690</v>
      </c>
      <c r="F2104" s="217">
        <v>1</v>
      </c>
      <c r="G2104" s="22"/>
      <c r="H2104" s="22"/>
      <c r="I2104" s="56">
        <f>G2104+H2104</f>
        <v>0</v>
      </c>
      <c r="J2104" s="57">
        <f>I2104*F2104</f>
        <v>0</v>
      </c>
    </row>
    <row r="2105" spans="1:10" s="2" customFormat="1" ht="12.75">
      <c r="A2105" s="19"/>
      <c r="B2105" s="257"/>
      <c r="C2105" s="115"/>
      <c r="D2105" s="106"/>
      <c r="E2105" s="216"/>
      <c r="F2105" s="217"/>
      <c r="G2105" s="22"/>
      <c r="H2105" s="22"/>
      <c r="I2105" s="56"/>
      <c r="J2105" s="57"/>
    </row>
    <row r="2106" spans="1:10" s="2" customFormat="1" ht="12.75">
      <c r="A2106" s="19" t="s">
        <v>2226</v>
      </c>
      <c r="B2106" s="257"/>
      <c r="C2106" s="115"/>
      <c r="D2106" s="589" t="s">
        <v>1594</v>
      </c>
      <c r="E2106" s="216" t="s">
        <v>690</v>
      </c>
      <c r="F2106" s="217">
        <v>1</v>
      </c>
      <c r="G2106" s="22"/>
      <c r="H2106" s="22"/>
      <c r="I2106" s="56">
        <f>G2106+H2106</f>
        <v>0</v>
      </c>
      <c r="J2106" s="57">
        <f>I2106*F2106</f>
        <v>0</v>
      </c>
    </row>
    <row r="2107" spans="1:10" s="2" customFormat="1" ht="12.75">
      <c r="A2107" s="19"/>
      <c r="B2107" s="257"/>
      <c r="C2107" s="115"/>
      <c r="D2107" s="106"/>
      <c r="E2107" s="216"/>
      <c r="F2107" s="217"/>
      <c r="G2107" s="22"/>
      <c r="H2107" s="22"/>
      <c r="I2107" s="56"/>
      <c r="J2107" s="57"/>
    </row>
    <row r="2108" spans="1:10" s="2" customFormat="1" ht="12.75">
      <c r="A2108" s="19"/>
      <c r="B2108" s="257"/>
      <c r="C2108" s="257"/>
      <c r="D2108" s="248" t="s">
        <v>126</v>
      </c>
      <c r="E2108" s="107"/>
      <c r="F2108" s="213"/>
      <c r="G2108" s="109"/>
      <c r="H2108" s="109"/>
      <c r="I2108" s="59"/>
      <c r="J2108" s="99"/>
    </row>
    <row r="2109" spans="1:10" s="2" customFormat="1" ht="12.75">
      <c r="A2109" s="19"/>
      <c r="B2109" s="257"/>
      <c r="C2109" s="257"/>
      <c r="D2109" s="106"/>
      <c r="E2109" s="107"/>
      <c r="F2109" s="213"/>
      <c r="G2109" s="109"/>
      <c r="H2109" s="109"/>
      <c r="I2109" s="59"/>
      <c r="J2109" s="99"/>
    </row>
    <row r="2110" spans="1:10" s="2" customFormat="1" ht="12.75">
      <c r="A2110" s="19" t="s">
        <v>2227</v>
      </c>
      <c r="B2110" s="257"/>
      <c r="C2110" s="115"/>
      <c r="D2110" s="589" t="s">
        <v>1595</v>
      </c>
      <c r="E2110" s="216" t="s">
        <v>111</v>
      </c>
      <c r="F2110" s="217">
        <v>1</v>
      </c>
      <c r="G2110" s="22"/>
      <c r="H2110" s="22"/>
      <c r="I2110" s="56">
        <f>G2110+H2110</f>
        <v>0</v>
      </c>
      <c r="J2110" s="57">
        <f>I2110*F2110</f>
        <v>0</v>
      </c>
    </row>
    <row r="2111" spans="1:10" s="2" customFormat="1" ht="12.75">
      <c r="A2111" s="19"/>
      <c r="B2111" s="257"/>
      <c r="C2111" s="115"/>
      <c r="D2111" s="106"/>
      <c r="E2111" s="216"/>
      <c r="F2111" s="217"/>
      <c r="G2111" s="22"/>
      <c r="H2111" s="22"/>
      <c r="I2111" s="56"/>
      <c r="J2111" s="57"/>
    </row>
    <row r="2112" spans="1:10" s="2" customFormat="1" ht="12.75">
      <c r="A2112" s="19" t="s">
        <v>2228</v>
      </c>
      <c r="B2112" s="257"/>
      <c r="C2112" s="115"/>
      <c r="D2112" s="589" t="s">
        <v>134</v>
      </c>
      <c r="E2112" s="216" t="s">
        <v>111</v>
      </c>
      <c r="F2112" s="217">
        <v>1</v>
      </c>
      <c r="G2112" s="22"/>
      <c r="H2112" s="22"/>
      <c r="I2112" s="56">
        <f>G2112+H2112</f>
        <v>0</v>
      </c>
      <c r="J2112" s="57">
        <f>I2112*F2112</f>
        <v>0</v>
      </c>
    </row>
    <row r="2113" spans="1:10" s="2" customFormat="1" ht="12.75">
      <c r="A2113" s="19"/>
      <c r="B2113" s="257"/>
      <c r="C2113" s="115"/>
      <c r="D2113" s="106"/>
      <c r="E2113" s="216"/>
      <c r="F2113" s="217"/>
      <c r="G2113" s="22"/>
      <c r="H2113" s="22"/>
      <c r="I2113" s="56"/>
      <c r="J2113" s="57"/>
    </row>
    <row r="2114" spans="1:13" s="2" customFormat="1" ht="12.75">
      <c r="A2114" s="19" t="s">
        <v>2229</v>
      </c>
      <c r="B2114" s="257"/>
      <c r="C2114" s="115"/>
      <c r="D2114" s="589" t="s">
        <v>1596</v>
      </c>
      <c r="E2114" s="216" t="s">
        <v>111</v>
      </c>
      <c r="F2114" s="217">
        <v>1</v>
      </c>
      <c r="G2114" s="22"/>
      <c r="H2114" s="22"/>
      <c r="I2114" s="56">
        <f>G2114+H2114</f>
        <v>0</v>
      </c>
      <c r="J2114" s="57">
        <f>I2114*F2114</f>
        <v>0</v>
      </c>
      <c r="L2114" s="388" t="s">
        <v>3</v>
      </c>
      <c r="M2114" s="388" t="s">
        <v>3</v>
      </c>
    </row>
    <row r="2115" spans="1:10" s="2" customFormat="1" ht="12.75">
      <c r="A2115" s="19"/>
      <c r="B2115" s="257"/>
      <c r="C2115" s="115"/>
      <c r="D2115" s="106"/>
      <c r="E2115" s="216"/>
      <c r="F2115" s="217"/>
      <c r="G2115" s="22"/>
      <c r="H2115" s="22"/>
      <c r="I2115" s="56"/>
      <c r="J2115" s="57"/>
    </row>
    <row r="2116" spans="1:10" s="2" customFormat="1" ht="19.5" customHeight="1">
      <c r="A2116" s="202"/>
      <c r="B2116" s="263"/>
      <c r="C2116" s="263"/>
      <c r="D2116" s="203" t="s">
        <v>254</v>
      </c>
      <c r="E2116" s="204"/>
      <c r="F2116" s="205"/>
      <c r="G2116" s="206"/>
      <c r="H2116" s="206"/>
      <c r="I2116" s="207"/>
      <c r="J2116" s="208">
        <f>SUM(J1144:J2114)</f>
        <v>0</v>
      </c>
    </row>
    <row r="2117" spans="1:10" s="2" customFormat="1" ht="12.75">
      <c r="A2117" s="197"/>
      <c r="B2117" s="262"/>
      <c r="C2117" s="262"/>
      <c r="D2117" s="198"/>
      <c r="E2117" s="199"/>
      <c r="F2117" s="200"/>
      <c r="G2117" s="201"/>
      <c r="H2117" s="201"/>
      <c r="I2117" s="608"/>
      <c r="J2117" s="609"/>
    </row>
    <row r="2118" spans="1:10" s="2" customFormat="1" ht="19.5" customHeight="1">
      <c r="A2118" s="153"/>
      <c r="B2118" s="154"/>
      <c r="C2118" s="154"/>
      <c r="D2118" s="155" t="s">
        <v>255</v>
      </c>
      <c r="E2118" s="156"/>
      <c r="F2118" s="157"/>
      <c r="G2118" s="157"/>
      <c r="H2118" s="157"/>
      <c r="I2118" s="158"/>
      <c r="J2118" s="159"/>
    </row>
    <row r="2119" spans="1:10" s="2" customFormat="1" ht="12.75">
      <c r="A2119" s="225"/>
      <c r="B2119" s="264"/>
      <c r="C2119" s="264"/>
      <c r="D2119" s="226"/>
      <c r="E2119" s="227"/>
      <c r="F2119" s="228"/>
      <c r="G2119" s="229"/>
      <c r="H2119" s="229"/>
      <c r="I2119" s="230"/>
      <c r="J2119" s="231"/>
    </row>
    <row r="2120" spans="1:10" s="2" customFormat="1" ht="12.75">
      <c r="A2120" s="242" t="s">
        <v>20</v>
      </c>
      <c r="B2120" s="265"/>
      <c r="C2120" s="265"/>
      <c r="D2120" s="243" t="s">
        <v>282</v>
      </c>
      <c r="E2120" s="232" t="s">
        <v>3</v>
      </c>
      <c r="F2120" s="233" t="s">
        <v>3</v>
      </c>
      <c r="G2120" s="234"/>
      <c r="H2120" s="234"/>
      <c r="I2120" s="236" t="s">
        <v>3</v>
      </c>
      <c r="J2120" s="237" t="s">
        <v>3</v>
      </c>
    </row>
    <row r="2121" spans="1:10" s="2" customFormat="1" ht="12.75">
      <c r="A2121" s="211"/>
      <c r="B2121" s="257"/>
      <c r="C2121" s="257"/>
      <c r="D2121" s="212" t="s">
        <v>3</v>
      </c>
      <c r="E2121" s="107"/>
      <c r="F2121" s="213"/>
      <c r="G2121" s="214"/>
      <c r="H2121" s="214"/>
      <c r="I2121" s="61"/>
      <c r="J2121" s="62"/>
    </row>
    <row r="2122" spans="1:10" s="2" customFormat="1" ht="12.75">
      <c r="A2122" s="271" t="s">
        <v>21</v>
      </c>
      <c r="B2122" s="115" t="s">
        <v>210</v>
      </c>
      <c r="C2122" s="168" t="s">
        <v>361</v>
      </c>
      <c r="D2122" s="106" t="s">
        <v>288</v>
      </c>
      <c r="E2122" s="216" t="s">
        <v>2</v>
      </c>
      <c r="F2122" s="217">
        <v>1</v>
      </c>
      <c r="G2122" s="218"/>
      <c r="H2122" s="218"/>
      <c r="I2122" s="59">
        <f>G2122+H2122</f>
        <v>0</v>
      </c>
      <c r="J2122" s="58">
        <f>I2122*F2122</f>
        <v>0</v>
      </c>
    </row>
    <row r="2123" spans="1:10" s="2" customFormat="1" ht="12.75">
      <c r="A2123" s="271"/>
      <c r="B2123" s="115"/>
      <c r="C2123" s="168"/>
      <c r="D2123" s="194" t="s">
        <v>289</v>
      </c>
      <c r="E2123" s="216"/>
      <c r="F2123" s="217"/>
      <c r="G2123" s="218"/>
      <c r="H2123" s="218"/>
      <c r="I2123" s="56"/>
      <c r="J2123" s="57"/>
    </row>
    <row r="2124" spans="1:10" s="2" customFormat="1" ht="12.75">
      <c r="A2124" s="271"/>
      <c r="B2124" s="115"/>
      <c r="C2124" s="115"/>
      <c r="D2124" s="248" t="s">
        <v>283</v>
      </c>
      <c r="E2124" s="216"/>
      <c r="F2124" s="217"/>
      <c r="G2124" s="218"/>
      <c r="H2124" s="218"/>
      <c r="I2124" s="56"/>
      <c r="J2124" s="57"/>
    </row>
    <row r="2125" spans="1:10" s="2" customFormat="1" ht="12.75">
      <c r="A2125" s="271"/>
      <c r="B2125" s="115"/>
      <c r="C2125" s="115"/>
      <c r="D2125" s="106" t="s">
        <v>426</v>
      </c>
      <c r="E2125" s="216"/>
      <c r="F2125" s="217"/>
      <c r="G2125" s="218"/>
      <c r="H2125" s="218"/>
      <c r="I2125" s="56"/>
      <c r="J2125" s="57"/>
    </row>
    <row r="2126" spans="1:10" s="2" customFormat="1" ht="12.75">
      <c r="A2126" s="271"/>
      <c r="B2126" s="115"/>
      <c r="C2126" s="115"/>
      <c r="D2126" s="106" t="s">
        <v>284</v>
      </c>
      <c r="E2126" s="216"/>
      <c r="F2126" s="217"/>
      <c r="G2126" s="218"/>
      <c r="H2126" s="218"/>
      <c r="I2126" s="56"/>
      <c r="J2126" s="57"/>
    </row>
    <row r="2127" spans="1:10" s="2" customFormat="1" ht="12.75">
      <c r="A2127" s="271"/>
      <c r="B2127" s="115"/>
      <c r="C2127" s="115"/>
      <c r="D2127" s="248" t="s">
        <v>285</v>
      </c>
      <c r="E2127" s="216"/>
      <c r="F2127" s="217"/>
      <c r="G2127" s="218"/>
      <c r="H2127" s="218"/>
      <c r="I2127" s="56"/>
      <c r="J2127" s="57"/>
    </row>
    <row r="2128" spans="1:10" s="2" customFormat="1" ht="26.25">
      <c r="A2128" s="271"/>
      <c r="B2128" s="115"/>
      <c r="C2128" s="115"/>
      <c r="D2128" s="106" t="s">
        <v>293</v>
      </c>
      <c r="E2128" s="216"/>
      <c r="F2128" s="217"/>
      <c r="G2128" s="218"/>
      <c r="H2128" s="218"/>
      <c r="I2128" s="56"/>
      <c r="J2128" s="57"/>
    </row>
    <row r="2129" spans="1:10" s="2" customFormat="1" ht="12.75">
      <c r="A2129" s="271"/>
      <c r="B2129" s="115"/>
      <c r="C2129" s="168"/>
      <c r="D2129" s="194" t="s">
        <v>290</v>
      </c>
      <c r="E2129" s="216"/>
      <c r="F2129" s="217"/>
      <c r="G2129" s="218"/>
      <c r="H2129" s="218"/>
      <c r="I2129" s="56"/>
      <c r="J2129" s="57"/>
    </row>
    <row r="2130" spans="1:10" s="2" customFormat="1" ht="12.75">
      <c r="A2130" s="271"/>
      <c r="B2130" s="115"/>
      <c r="C2130" s="168"/>
      <c r="D2130" s="194" t="s">
        <v>291</v>
      </c>
      <c r="E2130" s="216"/>
      <c r="F2130" s="217"/>
      <c r="G2130" s="218"/>
      <c r="H2130" s="218"/>
      <c r="I2130" s="56"/>
      <c r="J2130" s="57"/>
    </row>
    <row r="2131" spans="1:10" s="2" customFormat="1" ht="12.75">
      <c r="A2131" s="271"/>
      <c r="B2131" s="115"/>
      <c r="C2131" s="168"/>
      <c r="D2131" s="194" t="s">
        <v>292</v>
      </c>
      <c r="E2131" s="216"/>
      <c r="F2131" s="217"/>
      <c r="G2131" s="218"/>
      <c r="H2131" s="218"/>
      <c r="I2131" s="56"/>
      <c r="J2131" s="57"/>
    </row>
    <row r="2132" spans="1:10" s="2" customFormat="1" ht="26.25">
      <c r="A2132" s="271"/>
      <c r="B2132" s="115"/>
      <c r="C2132" s="115"/>
      <c r="D2132" s="106" t="s">
        <v>294</v>
      </c>
      <c r="E2132" s="216"/>
      <c r="F2132" s="217"/>
      <c r="G2132" s="218"/>
      <c r="H2132" s="218"/>
      <c r="I2132" s="56"/>
      <c r="J2132" s="57"/>
    </row>
    <row r="2133" spans="1:10" s="2" customFormat="1" ht="12.75">
      <c r="A2133" s="271"/>
      <c r="B2133" s="115"/>
      <c r="C2133" s="168"/>
      <c r="D2133" s="194" t="s">
        <v>295</v>
      </c>
      <c r="E2133" s="216"/>
      <c r="F2133" s="217"/>
      <c r="G2133" s="218"/>
      <c r="H2133" s="218"/>
      <c r="I2133" s="56"/>
      <c r="J2133" s="57"/>
    </row>
    <row r="2134" spans="1:10" s="2" customFormat="1" ht="12.75">
      <c r="A2134" s="271"/>
      <c r="B2134" s="115"/>
      <c r="C2134" s="168"/>
      <c r="D2134" s="194" t="s">
        <v>296</v>
      </c>
      <c r="E2134" s="216"/>
      <c r="F2134" s="217"/>
      <c r="G2134" s="218"/>
      <c r="H2134" s="218"/>
      <c r="I2134" s="56"/>
      <c r="J2134" s="57"/>
    </row>
    <row r="2135" spans="1:10" s="2" customFormat="1" ht="12.75">
      <c r="A2135" s="271"/>
      <c r="B2135" s="115"/>
      <c r="C2135" s="115"/>
      <c r="D2135" s="106" t="s">
        <v>286</v>
      </c>
      <c r="E2135" s="216"/>
      <c r="F2135" s="217"/>
      <c r="G2135" s="218"/>
      <c r="H2135" s="218"/>
      <c r="I2135" s="56"/>
      <c r="J2135" s="57"/>
    </row>
    <row r="2136" spans="1:10" s="2" customFormat="1" ht="12.75">
      <c r="A2136" s="271"/>
      <c r="B2136" s="115"/>
      <c r="C2136" s="168"/>
      <c r="D2136" s="106" t="s">
        <v>287</v>
      </c>
      <c r="E2136" s="216"/>
      <c r="F2136" s="217"/>
      <c r="G2136" s="218"/>
      <c r="H2136" s="218"/>
      <c r="I2136" s="56"/>
      <c r="J2136" s="57"/>
    </row>
    <row r="2137" spans="1:10" s="2" customFormat="1" ht="12.75">
      <c r="A2137" s="271"/>
      <c r="B2137" s="115"/>
      <c r="C2137" s="168"/>
      <c r="D2137" s="194"/>
      <c r="E2137" s="216"/>
      <c r="F2137" s="217"/>
      <c r="G2137" s="218"/>
      <c r="H2137" s="218"/>
      <c r="I2137" s="56"/>
      <c r="J2137" s="57"/>
    </row>
    <row r="2138" spans="1:10" s="2" customFormat="1" ht="12.75">
      <c r="A2138" s="271" t="s">
        <v>25</v>
      </c>
      <c r="B2138" s="115" t="s">
        <v>210</v>
      </c>
      <c r="C2138" s="168" t="s">
        <v>361</v>
      </c>
      <c r="D2138" s="106" t="s">
        <v>309</v>
      </c>
      <c r="E2138" s="216" t="s">
        <v>2</v>
      </c>
      <c r="F2138" s="217">
        <v>1</v>
      </c>
      <c r="G2138" s="218"/>
      <c r="H2138" s="218"/>
      <c r="I2138" s="59">
        <f>G2138+H2138</f>
        <v>0</v>
      </c>
      <c r="J2138" s="58">
        <f>I2138*F2138</f>
        <v>0</v>
      </c>
    </row>
    <row r="2139" spans="1:10" s="2" customFormat="1" ht="12.75">
      <c r="A2139" s="271"/>
      <c r="B2139" s="115"/>
      <c r="C2139" s="168"/>
      <c r="D2139" s="194" t="s">
        <v>310</v>
      </c>
      <c r="E2139" s="217"/>
      <c r="F2139" s="22"/>
      <c r="G2139" s="22"/>
      <c r="H2139" s="218"/>
      <c r="I2139" s="56"/>
      <c r="J2139" s="57"/>
    </row>
    <row r="2140" spans="1:10" s="2" customFormat="1" ht="12.75">
      <c r="A2140" s="271"/>
      <c r="B2140" s="115"/>
      <c r="C2140" s="115"/>
      <c r="D2140" s="106" t="s">
        <v>297</v>
      </c>
      <c r="E2140" s="216"/>
      <c r="F2140" s="217"/>
      <c r="G2140" s="218"/>
      <c r="H2140" s="218"/>
      <c r="I2140" s="56"/>
      <c r="J2140" s="57"/>
    </row>
    <row r="2141" spans="1:10" s="2" customFormat="1" ht="12.75">
      <c r="A2141" s="271"/>
      <c r="B2141" s="115"/>
      <c r="C2141" s="115"/>
      <c r="D2141" s="106" t="s">
        <v>298</v>
      </c>
      <c r="E2141" s="216"/>
      <c r="F2141" s="217"/>
      <c r="G2141" s="218"/>
      <c r="H2141" s="218"/>
      <c r="I2141" s="56"/>
      <c r="J2141" s="57"/>
    </row>
    <row r="2142" spans="1:10" s="2" customFormat="1" ht="12.75">
      <c r="A2142" s="271"/>
      <c r="B2142" s="168"/>
      <c r="C2142" s="168"/>
      <c r="D2142" s="194" t="s">
        <v>299</v>
      </c>
      <c r="E2142" s="217"/>
      <c r="F2142" s="217"/>
      <c r="G2142" s="218"/>
      <c r="H2142" s="218"/>
      <c r="I2142" s="56"/>
      <c r="J2142" s="57"/>
    </row>
    <row r="2143" spans="1:10" s="2" customFormat="1" ht="12.75">
      <c r="A2143" s="271"/>
      <c r="B2143" s="168"/>
      <c r="C2143" s="168"/>
      <c r="D2143" s="194" t="s">
        <v>300</v>
      </c>
      <c r="E2143" s="217"/>
      <c r="F2143" s="217"/>
      <c r="G2143" s="218"/>
      <c r="H2143" s="218"/>
      <c r="I2143" s="56"/>
      <c r="J2143" s="57"/>
    </row>
    <row r="2144" spans="1:10" s="2" customFormat="1" ht="12.75">
      <c r="A2144" s="271"/>
      <c r="B2144" s="168"/>
      <c r="C2144" s="168"/>
      <c r="D2144" s="194" t="s">
        <v>169</v>
      </c>
      <c r="E2144" s="217"/>
      <c r="F2144" s="217"/>
      <c r="G2144" s="218"/>
      <c r="H2144" s="218"/>
      <c r="I2144" s="56"/>
      <c r="J2144" s="57"/>
    </row>
    <row r="2145" spans="1:10" s="2" customFormat="1" ht="12.75">
      <c r="A2145" s="271"/>
      <c r="B2145" s="168"/>
      <c r="C2145" s="115"/>
      <c r="D2145" s="194" t="s">
        <v>301</v>
      </c>
      <c r="E2145" s="217" t="s">
        <v>2</v>
      </c>
      <c r="F2145" s="217">
        <v>1</v>
      </c>
      <c r="G2145" s="218"/>
      <c r="H2145" s="218"/>
      <c r="I2145" s="59">
        <f>G2145+H2145</f>
        <v>0</v>
      </c>
      <c r="J2145" s="58">
        <f>I2145*F2145</f>
        <v>0</v>
      </c>
    </row>
    <row r="2146" spans="1:10" s="2" customFormat="1" ht="12.75">
      <c r="A2146" s="95"/>
      <c r="B2146" s="168"/>
      <c r="C2146" s="168"/>
      <c r="D2146" s="32" t="s">
        <v>302</v>
      </c>
      <c r="E2146" s="31" t="s">
        <v>2</v>
      </c>
      <c r="F2146" s="31">
        <v>1</v>
      </c>
      <c r="G2146" s="22"/>
      <c r="H2146" s="218"/>
      <c r="I2146" s="59">
        <f>G2146+H2146</f>
        <v>0</v>
      </c>
      <c r="J2146" s="58">
        <f>I2146*F2146</f>
        <v>0</v>
      </c>
    </row>
    <row r="2147" spans="1:10" s="2" customFormat="1" ht="12.75">
      <c r="A2147" s="95"/>
      <c r="B2147" s="168"/>
      <c r="C2147" s="168"/>
      <c r="D2147" s="32" t="s">
        <v>303</v>
      </c>
      <c r="E2147" s="31" t="s">
        <v>172</v>
      </c>
      <c r="F2147" s="31">
        <v>1</v>
      </c>
      <c r="G2147" s="218"/>
      <c r="H2147" s="218"/>
      <c r="I2147" s="59">
        <f>G2147+H2147</f>
        <v>0</v>
      </c>
      <c r="J2147" s="58">
        <f>I2147*F2147</f>
        <v>0</v>
      </c>
    </row>
    <row r="2148" spans="1:10" s="2" customFormat="1" ht="12.75">
      <c r="A2148" s="271"/>
      <c r="B2148" s="168"/>
      <c r="C2148" s="115"/>
      <c r="D2148" s="194" t="s">
        <v>304</v>
      </c>
      <c r="E2148" s="217"/>
      <c r="F2148" s="217"/>
      <c r="G2148" s="218"/>
      <c r="H2148" s="218"/>
      <c r="I2148" s="56"/>
      <c r="J2148" s="57"/>
    </row>
    <row r="2149" spans="1:10" s="2" customFormat="1" ht="12.75">
      <c r="A2149" s="271"/>
      <c r="B2149" s="168"/>
      <c r="C2149" s="115"/>
      <c r="D2149" s="194" t="s">
        <v>305</v>
      </c>
      <c r="E2149" s="217" t="s">
        <v>172</v>
      </c>
      <c r="F2149" s="281">
        <v>1</v>
      </c>
      <c r="G2149" s="110"/>
      <c r="H2149" s="110"/>
      <c r="I2149" s="59">
        <f>G2149+H2149</f>
        <v>0</v>
      </c>
      <c r="J2149" s="58">
        <f>I2149*F2149</f>
        <v>0</v>
      </c>
    </row>
    <row r="2150" spans="1:10" s="2" customFormat="1" ht="12.75">
      <c r="A2150" s="271"/>
      <c r="B2150" s="168"/>
      <c r="C2150" s="115"/>
      <c r="D2150" s="280" t="s">
        <v>306</v>
      </c>
      <c r="E2150" s="217" t="s">
        <v>172</v>
      </c>
      <c r="F2150" s="217">
        <v>5</v>
      </c>
      <c r="G2150" s="218"/>
      <c r="H2150" s="218"/>
      <c r="I2150" s="59">
        <f>G2150+H2150</f>
        <v>0</v>
      </c>
      <c r="J2150" s="58">
        <f>I2150*F2150</f>
        <v>0</v>
      </c>
    </row>
    <row r="2151" spans="1:10" s="2" customFormat="1" ht="12.75">
      <c r="A2151" s="271"/>
      <c r="B2151" s="168"/>
      <c r="C2151" s="115"/>
      <c r="D2151" s="194" t="s">
        <v>307</v>
      </c>
      <c r="E2151" s="217" t="s">
        <v>2</v>
      </c>
      <c r="F2151" s="217">
        <v>1</v>
      </c>
      <c r="G2151" s="218"/>
      <c r="H2151" s="218"/>
      <c r="I2151" s="59">
        <f>G2151+H2151</f>
        <v>0</v>
      </c>
      <c r="J2151" s="58">
        <f>I2151*F2151</f>
        <v>0</v>
      </c>
    </row>
    <row r="2152" spans="1:10" s="2" customFormat="1" ht="12.75">
      <c r="A2152" s="271"/>
      <c r="B2152" s="115"/>
      <c r="C2152" s="168"/>
      <c r="D2152" s="194" t="s">
        <v>308</v>
      </c>
      <c r="E2152" s="217" t="s">
        <v>2</v>
      </c>
      <c r="F2152" s="31">
        <v>1</v>
      </c>
      <c r="G2152" s="22"/>
      <c r="H2152" s="218"/>
      <c r="I2152" s="59">
        <f>G2152+H2152</f>
        <v>0</v>
      </c>
      <c r="J2152" s="58">
        <f>I2152*F2152</f>
        <v>0</v>
      </c>
    </row>
    <row r="2153" spans="1:10" s="2" customFormat="1" ht="12.75">
      <c r="A2153" s="271"/>
      <c r="B2153" s="115"/>
      <c r="C2153" s="168"/>
      <c r="D2153" s="194"/>
      <c r="E2153" s="217"/>
      <c r="F2153" s="31"/>
      <c r="G2153" s="22"/>
      <c r="H2153" s="218"/>
      <c r="I2153" s="56"/>
      <c r="J2153" s="57"/>
    </row>
    <row r="2154" spans="1:10" s="2" customFormat="1" ht="12.75">
      <c r="A2154" s="271"/>
      <c r="B2154" s="115"/>
      <c r="C2154" s="115"/>
      <c r="D2154" s="194"/>
      <c r="E2154" s="216"/>
      <c r="F2154" s="217"/>
      <c r="G2154" s="218"/>
      <c r="H2154" s="218"/>
      <c r="I2154" s="56"/>
      <c r="J2154" s="57"/>
    </row>
    <row r="2155" spans="1:29" ht="12.75">
      <c r="A2155" s="336" t="s">
        <v>26</v>
      </c>
      <c r="B2155" s="168" t="s">
        <v>210</v>
      </c>
      <c r="C2155" s="295" t="s">
        <v>361</v>
      </c>
      <c r="D2155" s="282" t="s">
        <v>311</v>
      </c>
      <c r="E2155" s="283" t="s">
        <v>2</v>
      </c>
      <c r="F2155" s="284">
        <v>2</v>
      </c>
      <c r="G2155" s="306"/>
      <c r="H2155" s="307"/>
      <c r="I2155" s="59">
        <f>G2155+H2155</f>
        <v>0</v>
      </c>
      <c r="J2155" s="58">
        <f>I2155*F2155</f>
        <v>0</v>
      </c>
      <c r="K2155" s="279"/>
      <c r="L2155" s="279"/>
      <c r="M2155" s="279"/>
      <c r="N2155" s="279"/>
      <c r="O2155" s="279"/>
      <c r="P2155" s="279"/>
      <c r="Q2155" s="279"/>
      <c r="R2155" s="279"/>
      <c r="S2155" s="279"/>
      <c r="T2155" s="279"/>
      <c r="U2155" s="279"/>
      <c r="V2155" s="279"/>
      <c r="W2155" s="279"/>
      <c r="X2155" s="279"/>
      <c r="Y2155" s="279"/>
      <c r="Z2155" s="279"/>
      <c r="AA2155" s="279"/>
      <c r="AB2155" s="279"/>
      <c r="AC2155" s="279"/>
    </row>
    <row r="2156" spans="1:29" ht="12.75">
      <c r="A2156" s="337"/>
      <c r="B2156" s="338"/>
      <c r="C2156" s="338"/>
      <c r="D2156" s="32" t="s">
        <v>312</v>
      </c>
      <c r="E2156" s="283"/>
      <c r="F2156" s="284"/>
      <c r="G2156" s="309"/>
      <c r="H2156" s="308"/>
      <c r="I2156" s="312"/>
      <c r="J2156" s="313"/>
      <c r="K2156" s="279"/>
      <c r="L2156" s="279"/>
      <c r="M2156" s="279"/>
      <c r="N2156" s="279"/>
      <c r="O2156" s="279"/>
      <c r="P2156" s="279"/>
      <c r="Q2156" s="279"/>
      <c r="R2156" s="279"/>
      <c r="S2156" s="279"/>
      <c r="T2156" s="279"/>
      <c r="U2156" s="279"/>
      <c r="V2156" s="279"/>
      <c r="W2156" s="279"/>
      <c r="X2156" s="279"/>
      <c r="Y2156" s="279"/>
      <c r="Z2156" s="279"/>
      <c r="AA2156" s="279"/>
      <c r="AB2156" s="279"/>
      <c r="AC2156" s="279"/>
    </row>
    <row r="2157" spans="1:29" ht="12.75">
      <c r="A2157" s="337"/>
      <c r="B2157" s="338"/>
      <c r="C2157" s="338"/>
      <c r="D2157" s="290" t="s">
        <v>313</v>
      </c>
      <c r="E2157" s="283"/>
      <c r="F2157" s="284"/>
      <c r="G2157" s="309"/>
      <c r="H2157" s="308"/>
      <c r="I2157" s="312"/>
      <c r="J2157" s="313"/>
      <c r="K2157" s="279"/>
      <c r="L2157" s="279"/>
      <c r="M2157" s="279"/>
      <c r="N2157" s="279"/>
      <c r="O2157" s="279"/>
      <c r="P2157" s="279"/>
      <c r="Q2157" s="279"/>
      <c r="R2157" s="279"/>
      <c r="S2157" s="279"/>
      <c r="T2157" s="279"/>
      <c r="U2157" s="279"/>
      <c r="V2157" s="279"/>
      <c r="W2157" s="279"/>
      <c r="X2157" s="279"/>
      <c r="Y2157" s="279"/>
      <c r="Z2157" s="279"/>
      <c r="AA2157" s="279"/>
      <c r="AB2157" s="279"/>
      <c r="AC2157" s="279"/>
    </row>
    <row r="2158" spans="1:29" ht="12.75">
      <c r="A2158" s="337"/>
      <c r="B2158" s="338"/>
      <c r="C2158" s="338"/>
      <c r="D2158" s="290" t="s">
        <v>314</v>
      </c>
      <c r="E2158" s="283"/>
      <c r="F2158" s="284"/>
      <c r="G2158" s="309"/>
      <c r="H2158" s="308"/>
      <c r="I2158" s="312"/>
      <c r="J2158" s="313"/>
      <c r="K2158" s="279"/>
      <c r="L2158" s="279"/>
      <c r="M2158" s="279"/>
      <c r="N2158" s="279"/>
      <c r="O2158" s="279"/>
      <c r="P2158" s="279"/>
      <c r="Q2158" s="279"/>
      <c r="R2158" s="279"/>
      <c r="S2158" s="279"/>
      <c r="T2158" s="279"/>
      <c r="U2158" s="279"/>
      <c r="V2158" s="279"/>
      <c r="W2158" s="279"/>
      <c r="X2158" s="279"/>
      <c r="Y2158" s="279"/>
      <c r="Z2158" s="279"/>
      <c r="AA2158" s="279"/>
      <c r="AB2158" s="279"/>
      <c r="AC2158" s="279"/>
    </row>
    <row r="2159" spans="1:29" ht="12.75">
      <c r="A2159" s="337"/>
      <c r="B2159" s="338"/>
      <c r="C2159" s="338"/>
      <c r="D2159" s="290" t="s">
        <v>315</v>
      </c>
      <c r="E2159" s="283"/>
      <c r="F2159" s="284"/>
      <c r="G2159" s="309"/>
      <c r="H2159" s="308"/>
      <c r="I2159" s="312"/>
      <c r="J2159" s="313"/>
      <c r="K2159" s="279"/>
      <c r="L2159" s="279"/>
      <c r="M2159" s="279"/>
      <c r="N2159" s="279"/>
      <c r="O2159" s="279"/>
      <c r="P2159" s="279"/>
      <c r="Q2159" s="279"/>
      <c r="R2159" s="279"/>
      <c r="S2159" s="279"/>
      <c r="T2159" s="279"/>
      <c r="U2159" s="279"/>
      <c r="V2159" s="279"/>
      <c r="W2159" s="279"/>
      <c r="X2159" s="279"/>
      <c r="Y2159" s="279"/>
      <c r="Z2159" s="279"/>
      <c r="AA2159" s="279"/>
      <c r="AB2159" s="279"/>
      <c r="AC2159" s="279"/>
    </row>
    <row r="2160" spans="1:29" ht="12.75">
      <c r="A2160" s="337"/>
      <c r="B2160" s="338"/>
      <c r="C2160" s="338"/>
      <c r="D2160" s="290" t="s">
        <v>316</v>
      </c>
      <c r="E2160" s="283"/>
      <c r="F2160" s="284"/>
      <c r="G2160" s="309"/>
      <c r="H2160" s="308"/>
      <c r="I2160" s="312"/>
      <c r="J2160" s="313"/>
      <c r="K2160" s="279"/>
      <c r="L2160" s="279"/>
      <c r="M2160" s="279"/>
      <c r="N2160" s="279"/>
      <c r="O2160" s="279"/>
      <c r="P2160" s="279"/>
      <c r="Q2160" s="279"/>
      <c r="R2160" s="279"/>
      <c r="S2160" s="279"/>
      <c r="T2160" s="279"/>
      <c r="U2160" s="279"/>
      <c r="V2160" s="279"/>
      <c r="W2160" s="279"/>
      <c r="X2160" s="279"/>
      <c r="Y2160" s="279"/>
      <c r="Z2160" s="279"/>
      <c r="AA2160" s="279"/>
      <c r="AB2160" s="279"/>
      <c r="AC2160" s="279"/>
    </row>
    <row r="2161" spans="1:29" ht="12.75">
      <c r="A2161" s="350"/>
      <c r="B2161" s="351"/>
      <c r="C2161" s="351"/>
      <c r="D2161" s="291"/>
      <c r="E2161" s="292"/>
      <c r="F2161" s="293"/>
      <c r="G2161" s="310"/>
      <c r="H2161" s="311"/>
      <c r="I2161" s="314"/>
      <c r="J2161" s="315"/>
      <c r="K2161" s="279"/>
      <c r="L2161" s="279"/>
      <c r="M2161" s="279"/>
      <c r="N2161" s="279"/>
      <c r="O2161" s="279"/>
      <c r="P2161" s="279"/>
      <c r="Q2161" s="279"/>
      <c r="R2161" s="279"/>
      <c r="S2161" s="279"/>
      <c r="T2161" s="279"/>
      <c r="U2161" s="279"/>
      <c r="V2161" s="279"/>
      <c r="W2161" s="279"/>
      <c r="X2161" s="279"/>
      <c r="Y2161" s="279"/>
      <c r="Z2161" s="279"/>
      <c r="AA2161" s="279"/>
      <c r="AB2161" s="279"/>
      <c r="AC2161" s="279"/>
    </row>
    <row r="2162" spans="1:29" s="286" customFormat="1" ht="12.75">
      <c r="A2162" s="336" t="s">
        <v>27</v>
      </c>
      <c r="B2162" s="168" t="s">
        <v>210</v>
      </c>
      <c r="C2162" s="168" t="s">
        <v>362</v>
      </c>
      <c r="D2162" s="282" t="s">
        <v>317</v>
      </c>
      <c r="E2162" s="283" t="s">
        <v>2</v>
      </c>
      <c r="F2162" s="284">
        <v>1</v>
      </c>
      <c r="G2162" s="309"/>
      <c r="H2162" s="308"/>
      <c r="I2162" s="59">
        <f>G2162+H2162</f>
        <v>0</v>
      </c>
      <c r="J2162" s="58">
        <f>I2162*F2162</f>
        <v>0</v>
      </c>
      <c r="K2162" s="329"/>
      <c r="L2162" s="329"/>
      <c r="M2162" s="329"/>
      <c r="N2162" s="329"/>
      <c r="O2162" s="329"/>
      <c r="P2162" s="329"/>
      <c r="Q2162" s="329"/>
      <c r="R2162" s="329"/>
      <c r="S2162" s="329"/>
      <c r="T2162" s="329"/>
      <c r="U2162" s="329"/>
      <c r="V2162" s="329"/>
      <c r="W2162" s="329"/>
      <c r="X2162" s="329"/>
      <c r="Y2162" s="329"/>
      <c r="Z2162" s="329"/>
      <c r="AA2162" s="329"/>
      <c r="AB2162" s="329"/>
      <c r="AC2162" s="329"/>
    </row>
    <row r="2163" spans="1:29" s="286" customFormat="1" ht="12.75">
      <c r="A2163" s="337"/>
      <c r="B2163" s="338"/>
      <c r="C2163" s="338"/>
      <c r="D2163" s="282" t="s">
        <v>318</v>
      </c>
      <c r="E2163" s="283"/>
      <c r="F2163" s="284"/>
      <c r="G2163" s="309"/>
      <c r="H2163" s="308"/>
      <c r="I2163" s="312"/>
      <c r="J2163" s="313"/>
      <c r="K2163" s="329"/>
      <c r="L2163" s="329"/>
      <c r="M2163" s="329"/>
      <c r="N2163" s="329"/>
      <c r="O2163" s="329"/>
      <c r="P2163" s="329"/>
      <c r="Q2163" s="329"/>
      <c r="R2163" s="329"/>
      <c r="S2163" s="329"/>
      <c r="T2163" s="329"/>
      <c r="U2163" s="329"/>
      <c r="V2163" s="329"/>
      <c r="W2163" s="329"/>
      <c r="X2163" s="329"/>
      <c r="Y2163" s="329"/>
      <c r="Z2163" s="329"/>
      <c r="AA2163" s="329"/>
      <c r="AB2163" s="329"/>
      <c r="AC2163" s="329"/>
    </row>
    <row r="2164" spans="1:29" s="286" customFormat="1" ht="12.75">
      <c r="A2164" s="337"/>
      <c r="B2164" s="338"/>
      <c r="C2164" s="338"/>
      <c r="D2164" s="32" t="s">
        <v>319</v>
      </c>
      <c r="E2164" s="283"/>
      <c r="F2164" s="284"/>
      <c r="G2164" s="309"/>
      <c r="H2164" s="308"/>
      <c r="I2164" s="312"/>
      <c r="J2164" s="313"/>
      <c r="K2164" s="329"/>
      <c r="L2164" s="329"/>
      <c r="M2164" s="329"/>
      <c r="N2164" s="329"/>
      <c r="O2164" s="329"/>
      <c r="P2164" s="329"/>
      <c r="Q2164" s="329"/>
      <c r="R2164" s="329"/>
      <c r="S2164" s="329"/>
      <c r="T2164" s="329"/>
      <c r="U2164" s="329"/>
      <c r="V2164" s="329"/>
      <c r="W2164" s="329"/>
      <c r="X2164" s="329"/>
      <c r="Y2164" s="329"/>
      <c r="Z2164" s="329"/>
      <c r="AA2164" s="329"/>
      <c r="AB2164" s="329"/>
      <c r="AC2164" s="329"/>
    </row>
    <row r="2165" spans="1:29" s="286" customFormat="1" ht="12.75">
      <c r="A2165" s="337"/>
      <c r="B2165" s="338"/>
      <c r="C2165" s="338"/>
      <c r="D2165" s="290" t="s">
        <v>320</v>
      </c>
      <c r="E2165" s="283"/>
      <c r="F2165" s="284"/>
      <c r="G2165" s="309"/>
      <c r="H2165" s="308"/>
      <c r="I2165" s="312"/>
      <c r="J2165" s="313"/>
      <c r="K2165" s="329"/>
      <c r="L2165" s="329"/>
      <c r="M2165" s="329"/>
      <c r="N2165" s="329"/>
      <c r="O2165" s="329"/>
      <c r="P2165" s="329"/>
      <c r="Q2165" s="329"/>
      <c r="R2165" s="329"/>
      <c r="S2165" s="329"/>
      <c r="T2165" s="329"/>
      <c r="U2165" s="329"/>
      <c r="V2165" s="329"/>
      <c r="W2165" s="329"/>
      <c r="X2165" s="329"/>
      <c r="Y2165" s="329"/>
      <c r="Z2165" s="329"/>
      <c r="AA2165" s="329"/>
      <c r="AB2165" s="329"/>
      <c r="AC2165" s="329"/>
    </row>
    <row r="2166" spans="1:29" s="286" customFormat="1" ht="12.75">
      <c r="A2166" s="337"/>
      <c r="B2166" s="338"/>
      <c r="C2166" s="338"/>
      <c r="D2166" s="282" t="s">
        <v>321</v>
      </c>
      <c r="E2166" s="283"/>
      <c r="F2166" s="284"/>
      <c r="G2166" s="309"/>
      <c r="H2166" s="308"/>
      <c r="I2166" s="312"/>
      <c r="J2166" s="313"/>
      <c r="K2166" s="329"/>
      <c r="L2166" s="329"/>
      <c r="M2166" s="329"/>
      <c r="N2166" s="329"/>
      <c r="O2166" s="329"/>
      <c r="P2166" s="329"/>
      <c r="Q2166" s="329"/>
      <c r="R2166" s="329"/>
      <c r="S2166" s="329"/>
      <c r="T2166" s="329"/>
      <c r="U2166" s="329"/>
      <c r="V2166" s="329"/>
      <c r="W2166" s="329"/>
      <c r="X2166" s="329"/>
      <c r="Y2166" s="329"/>
      <c r="Z2166" s="329"/>
      <c r="AA2166" s="329"/>
      <c r="AB2166" s="329"/>
      <c r="AC2166" s="329"/>
    </row>
    <row r="2167" spans="1:29" s="286" customFormat="1" ht="12.75">
      <c r="A2167" s="337"/>
      <c r="B2167" s="338"/>
      <c r="C2167" s="338"/>
      <c r="D2167" s="290" t="s">
        <v>322</v>
      </c>
      <c r="E2167" s="283"/>
      <c r="F2167" s="284"/>
      <c r="G2167" s="309"/>
      <c r="H2167" s="308"/>
      <c r="I2167" s="312"/>
      <c r="J2167" s="313"/>
      <c r="K2167" s="329"/>
      <c r="L2167" s="329"/>
      <c r="M2167" s="329"/>
      <c r="N2167" s="329"/>
      <c r="O2167" s="329"/>
      <c r="P2167" s="329"/>
      <c r="Q2167" s="329"/>
      <c r="R2167" s="329"/>
      <c r="S2167" s="329"/>
      <c r="T2167" s="329"/>
      <c r="U2167" s="329"/>
      <c r="V2167" s="329"/>
      <c r="W2167" s="329"/>
      <c r="X2167" s="329"/>
      <c r="Y2167" s="329"/>
      <c r="Z2167" s="329"/>
      <c r="AA2167" s="329"/>
      <c r="AB2167" s="329"/>
      <c r="AC2167" s="329"/>
    </row>
    <row r="2168" spans="1:29" s="286" customFormat="1" ht="12.75">
      <c r="A2168" s="337"/>
      <c r="B2168" s="338"/>
      <c r="C2168" s="338"/>
      <c r="D2168" s="294"/>
      <c r="E2168" s="283"/>
      <c r="F2168" s="284"/>
      <c r="G2168" s="309"/>
      <c r="H2168" s="308"/>
      <c r="I2168" s="312"/>
      <c r="J2168" s="313"/>
      <c r="K2168" s="329"/>
      <c r="L2168" s="329"/>
      <c r="M2168" s="329"/>
      <c r="N2168" s="329"/>
      <c r="O2168" s="329"/>
      <c r="P2168" s="329"/>
      <c r="Q2168" s="329"/>
      <c r="R2168" s="329"/>
      <c r="S2168" s="329"/>
      <c r="T2168" s="329"/>
      <c r="U2168" s="329"/>
      <c r="V2168" s="329"/>
      <c r="W2168" s="329"/>
      <c r="X2168" s="329"/>
      <c r="Y2168" s="329"/>
      <c r="Z2168" s="329"/>
      <c r="AA2168" s="329"/>
      <c r="AB2168" s="329"/>
      <c r="AC2168" s="329"/>
    </row>
    <row r="2169" spans="1:29" s="286" customFormat="1" ht="12.75">
      <c r="A2169" s="336" t="s">
        <v>28</v>
      </c>
      <c r="B2169" s="168" t="s">
        <v>210</v>
      </c>
      <c r="C2169" s="168" t="s">
        <v>363</v>
      </c>
      <c r="D2169" s="282" t="s">
        <v>323</v>
      </c>
      <c r="E2169" s="283" t="s">
        <v>2</v>
      </c>
      <c r="F2169" s="284">
        <v>1</v>
      </c>
      <c r="G2169" s="309"/>
      <c r="H2169" s="308"/>
      <c r="I2169" s="59">
        <f>G2169+H2169</f>
        <v>0</v>
      </c>
      <c r="J2169" s="58">
        <f>I2169*F2169</f>
        <v>0</v>
      </c>
      <c r="K2169" s="329"/>
      <c r="L2169" s="329"/>
      <c r="M2169" s="329"/>
      <c r="N2169" s="329"/>
      <c r="O2169" s="329"/>
      <c r="P2169" s="329"/>
      <c r="Q2169" s="329"/>
      <c r="R2169" s="329"/>
      <c r="S2169" s="329"/>
      <c r="T2169" s="329"/>
      <c r="U2169" s="329"/>
      <c r="V2169" s="329"/>
      <c r="W2169" s="329"/>
      <c r="X2169" s="329"/>
      <c r="Y2169" s="329"/>
      <c r="Z2169" s="329"/>
      <c r="AA2169" s="329"/>
      <c r="AB2169" s="329"/>
      <c r="AC2169" s="329"/>
    </row>
    <row r="2170" spans="1:29" s="286" customFormat="1" ht="12.75">
      <c r="A2170" s="336"/>
      <c r="B2170" s="339"/>
      <c r="C2170" s="339"/>
      <c r="D2170" s="282" t="s">
        <v>318</v>
      </c>
      <c r="E2170" s="283"/>
      <c r="F2170" s="284"/>
      <c r="G2170" s="309"/>
      <c r="H2170" s="308"/>
      <c r="I2170" s="312"/>
      <c r="J2170" s="313"/>
      <c r="K2170" s="329"/>
      <c r="L2170" s="329"/>
      <c r="M2170" s="329"/>
      <c r="N2170" s="329"/>
      <c r="O2170" s="329"/>
      <c r="P2170" s="329"/>
      <c r="Q2170" s="329"/>
      <c r="R2170" s="329"/>
      <c r="S2170" s="329"/>
      <c r="T2170" s="329"/>
      <c r="U2170" s="329"/>
      <c r="V2170" s="329"/>
      <c r="W2170" s="329"/>
      <c r="X2170" s="329"/>
      <c r="Y2170" s="329"/>
      <c r="Z2170" s="329"/>
      <c r="AA2170" s="329"/>
      <c r="AB2170" s="329"/>
      <c r="AC2170" s="329"/>
    </row>
    <row r="2171" spans="1:29" s="286" customFormat="1" ht="12.75">
      <c r="A2171" s="337"/>
      <c r="B2171" s="338"/>
      <c r="C2171" s="338"/>
      <c r="D2171" s="282" t="s">
        <v>319</v>
      </c>
      <c r="E2171" s="283"/>
      <c r="F2171" s="284"/>
      <c r="G2171" s="309"/>
      <c r="H2171" s="308"/>
      <c r="I2171" s="312"/>
      <c r="J2171" s="313"/>
      <c r="K2171" s="329"/>
      <c r="L2171" s="329"/>
      <c r="M2171" s="329"/>
      <c r="N2171" s="329"/>
      <c r="O2171" s="329"/>
      <c r="P2171" s="329"/>
      <c r="Q2171" s="329"/>
      <c r="R2171" s="329"/>
      <c r="S2171" s="329"/>
      <c r="T2171" s="329"/>
      <c r="U2171" s="329"/>
      <c r="V2171" s="329"/>
      <c r="W2171" s="329"/>
      <c r="X2171" s="329"/>
      <c r="Y2171" s="329"/>
      <c r="Z2171" s="329"/>
      <c r="AA2171" s="329"/>
      <c r="AB2171" s="329"/>
      <c r="AC2171" s="329"/>
    </row>
    <row r="2172" spans="1:29" s="286" customFormat="1" ht="12.75">
      <c r="A2172" s="336"/>
      <c r="B2172" s="339"/>
      <c r="C2172" s="339"/>
      <c r="D2172" s="32" t="s">
        <v>320</v>
      </c>
      <c r="E2172" s="283"/>
      <c r="F2172" s="284"/>
      <c r="G2172" s="309"/>
      <c r="H2172" s="308"/>
      <c r="I2172" s="312"/>
      <c r="J2172" s="313"/>
      <c r="K2172" s="329"/>
      <c r="L2172" s="329"/>
      <c r="M2172" s="329"/>
      <c r="N2172" s="329"/>
      <c r="O2172" s="329"/>
      <c r="P2172" s="329"/>
      <c r="Q2172" s="329"/>
      <c r="R2172" s="329"/>
      <c r="S2172" s="329"/>
      <c r="T2172" s="329"/>
      <c r="U2172" s="329"/>
      <c r="V2172" s="329"/>
      <c r="W2172" s="329"/>
      <c r="X2172" s="329"/>
      <c r="Y2172" s="329"/>
      <c r="Z2172" s="329"/>
      <c r="AA2172" s="329"/>
      <c r="AB2172" s="329"/>
      <c r="AC2172" s="329"/>
    </row>
    <row r="2173" spans="1:29" s="286" customFormat="1" ht="12.75">
      <c r="A2173" s="337"/>
      <c r="B2173" s="338"/>
      <c r="C2173" s="338"/>
      <c r="D2173" s="282" t="s">
        <v>321</v>
      </c>
      <c r="E2173" s="283"/>
      <c r="F2173" s="284"/>
      <c r="G2173" s="309"/>
      <c r="H2173" s="308"/>
      <c r="I2173" s="312"/>
      <c r="J2173" s="313"/>
      <c r="K2173" s="329"/>
      <c r="L2173" s="329"/>
      <c r="M2173" s="329"/>
      <c r="N2173" s="329"/>
      <c r="O2173" s="329"/>
      <c r="P2173" s="329"/>
      <c r="Q2173" s="329"/>
      <c r="R2173" s="329"/>
      <c r="S2173" s="329"/>
      <c r="T2173" s="329"/>
      <c r="U2173" s="329"/>
      <c r="V2173" s="329"/>
      <c r="W2173" s="329"/>
      <c r="X2173" s="329"/>
      <c r="Y2173" s="329"/>
      <c r="Z2173" s="329"/>
      <c r="AA2173" s="329"/>
      <c r="AB2173" s="329"/>
      <c r="AC2173" s="329"/>
    </row>
    <row r="2174" spans="1:29" s="286" customFormat="1" ht="12.75">
      <c r="A2174" s="337"/>
      <c r="B2174" s="338"/>
      <c r="C2174" s="338"/>
      <c r="D2174" s="282" t="s">
        <v>322</v>
      </c>
      <c r="E2174" s="283"/>
      <c r="F2174" s="284"/>
      <c r="G2174" s="309"/>
      <c r="H2174" s="308"/>
      <c r="I2174" s="312"/>
      <c r="J2174" s="313"/>
      <c r="K2174" s="329"/>
      <c r="L2174" s="329"/>
      <c r="M2174" s="329"/>
      <c r="N2174" s="329"/>
      <c r="O2174" s="329"/>
      <c r="P2174" s="329"/>
      <c r="Q2174" s="329"/>
      <c r="R2174" s="329"/>
      <c r="S2174" s="329"/>
      <c r="T2174" s="329"/>
      <c r="U2174" s="329"/>
      <c r="V2174" s="329"/>
      <c r="W2174" s="329"/>
      <c r="X2174" s="329"/>
      <c r="Y2174" s="329"/>
      <c r="Z2174" s="329"/>
      <c r="AA2174" s="329"/>
      <c r="AB2174" s="329"/>
      <c r="AC2174" s="329"/>
    </row>
    <row r="2175" spans="1:29" s="286" customFormat="1" ht="12.75">
      <c r="A2175" s="337"/>
      <c r="B2175" s="338"/>
      <c r="C2175" s="338"/>
      <c r="D2175" s="294"/>
      <c r="E2175" s="284"/>
      <c r="F2175" s="283"/>
      <c r="G2175" s="308"/>
      <c r="H2175" s="308"/>
      <c r="I2175" s="312"/>
      <c r="J2175" s="313"/>
      <c r="K2175" s="329"/>
      <c r="L2175" s="329"/>
      <c r="M2175" s="329"/>
      <c r="N2175" s="329"/>
      <c r="O2175" s="329"/>
      <c r="P2175" s="329"/>
      <c r="Q2175" s="329"/>
      <c r="R2175" s="329"/>
      <c r="S2175" s="329"/>
      <c r="T2175" s="329"/>
      <c r="U2175" s="329"/>
      <c r="V2175" s="329"/>
      <c r="W2175" s="329"/>
      <c r="X2175" s="329"/>
      <c r="Y2175" s="329"/>
      <c r="Z2175" s="329"/>
      <c r="AA2175" s="329"/>
      <c r="AB2175" s="329"/>
      <c r="AC2175" s="329"/>
    </row>
    <row r="2176" spans="1:29" s="286" customFormat="1" ht="12.75">
      <c r="A2176" s="336" t="s">
        <v>29</v>
      </c>
      <c r="B2176" s="168" t="s">
        <v>210</v>
      </c>
      <c r="C2176" s="168" t="s">
        <v>363</v>
      </c>
      <c r="D2176" s="282" t="s">
        <v>324</v>
      </c>
      <c r="E2176" s="283" t="s">
        <v>2</v>
      </c>
      <c r="F2176" s="284">
        <v>1</v>
      </c>
      <c r="G2176" s="309"/>
      <c r="H2176" s="308"/>
      <c r="I2176" s="59">
        <f>G2176+H2176</f>
        <v>0</v>
      </c>
      <c r="J2176" s="58">
        <f>I2176*F2176</f>
        <v>0</v>
      </c>
      <c r="K2176" s="329"/>
      <c r="L2176" s="329"/>
      <c r="M2176" s="329"/>
      <c r="N2176" s="329"/>
      <c r="O2176" s="329"/>
      <c r="P2176" s="329"/>
      <c r="Q2176" s="329"/>
      <c r="R2176" s="329"/>
      <c r="S2176" s="329"/>
      <c r="T2176" s="329"/>
      <c r="U2176" s="329"/>
      <c r="V2176" s="329"/>
      <c r="W2176" s="329"/>
      <c r="X2176" s="329"/>
      <c r="Y2176" s="329"/>
      <c r="Z2176" s="329"/>
      <c r="AA2176" s="329"/>
      <c r="AB2176" s="329"/>
      <c r="AC2176" s="329"/>
    </row>
    <row r="2177" spans="1:29" s="286" customFormat="1" ht="12.75">
      <c r="A2177" s="336"/>
      <c r="B2177" s="339"/>
      <c r="C2177" s="339"/>
      <c r="D2177" s="282" t="s">
        <v>318</v>
      </c>
      <c r="E2177" s="283"/>
      <c r="F2177" s="284"/>
      <c r="G2177" s="309"/>
      <c r="H2177" s="308"/>
      <c r="I2177" s="312"/>
      <c r="J2177" s="313"/>
      <c r="K2177" s="329"/>
      <c r="L2177" s="329"/>
      <c r="M2177" s="329"/>
      <c r="N2177" s="329"/>
      <c r="O2177" s="329"/>
      <c r="P2177" s="329"/>
      <c r="Q2177" s="329"/>
      <c r="R2177" s="329"/>
      <c r="S2177" s="329"/>
      <c r="T2177" s="329"/>
      <c r="U2177" s="329"/>
      <c r="V2177" s="329"/>
      <c r="W2177" s="329"/>
      <c r="X2177" s="329"/>
      <c r="Y2177" s="329"/>
      <c r="Z2177" s="329"/>
      <c r="AA2177" s="329"/>
      <c r="AB2177" s="329"/>
      <c r="AC2177" s="329"/>
    </row>
    <row r="2178" spans="1:29" s="286" customFormat="1" ht="12.75">
      <c r="A2178" s="337"/>
      <c r="B2178" s="338"/>
      <c r="C2178" s="338"/>
      <c r="D2178" s="282" t="s">
        <v>325</v>
      </c>
      <c r="E2178" s="283"/>
      <c r="F2178" s="284"/>
      <c r="G2178" s="309"/>
      <c r="H2178" s="308"/>
      <c r="I2178" s="312"/>
      <c r="J2178" s="313"/>
      <c r="K2178" s="329"/>
      <c r="L2178" s="329"/>
      <c r="M2178" s="329"/>
      <c r="N2178" s="329"/>
      <c r="O2178" s="329"/>
      <c r="P2178" s="329"/>
      <c r="Q2178" s="329"/>
      <c r="R2178" s="329"/>
      <c r="S2178" s="329"/>
      <c r="T2178" s="329"/>
      <c r="U2178" s="329"/>
      <c r="V2178" s="329"/>
      <c r="W2178" s="329"/>
      <c r="X2178" s="329"/>
      <c r="Y2178" s="329"/>
      <c r="Z2178" s="329"/>
      <c r="AA2178" s="329"/>
      <c r="AB2178" s="329"/>
      <c r="AC2178" s="329"/>
    </row>
    <row r="2179" spans="1:29" s="286" customFormat="1" ht="12.75">
      <c r="A2179" s="337"/>
      <c r="B2179" s="338"/>
      <c r="C2179" s="338"/>
      <c r="D2179" s="282" t="s">
        <v>320</v>
      </c>
      <c r="E2179" s="283"/>
      <c r="F2179" s="284"/>
      <c r="G2179" s="309"/>
      <c r="H2179" s="308"/>
      <c r="I2179" s="312"/>
      <c r="J2179" s="313"/>
      <c r="K2179" s="329"/>
      <c r="L2179" s="329"/>
      <c r="M2179" s="329"/>
      <c r="N2179" s="329"/>
      <c r="O2179" s="329"/>
      <c r="P2179" s="329"/>
      <c r="Q2179" s="329"/>
      <c r="R2179" s="329"/>
      <c r="S2179" s="329"/>
      <c r="T2179" s="329"/>
      <c r="U2179" s="329"/>
      <c r="V2179" s="329"/>
      <c r="W2179" s="329"/>
      <c r="X2179" s="329"/>
      <c r="Y2179" s="329"/>
      <c r="Z2179" s="329"/>
      <c r="AA2179" s="329"/>
      <c r="AB2179" s="329"/>
      <c r="AC2179" s="329"/>
    </row>
    <row r="2180" spans="1:29" s="286" customFormat="1" ht="12.75">
      <c r="A2180" s="336"/>
      <c r="B2180" s="339"/>
      <c r="C2180" s="339"/>
      <c r="D2180" s="32" t="s">
        <v>321</v>
      </c>
      <c r="E2180" s="284"/>
      <c r="F2180" s="283"/>
      <c r="G2180" s="308"/>
      <c r="H2180" s="308"/>
      <c r="I2180" s="312"/>
      <c r="J2180" s="313"/>
      <c r="K2180" s="329"/>
      <c r="L2180" s="329"/>
      <c r="M2180" s="329"/>
      <c r="N2180" s="329"/>
      <c r="O2180" s="329"/>
      <c r="P2180" s="329"/>
      <c r="Q2180" s="329"/>
      <c r="R2180" s="329"/>
      <c r="S2180" s="329"/>
      <c r="T2180" s="329"/>
      <c r="U2180" s="329"/>
      <c r="V2180" s="329"/>
      <c r="W2180" s="329"/>
      <c r="X2180" s="329"/>
      <c r="Y2180" s="329"/>
      <c r="Z2180" s="329"/>
      <c r="AA2180" s="329"/>
      <c r="AB2180" s="329"/>
      <c r="AC2180" s="329"/>
    </row>
    <row r="2181" spans="1:29" s="286" customFormat="1" ht="12.75">
      <c r="A2181" s="337"/>
      <c r="B2181" s="338"/>
      <c r="C2181" s="338"/>
      <c r="D2181" s="282" t="s">
        <v>322</v>
      </c>
      <c r="E2181" s="284"/>
      <c r="F2181" s="283"/>
      <c r="G2181" s="308"/>
      <c r="H2181" s="308"/>
      <c r="I2181" s="312"/>
      <c r="J2181" s="313"/>
      <c r="K2181" s="329"/>
      <c r="L2181" s="329"/>
      <c r="M2181" s="329"/>
      <c r="N2181" s="329"/>
      <c r="O2181" s="329"/>
      <c r="P2181" s="329"/>
      <c r="Q2181" s="329"/>
      <c r="R2181" s="329"/>
      <c r="S2181" s="329"/>
      <c r="T2181" s="329"/>
      <c r="U2181" s="329"/>
      <c r="V2181" s="329"/>
      <c r="W2181" s="329"/>
      <c r="X2181" s="329"/>
      <c r="Y2181" s="329"/>
      <c r="Z2181" s="329"/>
      <c r="AA2181" s="329"/>
      <c r="AB2181" s="329"/>
      <c r="AC2181" s="329"/>
    </row>
    <row r="2182" spans="1:29" s="286" customFormat="1" ht="12.75">
      <c r="A2182" s="337"/>
      <c r="B2182" s="338"/>
      <c r="C2182" s="338"/>
      <c r="D2182" s="294"/>
      <c r="E2182" s="284"/>
      <c r="F2182" s="283"/>
      <c r="G2182" s="308"/>
      <c r="H2182" s="308"/>
      <c r="I2182" s="312"/>
      <c r="J2182" s="313"/>
      <c r="K2182" s="329"/>
      <c r="L2182" s="329"/>
      <c r="M2182" s="329"/>
      <c r="N2182" s="329"/>
      <c r="O2182" s="329"/>
      <c r="P2182" s="329"/>
      <c r="Q2182" s="329"/>
      <c r="R2182" s="329"/>
      <c r="S2182" s="329"/>
      <c r="T2182" s="329"/>
      <c r="U2182" s="329"/>
      <c r="V2182" s="329"/>
      <c r="W2182" s="329"/>
      <c r="X2182" s="329"/>
      <c r="Y2182" s="329"/>
      <c r="Z2182" s="329"/>
      <c r="AA2182" s="329"/>
      <c r="AB2182" s="329"/>
      <c r="AC2182" s="329"/>
    </row>
    <row r="2183" spans="1:29" s="286" customFormat="1" ht="12.75">
      <c r="A2183" s="336" t="s">
        <v>30</v>
      </c>
      <c r="B2183" s="168" t="s">
        <v>210</v>
      </c>
      <c r="C2183" s="168" t="s">
        <v>362</v>
      </c>
      <c r="D2183" s="282" t="s">
        <v>317</v>
      </c>
      <c r="E2183" s="283" t="s">
        <v>2</v>
      </c>
      <c r="F2183" s="284">
        <v>1</v>
      </c>
      <c r="G2183" s="309"/>
      <c r="H2183" s="308"/>
      <c r="I2183" s="59">
        <f>G2183+H2183</f>
        <v>0</v>
      </c>
      <c r="J2183" s="58">
        <f>I2183*F2183</f>
        <v>0</v>
      </c>
      <c r="K2183" s="329"/>
      <c r="L2183" s="329"/>
      <c r="M2183" s="329"/>
      <c r="N2183" s="329"/>
      <c r="O2183" s="329"/>
      <c r="P2183" s="329"/>
      <c r="Q2183" s="329"/>
      <c r="R2183" s="329"/>
      <c r="S2183" s="329"/>
      <c r="T2183" s="329"/>
      <c r="U2183" s="329"/>
      <c r="V2183" s="329"/>
      <c r="W2183" s="329"/>
      <c r="X2183" s="329"/>
      <c r="Y2183" s="329"/>
      <c r="Z2183" s="329"/>
      <c r="AA2183" s="329"/>
      <c r="AB2183" s="329"/>
      <c r="AC2183" s="329"/>
    </row>
    <row r="2184" spans="1:29" s="286" customFormat="1" ht="12.75">
      <c r="A2184" s="337"/>
      <c r="B2184" s="338"/>
      <c r="C2184" s="338"/>
      <c r="D2184" s="282" t="s">
        <v>318</v>
      </c>
      <c r="E2184" s="283"/>
      <c r="F2184" s="284"/>
      <c r="G2184" s="309"/>
      <c r="H2184" s="308"/>
      <c r="I2184" s="312"/>
      <c r="J2184" s="313"/>
      <c r="K2184" s="329"/>
      <c r="L2184" s="329"/>
      <c r="M2184" s="329"/>
      <c r="N2184" s="329"/>
      <c r="O2184" s="329"/>
      <c r="P2184" s="329"/>
      <c r="Q2184" s="329"/>
      <c r="R2184" s="329"/>
      <c r="S2184" s="329"/>
      <c r="T2184" s="329"/>
      <c r="U2184" s="329"/>
      <c r="V2184" s="329"/>
      <c r="W2184" s="329"/>
      <c r="X2184" s="329"/>
      <c r="Y2184" s="329"/>
      <c r="Z2184" s="329"/>
      <c r="AA2184" s="329"/>
      <c r="AB2184" s="329"/>
      <c r="AC2184" s="329"/>
    </row>
    <row r="2185" spans="1:29" s="286" customFormat="1" ht="12.75">
      <c r="A2185" s="337"/>
      <c r="B2185" s="338"/>
      <c r="C2185" s="338"/>
      <c r="D2185" s="282" t="s">
        <v>325</v>
      </c>
      <c r="E2185" s="283"/>
      <c r="F2185" s="284"/>
      <c r="G2185" s="309"/>
      <c r="H2185" s="308"/>
      <c r="I2185" s="312"/>
      <c r="J2185" s="313"/>
      <c r="K2185" s="329"/>
      <c r="L2185" s="329"/>
      <c r="M2185" s="329"/>
      <c r="N2185" s="329"/>
      <c r="O2185" s="329"/>
      <c r="P2185" s="329"/>
      <c r="Q2185" s="329"/>
      <c r="R2185" s="329"/>
      <c r="S2185" s="329"/>
      <c r="T2185" s="329"/>
      <c r="U2185" s="329"/>
      <c r="V2185" s="329"/>
      <c r="W2185" s="329"/>
      <c r="X2185" s="329"/>
      <c r="Y2185" s="329"/>
      <c r="Z2185" s="329"/>
      <c r="AA2185" s="329"/>
      <c r="AB2185" s="329"/>
      <c r="AC2185" s="329"/>
    </row>
    <row r="2186" spans="1:29" s="286" customFormat="1" ht="12.75">
      <c r="A2186" s="337"/>
      <c r="B2186" s="338"/>
      <c r="C2186" s="338"/>
      <c r="D2186" s="282" t="s">
        <v>320</v>
      </c>
      <c r="E2186" s="283"/>
      <c r="F2186" s="284"/>
      <c r="G2186" s="309"/>
      <c r="H2186" s="308"/>
      <c r="I2186" s="312"/>
      <c r="J2186" s="313"/>
      <c r="K2186" s="329"/>
      <c r="L2186" s="329"/>
      <c r="M2186" s="329"/>
      <c r="N2186" s="329"/>
      <c r="O2186" s="329"/>
      <c r="P2186" s="329"/>
      <c r="Q2186" s="329"/>
      <c r="R2186" s="329"/>
      <c r="S2186" s="329"/>
      <c r="T2186" s="329"/>
      <c r="U2186" s="329"/>
      <c r="V2186" s="329"/>
      <c r="W2186" s="329"/>
      <c r="X2186" s="329"/>
      <c r="Y2186" s="329"/>
      <c r="Z2186" s="329"/>
      <c r="AA2186" s="329"/>
      <c r="AB2186" s="329"/>
      <c r="AC2186" s="329"/>
    </row>
    <row r="2187" spans="1:29" s="286" customFormat="1" ht="12.75">
      <c r="A2187" s="336"/>
      <c r="B2187" s="339"/>
      <c r="C2187" s="339"/>
      <c r="D2187" s="32" t="s">
        <v>321</v>
      </c>
      <c r="E2187" s="284"/>
      <c r="F2187" s="283"/>
      <c r="G2187" s="308"/>
      <c r="H2187" s="308"/>
      <c r="I2187" s="312"/>
      <c r="J2187" s="313"/>
      <c r="K2187" s="329"/>
      <c r="L2187" s="329"/>
      <c r="M2187" s="329"/>
      <c r="N2187" s="329"/>
      <c r="O2187" s="329"/>
      <c r="P2187" s="329"/>
      <c r="Q2187" s="329"/>
      <c r="R2187" s="329"/>
      <c r="S2187" s="329"/>
      <c r="T2187" s="329"/>
      <c r="U2187" s="329"/>
      <c r="V2187" s="329"/>
      <c r="W2187" s="329"/>
      <c r="X2187" s="329"/>
      <c r="Y2187" s="329"/>
      <c r="Z2187" s="329"/>
      <c r="AA2187" s="329"/>
      <c r="AB2187" s="329"/>
      <c r="AC2187" s="329"/>
    </row>
    <row r="2188" spans="1:29" s="286" customFormat="1" ht="12.75">
      <c r="A2188" s="337"/>
      <c r="B2188" s="338"/>
      <c r="C2188" s="338"/>
      <c r="D2188" s="282" t="s">
        <v>322</v>
      </c>
      <c r="E2188" s="284"/>
      <c r="F2188" s="283"/>
      <c r="G2188" s="308"/>
      <c r="H2188" s="308"/>
      <c r="I2188" s="312"/>
      <c r="J2188" s="313"/>
      <c r="K2188" s="329"/>
      <c r="L2188" s="329"/>
      <c r="M2188" s="329"/>
      <c r="N2188" s="329"/>
      <c r="O2188" s="329"/>
      <c r="P2188" s="329"/>
      <c r="Q2188" s="329"/>
      <c r="R2188" s="329"/>
      <c r="S2188" s="329"/>
      <c r="T2188" s="329"/>
      <c r="U2188" s="329"/>
      <c r="V2188" s="329"/>
      <c r="W2188" s="329"/>
      <c r="X2188" s="329"/>
      <c r="Y2188" s="329"/>
      <c r="Z2188" s="329"/>
      <c r="AA2188" s="329"/>
      <c r="AB2188" s="329"/>
      <c r="AC2188" s="329"/>
    </row>
    <row r="2189" spans="1:29" s="286" customFormat="1" ht="12.75">
      <c r="A2189" s="337"/>
      <c r="B2189" s="338"/>
      <c r="C2189" s="338"/>
      <c r="D2189" s="294"/>
      <c r="E2189" s="283"/>
      <c r="F2189" s="284"/>
      <c r="G2189" s="309"/>
      <c r="H2189" s="308"/>
      <c r="I2189" s="312"/>
      <c r="J2189" s="313"/>
      <c r="K2189" s="329"/>
      <c r="L2189" s="329"/>
      <c r="M2189" s="329"/>
      <c r="N2189" s="329"/>
      <c r="O2189" s="329"/>
      <c r="P2189" s="329"/>
      <c r="Q2189" s="329"/>
      <c r="R2189" s="329"/>
      <c r="S2189" s="329"/>
      <c r="T2189" s="329"/>
      <c r="U2189" s="329"/>
      <c r="V2189" s="329"/>
      <c r="W2189" s="329"/>
      <c r="X2189" s="329"/>
      <c r="Y2189" s="329"/>
      <c r="Z2189" s="329"/>
      <c r="AA2189" s="329"/>
      <c r="AB2189" s="329"/>
      <c r="AC2189" s="329"/>
    </row>
    <row r="2190" spans="1:29" s="286" customFormat="1" ht="12.75">
      <c r="A2190" s="336" t="s">
        <v>31</v>
      </c>
      <c r="B2190" s="168" t="s">
        <v>210</v>
      </c>
      <c r="C2190" s="295" t="s">
        <v>361</v>
      </c>
      <c r="D2190" s="282" t="s">
        <v>326</v>
      </c>
      <c r="E2190" s="283" t="s">
        <v>2</v>
      </c>
      <c r="F2190" s="284">
        <v>1</v>
      </c>
      <c r="G2190" s="307"/>
      <c r="H2190" s="308"/>
      <c r="I2190" s="59">
        <f>G2190+H2190</f>
        <v>0</v>
      </c>
      <c r="J2190" s="58">
        <f>I2190*F2190</f>
        <v>0</v>
      </c>
      <c r="K2190" s="329"/>
      <c r="L2190" s="329"/>
      <c r="M2190" s="329"/>
      <c r="N2190" s="329"/>
      <c r="O2190" s="329"/>
      <c r="P2190" s="329"/>
      <c r="Q2190" s="329"/>
      <c r="R2190" s="329"/>
      <c r="S2190" s="329"/>
      <c r="T2190" s="329"/>
      <c r="U2190" s="329"/>
      <c r="V2190" s="329"/>
      <c r="W2190" s="329"/>
      <c r="X2190" s="329"/>
      <c r="Y2190" s="329"/>
      <c r="Z2190" s="329"/>
      <c r="AA2190" s="329"/>
      <c r="AB2190" s="329"/>
      <c r="AC2190" s="329"/>
    </row>
    <row r="2191" spans="1:29" s="286" customFormat="1" ht="12.75">
      <c r="A2191" s="337"/>
      <c r="B2191" s="338"/>
      <c r="C2191" s="338"/>
      <c r="D2191" s="282" t="s">
        <v>327</v>
      </c>
      <c r="E2191" s="283"/>
      <c r="F2191" s="284"/>
      <c r="G2191" s="309"/>
      <c r="H2191" s="308"/>
      <c r="I2191" s="312"/>
      <c r="J2191" s="313"/>
      <c r="K2191" s="329"/>
      <c r="L2191" s="329"/>
      <c r="M2191" s="329"/>
      <c r="N2191" s="329"/>
      <c r="O2191" s="329"/>
      <c r="P2191" s="329"/>
      <c r="Q2191" s="329"/>
      <c r="R2191" s="329"/>
      <c r="S2191" s="329"/>
      <c r="T2191" s="329"/>
      <c r="U2191" s="329"/>
      <c r="V2191" s="329"/>
      <c r="W2191" s="329"/>
      <c r="X2191" s="329"/>
      <c r="Y2191" s="329"/>
      <c r="Z2191" s="329"/>
      <c r="AA2191" s="329"/>
      <c r="AB2191" s="329"/>
      <c r="AC2191" s="329"/>
    </row>
    <row r="2192" spans="1:29" s="286" customFormat="1" ht="12.75">
      <c r="A2192" s="337"/>
      <c r="B2192" s="338"/>
      <c r="C2192" s="338"/>
      <c r="D2192" s="32" t="s">
        <v>328</v>
      </c>
      <c r="E2192" s="283"/>
      <c r="F2192" s="284"/>
      <c r="G2192" s="309"/>
      <c r="H2192" s="308"/>
      <c r="I2192" s="312"/>
      <c r="J2192" s="313"/>
      <c r="K2192" s="329"/>
      <c r="L2192" s="329"/>
      <c r="M2192" s="329"/>
      <c r="N2192" s="329"/>
      <c r="O2192" s="329"/>
      <c r="P2192" s="329"/>
      <c r="Q2192" s="329"/>
      <c r="R2192" s="329"/>
      <c r="S2192" s="329"/>
      <c r="T2192" s="329"/>
      <c r="U2192" s="329"/>
      <c r="V2192" s="329"/>
      <c r="W2192" s="329"/>
      <c r="X2192" s="329"/>
      <c r="Y2192" s="329"/>
      <c r="Z2192" s="329"/>
      <c r="AA2192" s="329"/>
      <c r="AB2192" s="329"/>
      <c r="AC2192" s="329"/>
    </row>
    <row r="2193" spans="1:29" s="286" customFormat="1" ht="12.75">
      <c r="A2193" s="337"/>
      <c r="B2193" s="338"/>
      <c r="C2193" s="338"/>
      <c r="D2193" s="282" t="s">
        <v>329</v>
      </c>
      <c r="E2193" s="283"/>
      <c r="F2193" s="284"/>
      <c r="G2193" s="309"/>
      <c r="H2193" s="308"/>
      <c r="I2193" s="312"/>
      <c r="J2193" s="313"/>
      <c r="K2193" s="329"/>
      <c r="L2193" s="329"/>
      <c r="M2193" s="329"/>
      <c r="N2193" s="329"/>
      <c r="O2193" s="329"/>
      <c r="P2193" s="329"/>
      <c r="Q2193" s="329"/>
      <c r="R2193" s="329"/>
      <c r="S2193" s="329"/>
      <c r="T2193" s="329"/>
      <c r="U2193" s="329"/>
      <c r="V2193" s="329"/>
      <c r="W2193" s="329"/>
      <c r="X2193" s="329"/>
      <c r="Y2193" s="329"/>
      <c r="Z2193" s="329"/>
      <c r="AA2193" s="329"/>
      <c r="AB2193" s="329"/>
      <c r="AC2193" s="329"/>
    </row>
    <row r="2194" spans="1:29" s="286" customFormat="1" ht="12.75">
      <c r="A2194" s="337"/>
      <c r="B2194" s="338"/>
      <c r="C2194" s="338"/>
      <c r="D2194" s="282" t="s">
        <v>330</v>
      </c>
      <c r="E2194" s="283"/>
      <c r="F2194" s="284"/>
      <c r="G2194" s="309"/>
      <c r="H2194" s="308"/>
      <c r="I2194" s="312"/>
      <c r="J2194" s="313"/>
      <c r="K2194" s="329"/>
      <c r="L2194" s="329"/>
      <c r="M2194" s="329"/>
      <c r="N2194" s="329"/>
      <c r="O2194" s="329"/>
      <c r="P2194" s="329"/>
      <c r="Q2194" s="329"/>
      <c r="R2194" s="329"/>
      <c r="S2194" s="329"/>
      <c r="T2194" s="329"/>
      <c r="U2194" s="329"/>
      <c r="V2194" s="329"/>
      <c r="W2194" s="329"/>
      <c r="X2194" s="329"/>
      <c r="Y2194" s="329"/>
      <c r="Z2194" s="329"/>
      <c r="AA2194" s="329"/>
      <c r="AB2194" s="329"/>
      <c r="AC2194" s="329"/>
    </row>
    <row r="2195" spans="1:29" s="286" customFormat="1" ht="12.75">
      <c r="A2195" s="337"/>
      <c r="B2195" s="338"/>
      <c r="C2195" s="338"/>
      <c r="D2195" s="32" t="s">
        <v>331</v>
      </c>
      <c r="E2195" s="283"/>
      <c r="F2195" s="284"/>
      <c r="G2195" s="309"/>
      <c r="H2195" s="308"/>
      <c r="I2195" s="312"/>
      <c r="J2195" s="313"/>
      <c r="K2195" s="329"/>
      <c r="L2195" s="329"/>
      <c r="M2195" s="329"/>
      <c r="N2195" s="329"/>
      <c r="O2195" s="329"/>
      <c r="P2195" s="329"/>
      <c r="Q2195" s="329"/>
      <c r="R2195" s="329"/>
      <c r="S2195" s="329"/>
      <c r="T2195" s="329"/>
      <c r="U2195" s="329"/>
      <c r="V2195" s="329"/>
      <c r="W2195" s="329"/>
      <c r="X2195" s="329"/>
      <c r="Y2195" s="329"/>
      <c r="Z2195" s="329"/>
      <c r="AA2195" s="329"/>
      <c r="AB2195" s="329"/>
      <c r="AC2195" s="329"/>
    </row>
    <row r="2196" spans="1:29" s="286" customFormat="1" ht="12.75">
      <c r="A2196" s="337"/>
      <c r="B2196" s="338"/>
      <c r="C2196" s="338"/>
      <c r="D2196" s="294"/>
      <c r="E2196" s="283"/>
      <c r="F2196" s="284"/>
      <c r="G2196" s="309"/>
      <c r="H2196" s="308"/>
      <c r="I2196" s="312"/>
      <c r="J2196" s="313"/>
      <c r="K2196" s="329"/>
      <c r="L2196" s="329"/>
      <c r="M2196" s="329"/>
      <c r="N2196" s="329"/>
      <c r="O2196" s="329"/>
      <c r="P2196" s="329"/>
      <c r="Q2196" s="329"/>
      <c r="R2196" s="329"/>
      <c r="S2196" s="329"/>
      <c r="T2196" s="329"/>
      <c r="U2196" s="329"/>
      <c r="V2196" s="329"/>
      <c r="W2196" s="329"/>
      <c r="X2196" s="329"/>
      <c r="Y2196" s="329"/>
      <c r="Z2196" s="329"/>
      <c r="AA2196" s="329"/>
      <c r="AB2196" s="329"/>
      <c r="AC2196" s="329"/>
    </row>
    <row r="2197" spans="1:29" s="286" customFormat="1" ht="12.75">
      <c r="A2197" s="336" t="s">
        <v>32</v>
      </c>
      <c r="B2197" s="168" t="s">
        <v>210</v>
      </c>
      <c r="C2197" s="295" t="s">
        <v>361</v>
      </c>
      <c r="D2197" s="282" t="s">
        <v>332</v>
      </c>
      <c r="E2197" s="283" t="s">
        <v>2</v>
      </c>
      <c r="F2197" s="284">
        <v>2</v>
      </c>
      <c r="G2197" s="307"/>
      <c r="H2197" s="308"/>
      <c r="I2197" s="59">
        <f>G2197+H2197</f>
        <v>0</v>
      </c>
      <c r="J2197" s="58">
        <f>I2197*F2197</f>
        <v>0</v>
      </c>
      <c r="K2197" s="329"/>
      <c r="L2197" s="329"/>
      <c r="M2197" s="329"/>
      <c r="N2197" s="329"/>
      <c r="O2197" s="329"/>
      <c r="P2197" s="329"/>
      <c r="Q2197" s="329"/>
      <c r="R2197" s="329"/>
      <c r="S2197" s="329"/>
      <c r="T2197" s="329"/>
      <c r="U2197" s="329"/>
      <c r="V2197" s="329"/>
      <c r="W2197" s="329"/>
      <c r="X2197" s="329"/>
      <c r="Y2197" s="329"/>
      <c r="Z2197" s="329"/>
      <c r="AA2197" s="329"/>
      <c r="AB2197" s="329"/>
      <c r="AC2197" s="329"/>
    </row>
    <row r="2198" spans="1:29" s="286" customFormat="1" ht="12.75">
      <c r="A2198" s="337"/>
      <c r="B2198" s="338"/>
      <c r="C2198" s="338"/>
      <c r="D2198" s="282" t="s">
        <v>333</v>
      </c>
      <c r="E2198" s="283"/>
      <c r="F2198" s="284"/>
      <c r="G2198" s="309"/>
      <c r="H2198" s="308"/>
      <c r="I2198" s="312"/>
      <c r="J2198" s="313"/>
      <c r="K2198" s="329"/>
      <c r="L2198" s="329"/>
      <c r="M2198" s="329"/>
      <c r="N2198" s="329"/>
      <c r="O2198" s="329"/>
      <c r="P2198" s="329"/>
      <c r="Q2198" s="329"/>
      <c r="R2198" s="329"/>
      <c r="S2198" s="329"/>
      <c r="T2198" s="329"/>
      <c r="U2198" s="329"/>
      <c r="V2198" s="329"/>
      <c r="W2198" s="329"/>
      <c r="X2198" s="329"/>
      <c r="Y2198" s="329"/>
      <c r="Z2198" s="329"/>
      <c r="AA2198" s="329"/>
      <c r="AB2198" s="329"/>
      <c r="AC2198" s="329"/>
    </row>
    <row r="2199" spans="1:29" s="286" customFormat="1" ht="12.75">
      <c r="A2199" s="337"/>
      <c r="B2199" s="338"/>
      <c r="C2199" s="338"/>
      <c r="D2199" s="282" t="s">
        <v>334</v>
      </c>
      <c r="E2199" s="283"/>
      <c r="F2199" s="284"/>
      <c r="G2199" s="309"/>
      <c r="H2199" s="308"/>
      <c r="I2199" s="312"/>
      <c r="J2199" s="313"/>
      <c r="K2199" s="329"/>
      <c r="L2199" s="329"/>
      <c r="M2199" s="329"/>
      <c r="N2199" s="329"/>
      <c r="O2199" s="329"/>
      <c r="P2199" s="329"/>
      <c r="Q2199" s="329"/>
      <c r="R2199" s="329"/>
      <c r="S2199" s="329"/>
      <c r="T2199" s="329"/>
      <c r="U2199" s="329"/>
      <c r="V2199" s="329"/>
      <c r="W2199" s="329"/>
      <c r="X2199" s="329"/>
      <c r="Y2199" s="329"/>
      <c r="Z2199" s="329"/>
      <c r="AA2199" s="329"/>
      <c r="AB2199" s="329"/>
      <c r="AC2199" s="329"/>
    </row>
    <row r="2200" spans="1:29" s="286" customFormat="1" ht="12.75">
      <c r="A2200" s="337"/>
      <c r="B2200" s="338"/>
      <c r="C2200" s="338"/>
      <c r="D2200" s="282" t="s">
        <v>335</v>
      </c>
      <c r="E2200" s="283"/>
      <c r="F2200" s="284"/>
      <c r="G2200" s="309"/>
      <c r="H2200" s="308"/>
      <c r="I2200" s="312"/>
      <c r="J2200" s="313"/>
      <c r="K2200" s="329"/>
      <c r="L2200" s="329"/>
      <c r="M2200" s="329"/>
      <c r="N2200" s="329"/>
      <c r="O2200" s="329"/>
      <c r="P2200" s="329"/>
      <c r="Q2200" s="329"/>
      <c r="R2200" s="329"/>
      <c r="S2200" s="329"/>
      <c r="T2200" s="329"/>
      <c r="U2200" s="329"/>
      <c r="V2200" s="329"/>
      <c r="W2200" s="329"/>
      <c r="X2200" s="329"/>
      <c r="Y2200" s="329"/>
      <c r="Z2200" s="329"/>
      <c r="AA2200" s="329"/>
      <c r="AB2200" s="329"/>
      <c r="AC2200" s="329"/>
    </row>
    <row r="2201" spans="1:29" s="286" customFormat="1" ht="12.75">
      <c r="A2201" s="337"/>
      <c r="B2201" s="338"/>
      <c r="C2201" s="338"/>
      <c r="D2201" s="282" t="s">
        <v>336</v>
      </c>
      <c r="E2201" s="283"/>
      <c r="F2201" s="284"/>
      <c r="G2201" s="309"/>
      <c r="H2201" s="308"/>
      <c r="I2201" s="312"/>
      <c r="J2201" s="313"/>
      <c r="K2201" s="329"/>
      <c r="L2201" s="329"/>
      <c r="M2201" s="329"/>
      <c r="N2201" s="329"/>
      <c r="O2201" s="329"/>
      <c r="P2201" s="329"/>
      <c r="Q2201" s="329"/>
      <c r="R2201" s="329"/>
      <c r="S2201" s="329"/>
      <c r="T2201" s="329"/>
      <c r="U2201" s="329"/>
      <c r="V2201" s="329"/>
      <c r="W2201" s="329"/>
      <c r="X2201" s="329"/>
      <c r="Y2201" s="329"/>
      <c r="Z2201" s="329"/>
      <c r="AA2201" s="329"/>
      <c r="AB2201" s="329"/>
      <c r="AC2201" s="329"/>
    </row>
    <row r="2202" spans="1:29" s="286" customFormat="1" ht="12.75">
      <c r="A2202" s="337"/>
      <c r="B2202" s="338"/>
      <c r="C2202" s="338"/>
      <c r="D2202" s="282"/>
      <c r="E2202" s="283"/>
      <c r="F2202" s="284"/>
      <c r="G2202" s="309"/>
      <c r="H2202" s="308"/>
      <c r="I2202" s="312"/>
      <c r="J2202" s="313"/>
      <c r="K2202" s="329"/>
      <c r="L2202" s="329"/>
      <c r="M2202" s="329"/>
      <c r="N2202" s="329"/>
      <c r="O2202" s="329"/>
      <c r="P2202" s="329"/>
      <c r="Q2202" s="329"/>
      <c r="R2202" s="329"/>
      <c r="S2202" s="329"/>
      <c r="T2202" s="329"/>
      <c r="U2202" s="329"/>
      <c r="V2202" s="329"/>
      <c r="W2202" s="329"/>
      <c r="X2202" s="329"/>
      <c r="Y2202" s="329"/>
      <c r="Z2202" s="329"/>
      <c r="AA2202" s="329"/>
      <c r="AB2202" s="329"/>
      <c r="AC2202" s="329"/>
    </row>
    <row r="2203" spans="1:29" s="286" customFormat="1" ht="12.75">
      <c r="A2203" s="336" t="s">
        <v>177</v>
      </c>
      <c r="B2203" s="339"/>
      <c r="C2203" s="339"/>
      <c r="D2203" s="296" t="s">
        <v>337</v>
      </c>
      <c r="E2203" s="283" t="s">
        <v>24</v>
      </c>
      <c r="F2203" s="297">
        <v>18</v>
      </c>
      <c r="G2203" s="307"/>
      <c r="H2203" s="307"/>
      <c r="I2203" s="59">
        <f>G2203+H2203</f>
        <v>0</v>
      </c>
      <c r="J2203" s="58">
        <f>I2203*F2203</f>
        <v>0</v>
      </c>
      <c r="K2203" s="329"/>
      <c r="L2203" s="329"/>
      <c r="M2203" s="329"/>
      <c r="N2203" s="329"/>
      <c r="O2203" s="329"/>
      <c r="P2203" s="329"/>
      <c r="Q2203" s="329"/>
      <c r="R2203" s="329"/>
      <c r="S2203" s="329"/>
      <c r="T2203" s="329"/>
      <c r="U2203" s="329"/>
      <c r="V2203" s="329"/>
      <c r="W2203" s="329"/>
      <c r="X2203" s="329"/>
      <c r="Y2203" s="329"/>
      <c r="Z2203" s="329"/>
      <c r="AA2203" s="329"/>
      <c r="AB2203" s="329"/>
      <c r="AC2203" s="329"/>
    </row>
    <row r="2204" spans="1:29" s="286" customFormat="1" ht="12.75">
      <c r="A2204" s="337"/>
      <c r="B2204" s="338"/>
      <c r="C2204" s="338"/>
      <c r="D2204" s="296" t="s">
        <v>338</v>
      </c>
      <c r="E2204" s="283"/>
      <c r="F2204" s="284"/>
      <c r="G2204" s="309"/>
      <c r="H2204" s="308"/>
      <c r="I2204" s="312"/>
      <c r="J2204" s="313"/>
      <c r="K2204" s="329"/>
      <c r="L2204" s="329"/>
      <c r="M2204" s="329"/>
      <c r="N2204" s="329"/>
      <c r="O2204" s="329"/>
      <c r="P2204" s="329"/>
      <c r="Q2204" s="329"/>
      <c r="R2204" s="329"/>
      <c r="S2204" s="329"/>
      <c r="T2204" s="329"/>
      <c r="U2204" s="329"/>
      <c r="V2204" s="329"/>
      <c r="W2204" s="329"/>
      <c r="X2204" s="329"/>
      <c r="Y2204" s="329"/>
      <c r="Z2204" s="329"/>
      <c r="AA2204" s="329"/>
      <c r="AB2204" s="329"/>
      <c r="AC2204" s="329"/>
    </row>
    <row r="2205" spans="1:29" s="286" customFormat="1" ht="12.75">
      <c r="A2205" s="337"/>
      <c r="B2205" s="338"/>
      <c r="C2205" s="338"/>
      <c r="D2205" s="282"/>
      <c r="E2205" s="283"/>
      <c r="F2205" s="284"/>
      <c r="G2205" s="316"/>
      <c r="H2205" s="308"/>
      <c r="I2205" s="312"/>
      <c r="J2205" s="313"/>
      <c r="K2205" s="329"/>
      <c r="L2205" s="329"/>
      <c r="M2205" s="329"/>
      <c r="N2205" s="329"/>
      <c r="O2205" s="329"/>
      <c r="P2205" s="329"/>
      <c r="Q2205" s="329"/>
      <c r="R2205" s="329"/>
      <c r="S2205" s="329"/>
      <c r="T2205" s="329"/>
      <c r="U2205" s="329"/>
      <c r="V2205" s="329"/>
      <c r="W2205" s="329"/>
      <c r="X2205" s="329"/>
      <c r="Y2205" s="329"/>
      <c r="Z2205" s="329"/>
      <c r="AA2205" s="329"/>
      <c r="AB2205" s="329"/>
      <c r="AC2205" s="329"/>
    </row>
    <row r="2206" spans="1:29" s="286" customFormat="1" ht="12.75">
      <c r="A2206" s="336" t="s">
        <v>178</v>
      </c>
      <c r="B2206" s="168" t="s">
        <v>339</v>
      </c>
      <c r="C2206" s="295" t="s">
        <v>364</v>
      </c>
      <c r="D2206" s="282" t="s">
        <v>340</v>
      </c>
      <c r="E2206" s="283" t="s">
        <v>24</v>
      </c>
      <c r="F2206" s="297">
        <v>17</v>
      </c>
      <c r="G2206" s="307"/>
      <c r="H2206" s="308"/>
      <c r="I2206" s="59">
        <f>G2206+H2206</f>
        <v>0</v>
      </c>
      <c r="J2206" s="58">
        <f>I2206*F2206</f>
        <v>0</v>
      </c>
      <c r="K2206" s="329"/>
      <c r="L2206" s="329"/>
      <c r="M2206" s="329"/>
      <c r="N2206" s="329"/>
      <c r="O2206" s="329"/>
      <c r="P2206" s="329"/>
      <c r="Q2206" s="329"/>
      <c r="R2206" s="329"/>
      <c r="S2206" s="329"/>
      <c r="T2206" s="329"/>
      <c r="U2206" s="329"/>
      <c r="V2206" s="329"/>
      <c r="W2206" s="329"/>
      <c r="X2206" s="329"/>
      <c r="Y2206" s="329"/>
      <c r="Z2206" s="329"/>
      <c r="AA2206" s="329"/>
      <c r="AB2206" s="329"/>
      <c r="AC2206" s="329"/>
    </row>
    <row r="2207" spans="1:29" s="286" customFormat="1" ht="12.75">
      <c r="A2207" s="337"/>
      <c r="B2207" s="338"/>
      <c r="C2207" s="338"/>
      <c r="D2207" s="298" t="s">
        <v>341</v>
      </c>
      <c r="E2207" s="283"/>
      <c r="F2207" s="284"/>
      <c r="G2207" s="316"/>
      <c r="H2207" s="308"/>
      <c r="I2207" s="312"/>
      <c r="J2207" s="313"/>
      <c r="K2207" s="329"/>
      <c r="L2207" s="329"/>
      <c r="M2207" s="329"/>
      <c r="N2207" s="329"/>
      <c r="O2207" s="329"/>
      <c r="P2207" s="329"/>
      <c r="Q2207" s="329"/>
      <c r="R2207" s="329"/>
      <c r="S2207" s="329"/>
      <c r="T2207" s="329"/>
      <c r="U2207" s="329"/>
      <c r="V2207" s="329"/>
      <c r="W2207" s="329"/>
      <c r="X2207" s="329"/>
      <c r="Y2207" s="329"/>
      <c r="Z2207" s="329"/>
      <c r="AA2207" s="329"/>
      <c r="AB2207" s="329"/>
      <c r="AC2207" s="329"/>
    </row>
    <row r="2208" spans="1:29" s="286" customFormat="1" ht="12.75">
      <c r="A2208" s="337"/>
      <c r="B2208" s="338"/>
      <c r="C2208" s="338"/>
      <c r="D2208" s="298" t="s">
        <v>342</v>
      </c>
      <c r="E2208" s="283"/>
      <c r="F2208" s="284"/>
      <c r="G2208" s="316"/>
      <c r="H2208" s="308"/>
      <c r="I2208" s="312"/>
      <c r="J2208" s="313"/>
      <c r="K2208" s="329"/>
      <c r="L2208" s="329"/>
      <c r="M2208" s="329"/>
      <c r="N2208" s="329"/>
      <c r="O2208" s="329"/>
      <c r="P2208" s="329"/>
      <c r="Q2208" s="329"/>
      <c r="R2208" s="329"/>
      <c r="S2208" s="329"/>
      <c r="T2208" s="329"/>
      <c r="U2208" s="329"/>
      <c r="V2208" s="329"/>
      <c r="W2208" s="329"/>
      <c r="X2208" s="329"/>
      <c r="Y2208" s="329"/>
      <c r="Z2208" s="329"/>
      <c r="AA2208" s="329"/>
      <c r="AB2208" s="329"/>
      <c r="AC2208" s="329"/>
    </row>
    <row r="2209" spans="1:29" s="286" customFormat="1" ht="13.5">
      <c r="A2209" s="337"/>
      <c r="B2209" s="338"/>
      <c r="C2209" s="338"/>
      <c r="D2209" s="298" t="s">
        <v>371</v>
      </c>
      <c r="E2209" s="283"/>
      <c r="F2209" s="284"/>
      <c r="G2209" s="316"/>
      <c r="H2209" s="308"/>
      <c r="I2209" s="312"/>
      <c r="J2209" s="313"/>
      <c r="K2209" s="329"/>
      <c r="L2209" s="329"/>
      <c r="M2209" s="329"/>
      <c r="N2209" s="329"/>
      <c r="O2209" s="329"/>
      <c r="P2209" s="329"/>
      <c r="Q2209" s="329"/>
      <c r="R2209" s="329"/>
      <c r="S2209" s="329"/>
      <c r="T2209" s="329"/>
      <c r="U2209" s="329"/>
      <c r="V2209" s="329"/>
      <c r="W2209" s="329"/>
      <c r="X2209" s="329"/>
      <c r="Y2209" s="329"/>
      <c r="Z2209" s="329"/>
      <c r="AA2209" s="329"/>
      <c r="AB2209" s="329"/>
      <c r="AC2209" s="329"/>
    </row>
    <row r="2210" spans="1:29" s="286" customFormat="1" ht="12.75">
      <c r="A2210" s="337"/>
      <c r="B2210" s="338"/>
      <c r="C2210" s="338"/>
      <c r="D2210" s="298" t="s">
        <v>343</v>
      </c>
      <c r="E2210" s="283"/>
      <c r="F2210" s="284"/>
      <c r="G2210" s="316"/>
      <c r="H2210" s="308"/>
      <c r="I2210" s="312"/>
      <c r="J2210" s="313"/>
      <c r="K2210" s="329"/>
      <c r="L2210" s="329"/>
      <c r="M2210" s="329"/>
      <c r="N2210" s="329"/>
      <c r="O2210" s="329"/>
      <c r="P2210" s="329"/>
      <c r="Q2210" s="329"/>
      <c r="R2210" s="329"/>
      <c r="S2210" s="329"/>
      <c r="T2210" s="329"/>
      <c r="U2210" s="329"/>
      <c r="V2210" s="329"/>
      <c r="W2210" s="329"/>
      <c r="X2210" s="329"/>
      <c r="Y2210" s="329"/>
      <c r="Z2210" s="329"/>
      <c r="AA2210" s="329"/>
      <c r="AB2210" s="329"/>
      <c r="AC2210" s="329"/>
    </row>
    <row r="2211" spans="1:29" s="286" customFormat="1" ht="12.75">
      <c r="A2211" s="337"/>
      <c r="B2211" s="338"/>
      <c r="C2211" s="338"/>
      <c r="D2211" s="298"/>
      <c r="E2211" s="283"/>
      <c r="F2211" s="284"/>
      <c r="G2211" s="316"/>
      <c r="H2211" s="308"/>
      <c r="I2211" s="312"/>
      <c r="J2211" s="313"/>
      <c r="K2211" s="329"/>
      <c r="L2211" s="329"/>
      <c r="M2211" s="329"/>
      <c r="N2211" s="329"/>
      <c r="O2211" s="329"/>
      <c r="P2211" s="329"/>
      <c r="Q2211" s="329"/>
      <c r="R2211" s="329"/>
      <c r="S2211" s="329"/>
      <c r="T2211" s="329"/>
      <c r="U2211" s="329"/>
      <c r="V2211" s="329"/>
      <c r="W2211" s="329"/>
      <c r="X2211" s="329"/>
      <c r="Y2211" s="329"/>
      <c r="Z2211" s="329"/>
      <c r="AA2211" s="329"/>
      <c r="AB2211" s="329"/>
      <c r="AC2211" s="329"/>
    </row>
    <row r="2212" spans="1:29" s="286" customFormat="1" ht="12.75">
      <c r="A2212" s="340" t="s">
        <v>344</v>
      </c>
      <c r="B2212" s="168" t="s">
        <v>339</v>
      </c>
      <c r="C2212" s="295" t="s">
        <v>364</v>
      </c>
      <c r="D2212" s="282" t="s">
        <v>345</v>
      </c>
      <c r="E2212" s="283" t="s">
        <v>24</v>
      </c>
      <c r="F2212" s="297">
        <v>15</v>
      </c>
      <c r="G2212" s="307"/>
      <c r="H2212" s="308"/>
      <c r="I2212" s="59">
        <f>G2212+H2212</f>
        <v>0</v>
      </c>
      <c r="J2212" s="58">
        <f>I2212*F2212</f>
        <v>0</v>
      </c>
      <c r="K2212" s="329"/>
      <c r="L2212" s="329"/>
      <c r="M2212" s="329"/>
      <c r="N2212" s="329"/>
      <c r="O2212" s="329"/>
      <c r="P2212" s="329"/>
      <c r="Q2212" s="329"/>
      <c r="R2212" s="329"/>
      <c r="S2212" s="329"/>
      <c r="T2212" s="329"/>
      <c r="U2212" s="329"/>
      <c r="V2212" s="329"/>
      <c r="W2212" s="329"/>
      <c r="X2212" s="329"/>
      <c r="Y2212" s="329"/>
      <c r="Z2212" s="329"/>
      <c r="AA2212" s="329"/>
      <c r="AB2212" s="329"/>
      <c r="AC2212" s="329"/>
    </row>
    <row r="2213" spans="1:29" s="286" customFormat="1" ht="12.75">
      <c r="A2213" s="337"/>
      <c r="B2213" s="338"/>
      <c r="C2213" s="338"/>
      <c r="D2213" s="298" t="s">
        <v>341</v>
      </c>
      <c r="E2213" s="283"/>
      <c r="F2213" s="284"/>
      <c r="G2213" s="316"/>
      <c r="H2213" s="308"/>
      <c r="I2213" s="312"/>
      <c r="J2213" s="313"/>
      <c r="K2213" s="329"/>
      <c r="L2213" s="329"/>
      <c r="M2213" s="329"/>
      <c r="N2213" s="329"/>
      <c r="O2213" s="329"/>
      <c r="P2213" s="329"/>
      <c r="Q2213" s="329"/>
      <c r="R2213" s="329"/>
      <c r="S2213" s="329"/>
      <c r="T2213" s="329"/>
      <c r="U2213" s="329"/>
      <c r="V2213" s="329"/>
      <c r="W2213" s="329"/>
      <c r="X2213" s="329"/>
      <c r="Y2213" s="329"/>
      <c r="Z2213" s="329"/>
      <c r="AA2213" s="329"/>
      <c r="AB2213" s="329"/>
      <c r="AC2213" s="329"/>
    </row>
    <row r="2214" spans="1:29" s="286" customFormat="1" ht="12.75">
      <c r="A2214" s="337"/>
      <c r="B2214" s="338"/>
      <c r="C2214" s="338"/>
      <c r="D2214" s="298" t="s">
        <v>342</v>
      </c>
      <c r="E2214" s="283"/>
      <c r="F2214" s="284"/>
      <c r="G2214" s="316"/>
      <c r="H2214" s="308"/>
      <c r="I2214" s="312"/>
      <c r="J2214" s="313"/>
      <c r="K2214" s="329"/>
      <c r="L2214" s="329"/>
      <c r="M2214" s="329"/>
      <c r="N2214" s="329"/>
      <c r="O2214" s="329"/>
      <c r="P2214" s="329"/>
      <c r="Q2214" s="329"/>
      <c r="R2214" s="329"/>
      <c r="S2214" s="329"/>
      <c r="T2214" s="329"/>
      <c r="U2214" s="329"/>
      <c r="V2214" s="329"/>
      <c r="W2214" s="329"/>
      <c r="X2214" s="329"/>
      <c r="Y2214" s="329"/>
      <c r="Z2214" s="329"/>
      <c r="AA2214" s="329"/>
      <c r="AB2214" s="329"/>
      <c r="AC2214" s="329"/>
    </row>
    <row r="2215" spans="1:29" s="286" customFormat="1" ht="13.5">
      <c r="A2215" s="337"/>
      <c r="B2215" s="338"/>
      <c r="C2215" s="338"/>
      <c r="D2215" s="298" t="s">
        <v>371</v>
      </c>
      <c r="E2215" s="283"/>
      <c r="F2215" s="284"/>
      <c r="G2215" s="316"/>
      <c r="H2215" s="308"/>
      <c r="I2215" s="312"/>
      <c r="J2215" s="313"/>
      <c r="K2215" s="329"/>
      <c r="L2215" s="329"/>
      <c r="M2215" s="329"/>
      <c r="N2215" s="329"/>
      <c r="O2215" s="329"/>
      <c r="P2215" s="329"/>
      <c r="Q2215" s="329"/>
      <c r="R2215" s="329"/>
      <c r="S2215" s="329"/>
      <c r="T2215" s="329"/>
      <c r="U2215" s="329"/>
      <c r="V2215" s="329"/>
      <c r="W2215" s="329"/>
      <c r="X2215" s="329"/>
      <c r="Y2215" s="329"/>
      <c r="Z2215" s="329"/>
      <c r="AA2215" s="329"/>
      <c r="AB2215" s="329"/>
      <c r="AC2215" s="329"/>
    </row>
    <row r="2216" spans="1:29" s="286" customFormat="1" ht="12.75">
      <c r="A2216" s="337"/>
      <c r="B2216" s="338"/>
      <c r="C2216" s="338"/>
      <c r="D2216" s="298" t="s">
        <v>343</v>
      </c>
      <c r="E2216" s="283"/>
      <c r="F2216" s="284"/>
      <c r="G2216" s="316"/>
      <c r="H2216" s="308"/>
      <c r="I2216" s="312"/>
      <c r="J2216" s="313"/>
      <c r="K2216" s="329"/>
      <c r="L2216" s="329"/>
      <c r="M2216" s="329"/>
      <c r="N2216" s="329"/>
      <c r="O2216" s="329"/>
      <c r="P2216" s="329"/>
      <c r="Q2216" s="329"/>
      <c r="R2216" s="329"/>
      <c r="S2216" s="329"/>
      <c r="T2216" s="329"/>
      <c r="U2216" s="329"/>
      <c r="V2216" s="329"/>
      <c r="W2216" s="329"/>
      <c r="X2216" s="329"/>
      <c r="Y2216" s="329"/>
      <c r="Z2216" s="329"/>
      <c r="AA2216" s="329"/>
      <c r="AB2216" s="329"/>
      <c r="AC2216" s="329"/>
    </row>
    <row r="2217" spans="1:29" s="286" customFormat="1" ht="12.75">
      <c r="A2217" s="337"/>
      <c r="B2217" s="338"/>
      <c r="C2217" s="338"/>
      <c r="D2217" s="298"/>
      <c r="E2217" s="283"/>
      <c r="F2217" s="284"/>
      <c r="G2217" s="316"/>
      <c r="H2217" s="308"/>
      <c r="I2217" s="312"/>
      <c r="J2217" s="313"/>
      <c r="K2217" s="329"/>
      <c r="L2217" s="329"/>
      <c r="M2217" s="329"/>
      <c r="N2217" s="329"/>
      <c r="O2217" s="329"/>
      <c r="P2217" s="329"/>
      <c r="Q2217" s="329"/>
      <c r="R2217" s="329"/>
      <c r="S2217" s="329"/>
      <c r="T2217" s="329"/>
      <c r="U2217" s="329"/>
      <c r="V2217" s="329"/>
      <c r="W2217" s="329"/>
      <c r="X2217" s="329"/>
      <c r="Y2217" s="329"/>
      <c r="Z2217" s="329"/>
      <c r="AA2217" s="329"/>
      <c r="AB2217" s="329"/>
      <c r="AC2217" s="329"/>
    </row>
    <row r="2218" spans="1:29" s="286" customFormat="1" ht="12.75">
      <c r="A2218" s="336" t="s">
        <v>180</v>
      </c>
      <c r="B2218" s="168" t="s">
        <v>339</v>
      </c>
      <c r="C2218" s="295" t="s">
        <v>364</v>
      </c>
      <c r="D2218" s="282" t="s">
        <v>346</v>
      </c>
      <c r="E2218" s="283" t="s">
        <v>24</v>
      </c>
      <c r="F2218" s="297">
        <v>8</v>
      </c>
      <c r="G2218" s="307"/>
      <c r="H2218" s="308"/>
      <c r="I2218" s="59">
        <f>G2218+H2218</f>
        <v>0</v>
      </c>
      <c r="J2218" s="58">
        <f>I2218*F2218</f>
        <v>0</v>
      </c>
      <c r="K2218" s="329"/>
      <c r="L2218" s="329"/>
      <c r="M2218" s="329"/>
      <c r="N2218" s="329"/>
      <c r="O2218" s="329"/>
      <c r="P2218" s="329"/>
      <c r="Q2218" s="329"/>
      <c r="R2218" s="329"/>
      <c r="S2218" s="329"/>
      <c r="T2218" s="329"/>
      <c r="U2218" s="329"/>
      <c r="V2218" s="329"/>
      <c r="W2218" s="329"/>
      <c r="X2218" s="329"/>
      <c r="Y2218" s="329"/>
      <c r="Z2218" s="329"/>
      <c r="AA2218" s="329"/>
      <c r="AB2218" s="329"/>
      <c r="AC2218" s="329"/>
    </row>
    <row r="2219" spans="1:29" s="286" customFormat="1" ht="12.75">
      <c r="A2219" s="337"/>
      <c r="B2219" s="338"/>
      <c r="C2219" s="338"/>
      <c r="D2219" s="298" t="s">
        <v>341</v>
      </c>
      <c r="E2219" s="283"/>
      <c r="F2219" s="284"/>
      <c r="G2219" s="316"/>
      <c r="H2219" s="308"/>
      <c r="I2219" s="312"/>
      <c r="J2219" s="313"/>
      <c r="K2219" s="329"/>
      <c r="L2219" s="329"/>
      <c r="M2219" s="329"/>
      <c r="N2219" s="329"/>
      <c r="O2219" s="329"/>
      <c r="P2219" s="329"/>
      <c r="Q2219" s="329"/>
      <c r="R2219" s="329"/>
      <c r="S2219" s="329"/>
      <c r="T2219" s="329"/>
      <c r="U2219" s="329"/>
      <c r="V2219" s="329"/>
      <c r="W2219" s="329"/>
      <c r="X2219" s="329"/>
      <c r="Y2219" s="329"/>
      <c r="Z2219" s="329"/>
      <c r="AA2219" s="329"/>
      <c r="AB2219" s="329"/>
      <c r="AC2219" s="329"/>
    </row>
    <row r="2220" spans="1:29" s="286" customFormat="1" ht="12.75">
      <c r="A2220" s="337"/>
      <c r="B2220" s="338"/>
      <c r="C2220" s="338"/>
      <c r="D2220" s="298" t="s">
        <v>342</v>
      </c>
      <c r="E2220" s="283"/>
      <c r="F2220" s="284"/>
      <c r="G2220" s="316"/>
      <c r="H2220" s="308"/>
      <c r="I2220" s="312"/>
      <c r="J2220" s="313"/>
      <c r="K2220" s="329"/>
      <c r="L2220" s="329"/>
      <c r="M2220" s="329"/>
      <c r="N2220" s="329"/>
      <c r="O2220" s="329"/>
      <c r="P2220" s="329"/>
      <c r="Q2220" s="329"/>
      <c r="R2220" s="329"/>
      <c r="S2220" s="329"/>
      <c r="T2220" s="329"/>
      <c r="U2220" s="329"/>
      <c r="V2220" s="329"/>
      <c r="W2220" s="329"/>
      <c r="X2220" s="329"/>
      <c r="Y2220" s="329"/>
      <c r="Z2220" s="329"/>
      <c r="AA2220" s="329"/>
      <c r="AB2220" s="329"/>
      <c r="AC2220" s="329"/>
    </row>
    <row r="2221" spans="1:29" s="286" customFormat="1" ht="13.5">
      <c r="A2221" s="337"/>
      <c r="B2221" s="338"/>
      <c r="C2221" s="338"/>
      <c r="D2221" s="298" t="s">
        <v>371</v>
      </c>
      <c r="E2221" s="283"/>
      <c r="F2221" s="284"/>
      <c r="G2221" s="316"/>
      <c r="H2221" s="308"/>
      <c r="I2221" s="312"/>
      <c r="J2221" s="313"/>
      <c r="K2221" s="329"/>
      <c r="L2221" s="329"/>
      <c r="M2221" s="329"/>
      <c r="N2221" s="329"/>
      <c r="O2221" s="329"/>
      <c r="P2221" s="329"/>
      <c r="Q2221" s="329"/>
      <c r="R2221" s="329"/>
      <c r="S2221" s="329"/>
      <c r="T2221" s="329"/>
      <c r="U2221" s="329"/>
      <c r="V2221" s="329"/>
      <c r="W2221" s="329"/>
      <c r="X2221" s="329"/>
      <c r="Y2221" s="329"/>
      <c r="Z2221" s="329"/>
      <c r="AA2221" s="329"/>
      <c r="AB2221" s="329"/>
      <c r="AC2221" s="329"/>
    </row>
    <row r="2222" spans="1:29" s="286" customFormat="1" ht="12.75">
      <c r="A2222" s="337"/>
      <c r="B2222" s="338"/>
      <c r="C2222" s="338"/>
      <c r="D2222" s="298" t="s">
        <v>343</v>
      </c>
      <c r="E2222" s="283"/>
      <c r="F2222" s="284"/>
      <c r="G2222" s="316"/>
      <c r="H2222" s="308"/>
      <c r="I2222" s="312"/>
      <c r="J2222" s="313"/>
      <c r="K2222" s="329"/>
      <c r="L2222" s="329"/>
      <c r="M2222" s="329"/>
      <c r="N2222" s="329"/>
      <c r="O2222" s="329"/>
      <c r="P2222" s="329"/>
      <c r="Q2222" s="329"/>
      <c r="R2222" s="329"/>
      <c r="S2222" s="329"/>
      <c r="T2222" s="329"/>
      <c r="U2222" s="329"/>
      <c r="V2222" s="329"/>
      <c r="W2222" s="329"/>
      <c r="X2222" s="329"/>
      <c r="Y2222" s="329"/>
      <c r="Z2222" s="329"/>
      <c r="AA2222" s="329"/>
      <c r="AB2222" s="329"/>
      <c r="AC2222" s="329"/>
    </row>
    <row r="2223" spans="1:29" s="286" customFormat="1" ht="12.75">
      <c r="A2223" s="337"/>
      <c r="B2223" s="338"/>
      <c r="C2223" s="338"/>
      <c r="D2223" s="294"/>
      <c r="E2223" s="284"/>
      <c r="F2223" s="283"/>
      <c r="G2223" s="308"/>
      <c r="H2223" s="308"/>
      <c r="I2223" s="312"/>
      <c r="J2223" s="313"/>
      <c r="K2223" s="329"/>
      <c r="L2223" s="329"/>
      <c r="M2223" s="329"/>
      <c r="N2223" s="329"/>
      <c r="O2223" s="329"/>
      <c r="P2223" s="329"/>
      <c r="Q2223" s="329"/>
      <c r="R2223" s="329"/>
      <c r="S2223" s="329"/>
      <c r="T2223" s="329"/>
      <c r="U2223" s="329"/>
      <c r="V2223" s="329"/>
      <c r="W2223" s="329"/>
      <c r="X2223" s="329"/>
      <c r="Y2223" s="329"/>
      <c r="Z2223" s="329"/>
      <c r="AA2223" s="329"/>
      <c r="AB2223" s="329"/>
      <c r="AC2223" s="329"/>
    </row>
    <row r="2224" spans="1:29" s="286" customFormat="1" ht="12.75">
      <c r="A2224" s="336" t="s">
        <v>183</v>
      </c>
      <c r="B2224" s="339"/>
      <c r="C2224" s="339"/>
      <c r="D2224" s="299" t="s">
        <v>173</v>
      </c>
      <c r="E2224" s="300"/>
      <c r="F2224" s="283"/>
      <c r="G2224" s="308"/>
      <c r="H2224" s="308"/>
      <c r="I2224" s="312"/>
      <c r="J2224" s="313"/>
      <c r="K2224" s="329"/>
      <c r="L2224" s="329"/>
      <c r="M2224" s="329"/>
      <c r="N2224" s="329"/>
      <c r="O2224" s="329"/>
      <c r="P2224" s="329"/>
      <c r="Q2224" s="329"/>
      <c r="R2224" s="329"/>
      <c r="S2224" s="329"/>
      <c r="T2224" s="329"/>
      <c r="U2224" s="329"/>
      <c r="V2224" s="329"/>
      <c r="W2224" s="329"/>
      <c r="X2224" s="329"/>
      <c r="Y2224" s="329"/>
      <c r="Z2224" s="329"/>
      <c r="AA2224" s="329"/>
      <c r="AB2224" s="329"/>
      <c r="AC2224" s="329"/>
    </row>
    <row r="2225" spans="1:29" s="286" customFormat="1" ht="12.75">
      <c r="A2225" s="337"/>
      <c r="B2225" s="168" t="s">
        <v>210</v>
      </c>
      <c r="C2225" s="168" t="s">
        <v>176</v>
      </c>
      <c r="D2225" s="290" t="s">
        <v>347</v>
      </c>
      <c r="E2225" s="283" t="s">
        <v>172</v>
      </c>
      <c r="F2225" s="301" t="s">
        <v>348</v>
      </c>
      <c r="G2225" s="307"/>
      <c r="H2225" s="308"/>
      <c r="I2225" s="59">
        <f>G2225+H2225</f>
        <v>0</v>
      </c>
      <c r="J2225" s="58">
        <f>I2225*F2225</f>
        <v>0</v>
      </c>
      <c r="K2225" s="329"/>
      <c r="L2225" s="329"/>
      <c r="M2225" s="329"/>
      <c r="N2225" s="329"/>
      <c r="O2225" s="329"/>
      <c r="P2225" s="329"/>
      <c r="Q2225" s="329"/>
      <c r="R2225" s="329"/>
      <c r="S2225" s="329"/>
      <c r="T2225" s="329"/>
      <c r="U2225" s="329"/>
      <c r="V2225" s="329"/>
      <c r="W2225" s="329"/>
      <c r="X2225" s="329"/>
      <c r="Y2225" s="329"/>
      <c r="Z2225" s="329"/>
      <c r="AA2225" s="329"/>
      <c r="AB2225" s="329"/>
      <c r="AC2225" s="329"/>
    </row>
    <row r="2226" spans="1:29" s="286" customFormat="1" ht="12.75">
      <c r="A2226" s="337"/>
      <c r="B2226" s="338"/>
      <c r="C2226" s="338"/>
      <c r="D2226" s="282"/>
      <c r="E2226" s="283"/>
      <c r="F2226" s="284"/>
      <c r="G2226" s="309"/>
      <c r="H2226" s="308"/>
      <c r="I2226" s="312"/>
      <c r="J2226" s="313"/>
      <c r="K2226" s="329"/>
      <c r="L2226" s="329"/>
      <c r="M2226" s="329"/>
      <c r="N2226" s="329"/>
      <c r="O2226" s="329"/>
      <c r="P2226" s="329"/>
      <c r="Q2226" s="329"/>
      <c r="R2226" s="329"/>
      <c r="S2226" s="329"/>
      <c r="T2226" s="329"/>
      <c r="U2226" s="329"/>
      <c r="V2226" s="329"/>
      <c r="W2226" s="329"/>
      <c r="X2226" s="329"/>
      <c r="Y2226" s="329"/>
      <c r="Z2226" s="329"/>
      <c r="AA2226" s="329"/>
      <c r="AB2226" s="329"/>
      <c r="AC2226" s="329"/>
    </row>
    <row r="2227" spans="1:29" s="286" customFormat="1" ht="12.75">
      <c r="A2227" s="336" t="s">
        <v>185</v>
      </c>
      <c r="B2227" s="339"/>
      <c r="C2227" s="339"/>
      <c r="D2227" s="299" t="s">
        <v>349</v>
      </c>
      <c r="E2227" s="283"/>
      <c r="F2227" s="284"/>
      <c r="G2227" s="309"/>
      <c r="H2227" s="308"/>
      <c r="I2227" s="312"/>
      <c r="J2227" s="313"/>
      <c r="K2227" s="329"/>
      <c r="L2227" s="329"/>
      <c r="M2227" s="329"/>
      <c r="N2227" s="329"/>
      <c r="O2227" s="329"/>
      <c r="P2227" s="329"/>
      <c r="Q2227" s="329"/>
      <c r="R2227" s="329"/>
      <c r="S2227" s="329"/>
      <c r="T2227" s="329"/>
      <c r="U2227" s="329"/>
      <c r="V2227" s="329"/>
      <c r="W2227" s="329"/>
      <c r="X2227" s="329"/>
      <c r="Y2227" s="329"/>
      <c r="Z2227" s="329"/>
      <c r="AA2227" s="329"/>
      <c r="AB2227" s="329"/>
      <c r="AC2227" s="329"/>
    </row>
    <row r="2228" spans="1:29" s="286" customFormat="1" ht="12.75">
      <c r="A2228" s="337"/>
      <c r="B2228" s="168" t="s">
        <v>210</v>
      </c>
      <c r="C2228" s="168" t="s">
        <v>365</v>
      </c>
      <c r="D2228" s="290" t="s">
        <v>350</v>
      </c>
      <c r="E2228" s="300" t="s">
        <v>172</v>
      </c>
      <c r="F2228" s="302">
        <v>17</v>
      </c>
      <c r="G2228" s="307"/>
      <c r="H2228" s="308"/>
      <c r="I2228" s="59">
        <f>G2228+H2228</f>
        <v>0</v>
      </c>
      <c r="J2228" s="58">
        <f>I2228*F2228</f>
        <v>0</v>
      </c>
      <c r="K2228" s="329"/>
      <c r="L2228" s="329"/>
      <c r="M2228" s="329"/>
      <c r="N2228" s="329"/>
      <c r="O2228" s="329"/>
      <c r="P2228" s="329"/>
      <c r="Q2228" s="329"/>
      <c r="R2228" s="329"/>
      <c r="S2228" s="329"/>
      <c r="T2228" s="329"/>
      <c r="U2228" s="329"/>
      <c r="V2228" s="329"/>
      <c r="W2228" s="329"/>
      <c r="X2228" s="329"/>
      <c r="Y2228" s="329"/>
      <c r="Z2228" s="329"/>
      <c r="AA2228" s="329"/>
      <c r="AB2228" s="329"/>
      <c r="AC2228" s="329"/>
    </row>
    <row r="2229" spans="1:29" s="286" customFormat="1" ht="12.75">
      <c r="A2229" s="337"/>
      <c r="B2229" s="168" t="s">
        <v>210</v>
      </c>
      <c r="C2229" s="168" t="s">
        <v>366</v>
      </c>
      <c r="D2229" s="290" t="s">
        <v>351</v>
      </c>
      <c r="E2229" s="300" t="s">
        <v>172</v>
      </c>
      <c r="F2229" s="302">
        <v>10</v>
      </c>
      <c r="G2229" s="307"/>
      <c r="H2229" s="308"/>
      <c r="I2229" s="59">
        <f>G2229+H2229</f>
        <v>0</v>
      </c>
      <c r="J2229" s="58">
        <f>I2229*F2229</f>
        <v>0</v>
      </c>
      <c r="K2229" s="329"/>
      <c r="L2229" s="329"/>
      <c r="M2229" s="329"/>
      <c r="N2229" s="329"/>
      <c r="O2229" s="329"/>
      <c r="P2229" s="329"/>
      <c r="Q2229" s="329"/>
      <c r="R2229" s="329"/>
      <c r="S2229" s="329"/>
      <c r="T2229" s="329"/>
      <c r="U2229" s="329"/>
      <c r="V2229" s="329"/>
      <c r="W2229" s="329"/>
      <c r="X2229" s="329"/>
      <c r="Y2229" s="329"/>
      <c r="Z2229" s="329"/>
      <c r="AA2229" s="329"/>
      <c r="AB2229" s="329"/>
      <c r="AC2229" s="329"/>
    </row>
    <row r="2230" spans="1:29" s="286" customFormat="1" ht="12.75">
      <c r="A2230" s="337"/>
      <c r="B2230" s="338"/>
      <c r="C2230" s="338"/>
      <c r="D2230" s="290"/>
      <c r="E2230" s="303"/>
      <c r="F2230" s="302"/>
      <c r="G2230" s="309"/>
      <c r="H2230" s="308"/>
      <c r="I2230" s="312"/>
      <c r="J2230" s="313"/>
      <c r="K2230" s="329"/>
      <c r="L2230" s="329"/>
      <c r="M2230" s="329"/>
      <c r="N2230" s="329"/>
      <c r="O2230" s="329"/>
      <c r="P2230" s="329"/>
      <c r="Q2230" s="329"/>
      <c r="R2230" s="329"/>
      <c r="S2230" s="329"/>
      <c r="T2230" s="329"/>
      <c r="U2230" s="329"/>
      <c r="V2230" s="329"/>
      <c r="W2230" s="329"/>
      <c r="X2230" s="329"/>
      <c r="Y2230" s="329"/>
      <c r="Z2230" s="329"/>
      <c r="AA2230" s="329"/>
      <c r="AB2230" s="329"/>
      <c r="AC2230" s="329"/>
    </row>
    <row r="2231" spans="1:29" s="286" customFormat="1" ht="12.75">
      <c r="A2231" s="336" t="s">
        <v>187</v>
      </c>
      <c r="B2231" s="168" t="s">
        <v>117</v>
      </c>
      <c r="C2231" s="343"/>
      <c r="D2231" s="298" t="s">
        <v>352</v>
      </c>
      <c r="E2231" s="303"/>
      <c r="F2231" s="284"/>
      <c r="G2231" s="309"/>
      <c r="H2231" s="308"/>
      <c r="I2231" s="312"/>
      <c r="J2231" s="313"/>
      <c r="K2231" s="329"/>
      <c r="L2231" s="329"/>
      <c r="M2231" s="329"/>
      <c r="N2231" s="329"/>
      <c r="O2231" s="329"/>
      <c r="P2231" s="329"/>
      <c r="Q2231" s="329"/>
      <c r="R2231" s="329"/>
      <c r="S2231" s="329"/>
      <c r="T2231" s="329"/>
      <c r="U2231" s="329"/>
      <c r="V2231" s="329"/>
      <c r="W2231" s="329"/>
      <c r="X2231" s="329"/>
      <c r="Y2231" s="329"/>
      <c r="Z2231" s="329"/>
      <c r="AA2231" s="329"/>
      <c r="AB2231" s="329"/>
      <c r="AC2231" s="329"/>
    </row>
    <row r="2232" spans="1:29" s="286" customFormat="1" ht="12.75">
      <c r="A2232" s="336"/>
      <c r="B2232" s="295"/>
      <c r="C2232" s="295"/>
      <c r="D2232" s="298" t="s">
        <v>353</v>
      </c>
      <c r="E2232" s="303"/>
      <c r="F2232" s="284"/>
      <c r="G2232" s="309"/>
      <c r="H2232" s="308"/>
      <c r="I2232" s="312"/>
      <c r="J2232" s="313"/>
      <c r="K2232" s="329"/>
      <c r="L2232" s="329"/>
      <c r="M2232" s="329"/>
      <c r="N2232" s="329"/>
      <c r="O2232" s="329"/>
      <c r="P2232" s="329"/>
      <c r="Q2232" s="329"/>
      <c r="R2232" s="329"/>
      <c r="S2232" s="329"/>
      <c r="T2232" s="329"/>
      <c r="U2232" s="329"/>
      <c r="V2232" s="329"/>
      <c r="W2232" s="329"/>
      <c r="X2232" s="329"/>
      <c r="Y2232" s="329"/>
      <c r="Z2232" s="329"/>
      <c r="AA2232" s="329"/>
      <c r="AB2232" s="329"/>
      <c r="AC2232" s="329"/>
    </row>
    <row r="2233" spans="1:29" s="286" customFormat="1" ht="12.75">
      <c r="A2233" s="337"/>
      <c r="B2233" s="168"/>
      <c r="C2233" s="168" t="s">
        <v>367</v>
      </c>
      <c r="D2233" s="296" t="s">
        <v>354</v>
      </c>
      <c r="E2233" s="284" t="s">
        <v>172</v>
      </c>
      <c r="F2233" s="284">
        <v>12</v>
      </c>
      <c r="G2233" s="307"/>
      <c r="H2233" s="307"/>
      <c r="I2233" s="59">
        <f>G2233+H2233</f>
        <v>0</v>
      </c>
      <c r="J2233" s="58">
        <f>I2233*F2233</f>
        <v>0</v>
      </c>
      <c r="K2233" s="329"/>
      <c r="L2233" s="329"/>
      <c r="M2233" s="329"/>
      <c r="N2233" s="329"/>
      <c r="O2233" s="329"/>
      <c r="P2233" s="329"/>
      <c r="Q2233" s="329"/>
      <c r="R2233" s="329"/>
      <c r="S2233" s="329"/>
      <c r="T2233" s="329"/>
      <c r="U2233" s="329"/>
      <c r="V2233" s="329"/>
      <c r="W2233" s="329"/>
      <c r="X2233" s="329"/>
      <c r="Y2233" s="329"/>
      <c r="Z2233" s="329"/>
      <c r="AA2233" s="329"/>
      <c r="AB2233" s="329"/>
      <c r="AC2233" s="329"/>
    </row>
    <row r="2234" spans="1:29" s="286" customFormat="1" ht="12.75">
      <c r="A2234" s="337"/>
      <c r="B2234" s="168"/>
      <c r="C2234" s="168" t="s">
        <v>368</v>
      </c>
      <c r="D2234" s="296" t="s">
        <v>355</v>
      </c>
      <c r="E2234" s="284" t="s">
        <v>172</v>
      </c>
      <c r="F2234" s="284">
        <v>28</v>
      </c>
      <c r="G2234" s="307"/>
      <c r="H2234" s="307"/>
      <c r="I2234" s="59">
        <f>G2234+H2234</f>
        <v>0</v>
      </c>
      <c r="J2234" s="58">
        <f>I2234*F2234</f>
        <v>0</v>
      </c>
      <c r="K2234" s="329"/>
      <c r="L2234" s="329"/>
      <c r="M2234" s="329"/>
      <c r="N2234" s="329"/>
      <c r="O2234" s="329"/>
      <c r="P2234" s="329"/>
      <c r="Q2234" s="329"/>
      <c r="R2234" s="329"/>
      <c r="S2234" s="329"/>
      <c r="T2234" s="329"/>
      <c r="U2234" s="329"/>
      <c r="V2234" s="329"/>
      <c r="W2234" s="329"/>
      <c r="X2234" s="329"/>
      <c r="Y2234" s="329"/>
      <c r="Z2234" s="329"/>
      <c r="AA2234" s="329"/>
      <c r="AB2234" s="329"/>
      <c r="AC2234" s="329"/>
    </row>
    <row r="2235" spans="1:29" s="286" customFormat="1" ht="12.75">
      <c r="A2235" s="337"/>
      <c r="B2235" s="338"/>
      <c r="C2235" s="338"/>
      <c r="D2235" s="296" t="s">
        <v>356</v>
      </c>
      <c r="E2235" s="284" t="s">
        <v>357</v>
      </c>
      <c r="F2235" s="284">
        <v>1</v>
      </c>
      <c r="G2235" s="307"/>
      <c r="H2235" s="307"/>
      <c r="I2235" s="59">
        <f>G2235+H2235</f>
        <v>0</v>
      </c>
      <c r="J2235" s="58">
        <f>I2235*F2235</f>
        <v>0</v>
      </c>
      <c r="K2235" s="329"/>
      <c r="L2235" s="329"/>
      <c r="M2235" s="329"/>
      <c r="N2235" s="329"/>
      <c r="O2235" s="329"/>
      <c r="P2235" s="329"/>
      <c r="Q2235" s="329"/>
      <c r="R2235" s="329"/>
      <c r="S2235" s="329"/>
      <c r="T2235" s="329"/>
      <c r="U2235" s="329"/>
      <c r="V2235" s="329"/>
      <c r="W2235" s="329"/>
      <c r="X2235" s="329"/>
      <c r="Y2235" s="329"/>
      <c r="Z2235" s="329"/>
      <c r="AA2235" s="329"/>
      <c r="AB2235" s="329"/>
      <c r="AC2235" s="329"/>
    </row>
    <row r="2236" spans="1:29" s="286" customFormat="1" ht="12.75">
      <c r="A2236" s="337"/>
      <c r="B2236" s="338"/>
      <c r="C2236" s="338"/>
      <c r="D2236" s="296" t="s">
        <v>358</v>
      </c>
      <c r="E2236" s="284" t="s">
        <v>357</v>
      </c>
      <c r="F2236" s="284">
        <v>1</v>
      </c>
      <c r="G2236" s="307"/>
      <c r="H2236" s="307"/>
      <c r="I2236" s="59">
        <f>G2236+H2236</f>
        <v>0</v>
      </c>
      <c r="J2236" s="58">
        <f>I2236*F2236</f>
        <v>0</v>
      </c>
      <c r="K2236" s="329"/>
      <c r="L2236" s="329"/>
      <c r="M2236" s="329"/>
      <c r="N2236" s="329"/>
      <c r="O2236" s="329"/>
      <c r="P2236" s="329"/>
      <c r="Q2236" s="329"/>
      <c r="R2236" s="329"/>
      <c r="S2236" s="329"/>
      <c r="T2236" s="329"/>
      <c r="U2236" s="329"/>
      <c r="V2236" s="329"/>
      <c r="W2236" s="329"/>
      <c r="X2236" s="329"/>
      <c r="Y2236" s="329"/>
      <c r="Z2236" s="329"/>
      <c r="AA2236" s="329"/>
      <c r="AB2236" s="329"/>
      <c r="AC2236" s="329"/>
    </row>
    <row r="2237" spans="1:29" s="286" customFormat="1" ht="12.75">
      <c r="A2237" s="337"/>
      <c r="B2237" s="338"/>
      <c r="C2237" s="338"/>
      <c r="D2237" s="296"/>
      <c r="E2237" s="284"/>
      <c r="F2237" s="284"/>
      <c r="G2237" s="307"/>
      <c r="H2237" s="307"/>
      <c r="I2237" s="312"/>
      <c r="J2237" s="318"/>
      <c r="K2237" s="329"/>
      <c r="L2237" s="329"/>
      <c r="M2237" s="329"/>
      <c r="N2237" s="329"/>
      <c r="O2237" s="329"/>
      <c r="P2237" s="329"/>
      <c r="Q2237" s="329"/>
      <c r="R2237" s="329"/>
      <c r="S2237" s="329"/>
      <c r="T2237" s="329"/>
      <c r="U2237" s="329"/>
      <c r="V2237" s="329"/>
      <c r="W2237" s="329"/>
      <c r="X2237" s="329"/>
      <c r="Y2237" s="329"/>
      <c r="Z2237" s="329"/>
      <c r="AA2237" s="329"/>
      <c r="AB2237" s="329"/>
      <c r="AC2237" s="329"/>
    </row>
    <row r="2238" spans="1:29" s="286" customFormat="1" ht="12.75">
      <c r="A2238" s="336" t="s">
        <v>189</v>
      </c>
      <c r="B2238" s="168" t="s">
        <v>210</v>
      </c>
      <c r="C2238" s="338" t="s">
        <v>369</v>
      </c>
      <c r="D2238" s="296" t="s">
        <v>188</v>
      </c>
      <c r="E2238" s="284"/>
      <c r="F2238" s="284"/>
      <c r="G2238" s="307"/>
      <c r="H2238" s="307"/>
      <c r="I2238" s="312"/>
      <c r="J2238" s="318"/>
      <c r="K2238" s="329"/>
      <c r="L2238" s="329"/>
      <c r="M2238" s="329"/>
      <c r="N2238" s="329"/>
      <c r="O2238" s="329"/>
      <c r="P2238" s="329"/>
      <c r="Q2238" s="329"/>
      <c r="R2238" s="329"/>
      <c r="S2238" s="329"/>
      <c r="T2238" s="329"/>
      <c r="U2238" s="329"/>
      <c r="V2238" s="329"/>
      <c r="W2238" s="329"/>
      <c r="X2238" s="329"/>
      <c r="Y2238" s="329"/>
      <c r="Z2238" s="329"/>
      <c r="AA2238" s="329"/>
      <c r="AB2238" s="329"/>
      <c r="AC2238" s="329"/>
    </row>
    <row r="2239" spans="1:29" s="286" customFormat="1" ht="12.75">
      <c r="A2239" s="337"/>
      <c r="B2239" s="338"/>
      <c r="C2239" s="338"/>
      <c r="D2239" s="296" t="s">
        <v>359</v>
      </c>
      <c r="E2239" s="284"/>
      <c r="F2239" s="284"/>
      <c r="G2239" s="307"/>
      <c r="H2239" s="307"/>
      <c r="I2239" s="312"/>
      <c r="J2239" s="318"/>
      <c r="K2239" s="329"/>
      <c r="L2239" s="329"/>
      <c r="M2239" s="329"/>
      <c r="N2239" s="329"/>
      <c r="O2239" s="329"/>
      <c r="P2239" s="329"/>
      <c r="Q2239" s="329"/>
      <c r="R2239" s="329"/>
      <c r="S2239" s="329"/>
      <c r="T2239" s="329"/>
      <c r="U2239" s="329"/>
      <c r="V2239" s="329"/>
      <c r="W2239" s="329"/>
      <c r="X2239" s="329"/>
      <c r="Y2239" s="329"/>
      <c r="Z2239" s="329"/>
      <c r="AA2239" s="329"/>
      <c r="AB2239" s="329"/>
      <c r="AC2239" s="329"/>
    </row>
    <row r="2240" spans="1:29" s="286" customFormat="1" ht="12.75">
      <c r="A2240" s="337"/>
      <c r="B2240" s="338"/>
      <c r="C2240" s="338"/>
      <c r="D2240" s="296" t="s">
        <v>360</v>
      </c>
      <c r="E2240" s="284" t="s">
        <v>2</v>
      </c>
      <c r="F2240" s="284">
        <v>2</v>
      </c>
      <c r="G2240" s="307"/>
      <c r="H2240" s="307"/>
      <c r="I2240" s="59">
        <f>G2240+H2240</f>
        <v>0</v>
      </c>
      <c r="J2240" s="58">
        <f>I2240*F2240</f>
        <v>0</v>
      </c>
      <c r="K2240" s="329"/>
      <c r="L2240" s="329"/>
      <c r="M2240" s="329"/>
      <c r="N2240" s="329"/>
      <c r="O2240" s="329"/>
      <c r="P2240" s="329"/>
      <c r="Q2240" s="329"/>
      <c r="R2240" s="329"/>
      <c r="S2240" s="329"/>
      <c r="T2240" s="329"/>
      <c r="U2240" s="329"/>
      <c r="V2240" s="329"/>
      <c r="W2240" s="329"/>
      <c r="X2240" s="329"/>
      <c r="Y2240" s="329"/>
      <c r="Z2240" s="329"/>
      <c r="AA2240" s="329"/>
      <c r="AB2240" s="329"/>
      <c r="AC2240" s="329"/>
    </row>
    <row r="2241" spans="1:29" s="286" customFormat="1" ht="12.75">
      <c r="A2241" s="337"/>
      <c r="B2241" s="338"/>
      <c r="C2241" s="338"/>
      <c r="D2241" s="296"/>
      <c r="E2241" s="284"/>
      <c r="F2241" s="284"/>
      <c r="G2241" s="307"/>
      <c r="H2241" s="307"/>
      <c r="I2241" s="312"/>
      <c r="J2241" s="318"/>
      <c r="K2241" s="329"/>
      <c r="L2241" s="329"/>
      <c r="M2241" s="329"/>
      <c r="N2241" s="329"/>
      <c r="O2241" s="329"/>
      <c r="P2241" s="329"/>
      <c r="Q2241" s="329"/>
      <c r="R2241" s="329"/>
      <c r="S2241" s="329"/>
      <c r="T2241" s="329"/>
      <c r="U2241" s="329"/>
      <c r="V2241" s="329"/>
      <c r="W2241" s="329"/>
      <c r="X2241" s="329"/>
      <c r="Y2241" s="329"/>
      <c r="Z2241" s="329"/>
      <c r="AA2241" s="329"/>
      <c r="AB2241" s="329"/>
      <c r="AC2241" s="329"/>
    </row>
    <row r="2242" spans="1:29" s="286" customFormat="1" ht="12.75">
      <c r="A2242" s="336" t="s">
        <v>190</v>
      </c>
      <c r="B2242" s="338"/>
      <c r="C2242" s="338"/>
      <c r="D2242" s="296" t="s">
        <v>110</v>
      </c>
      <c r="E2242" s="284" t="s">
        <v>111</v>
      </c>
      <c r="F2242" s="284">
        <v>1</v>
      </c>
      <c r="G2242" s="317"/>
      <c r="H2242" s="307"/>
      <c r="I2242" s="59">
        <f>G2242+H2242</f>
        <v>0</v>
      </c>
      <c r="J2242" s="58">
        <f>I2242*F2242</f>
        <v>0</v>
      </c>
      <c r="K2242" s="329"/>
      <c r="L2242" s="329"/>
      <c r="M2242" s="329"/>
      <c r="N2242" s="329"/>
      <c r="O2242" s="329"/>
      <c r="P2242" s="329"/>
      <c r="Q2242" s="329"/>
      <c r="R2242" s="329"/>
      <c r="S2242" s="329"/>
      <c r="T2242" s="329"/>
      <c r="U2242" s="329"/>
      <c r="V2242" s="329"/>
      <c r="W2242" s="329"/>
      <c r="X2242" s="329"/>
      <c r="Y2242" s="329"/>
      <c r="Z2242" s="329"/>
      <c r="AA2242" s="329"/>
      <c r="AB2242" s="329"/>
      <c r="AC2242" s="329"/>
    </row>
    <row r="2243" spans="1:29" s="286" customFormat="1" ht="12.75">
      <c r="A2243" s="337"/>
      <c r="B2243" s="338"/>
      <c r="C2243" s="338"/>
      <c r="D2243" s="296"/>
      <c r="E2243" s="284"/>
      <c r="F2243" s="284"/>
      <c r="G2243" s="307"/>
      <c r="H2243" s="308"/>
      <c r="I2243" s="312"/>
      <c r="J2243" s="318"/>
      <c r="K2243" s="329"/>
      <c r="L2243" s="329"/>
      <c r="M2243" s="329"/>
      <c r="N2243" s="329"/>
      <c r="O2243" s="329"/>
      <c r="P2243" s="329"/>
      <c r="Q2243" s="329"/>
      <c r="R2243" s="329"/>
      <c r="S2243" s="329"/>
      <c r="T2243" s="329"/>
      <c r="U2243" s="329"/>
      <c r="V2243" s="329"/>
      <c r="W2243" s="329"/>
      <c r="X2243" s="329"/>
      <c r="Y2243" s="329"/>
      <c r="Z2243" s="329"/>
      <c r="AA2243" s="329"/>
      <c r="AB2243" s="329"/>
      <c r="AC2243" s="329"/>
    </row>
    <row r="2244" spans="1:10" s="2" customFormat="1" ht="12.75">
      <c r="A2244" s="19"/>
      <c r="B2244" s="115"/>
      <c r="C2244" s="115"/>
      <c r="D2244" s="106"/>
      <c r="E2244" s="216"/>
      <c r="F2244" s="217"/>
      <c r="G2244" s="218"/>
      <c r="H2244" s="218"/>
      <c r="I2244" s="56"/>
      <c r="J2244" s="57"/>
    </row>
    <row r="2245" spans="1:10" s="2" customFormat="1" ht="12.75">
      <c r="A2245" s="335" t="s">
        <v>37</v>
      </c>
      <c r="B2245" s="267"/>
      <c r="C2245" s="267"/>
      <c r="D2245" s="243" t="s">
        <v>370</v>
      </c>
      <c r="E2245" s="244"/>
      <c r="F2245" s="245"/>
      <c r="G2245" s="246"/>
      <c r="H2245" s="246"/>
      <c r="I2245" s="56"/>
      <c r="J2245" s="57"/>
    </row>
    <row r="2246" spans="1:10" s="2" customFormat="1" ht="12.75">
      <c r="A2246" s="271"/>
      <c r="B2246" s="115"/>
      <c r="C2246" s="115"/>
      <c r="D2246" s="106"/>
      <c r="E2246" s="216"/>
      <c r="F2246" s="217"/>
      <c r="G2246" s="218"/>
      <c r="H2246" s="218"/>
      <c r="I2246" s="56"/>
      <c r="J2246" s="57"/>
    </row>
    <row r="2247" spans="1:29" ht="12.75">
      <c r="A2247" s="336" t="s">
        <v>39</v>
      </c>
      <c r="B2247" s="168" t="s">
        <v>210</v>
      </c>
      <c r="C2247" s="295" t="s">
        <v>361</v>
      </c>
      <c r="D2247" s="290" t="s">
        <v>425</v>
      </c>
      <c r="E2247" s="283" t="s">
        <v>2</v>
      </c>
      <c r="F2247" s="284">
        <v>1</v>
      </c>
      <c r="G2247" s="307"/>
      <c r="H2247" s="307"/>
      <c r="I2247" s="59">
        <f>G2247+H2247</f>
        <v>0</v>
      </c>
      <c r="J2247" s="58">
        <f>I2247*F2247</f>
        <v>0</v>
      </c>
      <c r="K2247" s="279"/>
      <c r="L2247" s="279"/>
      <c r="M2247" s="279"/>
      <c r="N2247" s="330"/>
      <c r="O2247" s="331"/>
      <c r="P2247" s="279"/>
      <c r="Q2247" s="332"/>
      <c r="R2247" s="279"/>
      <c r="S2247" s="279"/>
      <c r="T2247" s="279"/>
      <c r="U2247" s="279"/>
      <c r="V2247" s="279"/>
      <c r="W2247" s="279"/>
      <c r="X2247" s="279"/>
      <c r="Y2247" s="279"/>
      <c r="Z2247" s="279"/>
      <c r="AA2247" s="279"/>
      <c r="AB2247" s="279"/>
      <c r="AC2247" s="279"/>
    </row>
    <row r="2248" spans="1:29" ht="12.75">
      <c r="A2248" s="337"/>
      <c r="B2248" s="338"/>
      <c r="C2248" s="338"/>
      <c r="D2248" s="282" t="s">
        <v>372</v>
      </c>
      <c r="E2248" s="283"/>
      <c r="F2248" s="284"/>
      <c r="G2248" s="309"/>
      <c r="H2248" s="308"/>
      <c r="I2248" s="312"/>
      <c r="J2248" s="313"/>
      <c r="K2248" s="279"/>
      <c r="L2248" s="279"/>
      <c r="M2248" s="279"/>
      <c r="N2248" s="279"/>
      <c r="O2248" s="279"/>
      <c r="P2248" s="279"/>
      <c r="Q2248" s="332"/>
      <c r="R2248" s="279"/>
      <c r="S2248" s="329"/>
      <c r="T2248" s="329"/>
      <c r="U2248" s="279"/>
      <c r="V2248" s="279"/>
      <c r="W2248" s="279"/>
      <c r="X2248" s="279"/>
      <c r="Y2248" s="279"/>
      <c r="Z2248" s="279"/>
      <c r="AA2248" s="279"/>
      <c r="AB2248" s="279"/>
      <c r="AC2248" s="279"/>
    </row>
    <row r="2249" spans="1:29" ht="12.75">
      <c r="A2249" s="336"/>
      <c r="B2249" s="339"/>
      <c r="C2249" s="339"/>
      <c r="D2249" s="319" t="s">
        <v>283</v>
      </c>
      <c r="E2249" s="283"/>
      <c r="F2249" s="284"/>
      <c r="G2249" s="309"/>
      <c r="H2249" s="308"/>
      <c r="I2249" s="312"/>
      <c r="J2249" s="313"/>
      <c r="K2249" s="279"/>
      <c r="L2249" s="279"/>
      <c r="M2249" s="279"/>
      <c r="N2249" s="279"/>
      <c r="O2249" s="279"/>
      <c r="P2249" s="279"/>
      <c r="Q2249" s="332"/>
      <c r="R2249" s="279"/>
      <c r="S2249" s="279"/>
      <c r="T2249" s="279"/>
      <c r="U2249" s="279"/>
      <c r="V2249" s="279"/>
      <c r="W2249" s="279"/>
      <c r="X2249" s="279"/>
      <c r="Y2249" s="279"/>
      <c r="Z2249" s="279"/>
      <c r="AA2249" s="279"/>
      <c r="AB2249" s="279"/>
      <c r="AC2249" s="279"/>
    </row>
    <row r="2250" spans="1:29" ht="12.75">
      <c r="A2250" s="336"/>
      <c r="B2250" s="339"/>
      <c r="C2250" s="339"/>
      <c r="D2250" s="290" t="s">
        <v>373</v>
      </c>
      <c r="E2250" s="283"/>
      <c r="F2250" s="284"/>
      <c r="G2250" s="309"/>
      <c r="H2250" s="308"/>
      <c r="I2250" s="312"/>
      <c r="J2250" s="313"/>
      <c r="K2250" s="279"/>
      <c r="L2250" s="279"/>
      <c r="M2250" s="279"/>
      <c r="N2250" s="279"/>
      <c r="O2250" s="279"/>
      <c r="P2250" s="279"/>
      <c r="Q2250" s="332"/>
      <c r="R2250" s="279"/>
      <c r="S2250" s="279"/>
      <c r="T2250" s="279"/>
      <c r="U2250" s="279"/>
      <c r="V2250" s="279"/>
      <c r="W2250" s="279"/>
      <c r="X2250" s="279"/>
      <c r="Y2250" s="279"/>
      <c r="Z2250" s="279"/>
      <c r="AA2250" s="279"/>
      <c r="AB2250" s="279"/>
      <c r="AC2250" s="279"/>
    </row>
    <row r="2251" spans="1:29" ht="12.75">
      <c r="A2251" s="336"/>
      <c r="B2251" s="339"/>
      <c r="C2251" s="339"/>
      <c r="D2251" s="290" t="s">
        <v>374</v>
      </c>
      <c r="E2251" s="283"/>
      <c r="F2251" s="284"/>
      <c r="G2251" s="309"/>
      <c r="H2251" s="308"/>
      <c r="I2251" s="312"/>
      <c r="J2251" s="313"/>
      <c r="K2251" s="279"/>
      <c r="L2251" s="279"/>
      <c r="M2251" s="279"/>
      <c r="N2251" s="279"/>
      <c r="O2251" s="279"/>
      <c r="P2251" s="279"/>
      <c r="Q2251" s="332"/>
      <c r="R2251" s="279"/>
      <c r="S2251" s="279"/>
      <c r="T2251" s="279"/>
      <c r="U2251" s="279"/>
      <c r="V2251" s="279"/>
      <c r="W2251" s="279"/>
      <c r="X2251" s="279"/>
      <c r="Y2251" s="279"/>
      <c r="Z2251" s="279"/>
      <c r="AA2251" s="279"/>
      <c r="AB2251" s="279"/>
      <c r="AC2251" s="279"/>
    </row>
    <row r="2252" spans="1:29" ht="12.75">
      <c r="A2252" s="336"/>
      <c r="B2252" s="339"/>
      <c r="C2252" s="339"/>
      <c r="D2252" s="319" t="s">
        <v>375</v>
      </c>
      <c r="E2252" s="283"/>
      <c r="F2252" s="284"/>
      <c r="G2252" s="309"/>
      <c r="H2252" s="308"/>
      <c r="I2252" s="312"/>
      <c r="J2252" s="313"/>
      <c r="K2252" s="279"/>
      <c r="L2252" s="279"/>
      <c r="M2252" s="279"/>
      <c r="N2252" s="279"/>
      <c r="O2252" s="279"/>
      <c r="P2252" s="279"/>
      <c r="Q2252" s="332"/>
      <c r="R2252" s="279"/>
      <c r="S2252" s="279"/>
      <c r="T2252" s="279"/>
      <c r="U2252" s="279"/>
      <c r="V2252" s="279"/>
      <c r="W2252" s="279"/>
      <c r="X2252" s="279"/>
      <c r="Y2252" s="279"/>
      <c r="Z2252" s="279"/>
      <c r="AA2252" s="279"/>
      <c r="AB2252" s="279"/>
      <c r="AC2252" s="279"/>
    </row>
    <row r="2253" spans="1:29" ht="12.75">
      <c r="A2253" s="336"/>
      <c r="B2253" s="339"/>
      <c r="C2253" s="339"/>
      <c r="D2253" s="290" t="s">
        <v>376</v>
      </c>
      <c r="E2253" s="283"/>
      <c r="F2253" s="284"/>
      <c r="G2253" s="309"/>
      <c r="H2253" s="308"/>
      <c r="I2253" s="312"/>
      <c r="J2253" s="313"/>
      <c r="K2253" s="279"/>
      <c r="L2253" s="279"/>
      <c r="M2253" s="279"/>
      <c r="N2253" s="279"/>
      <c r="O2253" s="279"/>
      <c r="P2253" s="279"/>
      <c r="Q2253" s="332"/>
      <c r="R2253" s="279"/>
      <c r="S2253" s="279"/>
      <c r="T2253" s="279"/>
      <c r="U2253" s="279"/>
      <c r="V2253" s="279"/>
      <c r="W2253" s="279"/>
      <c r="X2253" s="279"/>
      <c r="Y2253" s="279"/>
      <c r="Z2253" s="279"/>
      <c r="AA2253" s="279"/>
      <c r="AB2253" s="279"/>
      <c r="AC2253" s="279"/>
    </row>
    <row r="2254" spans="1:29" ht="12.75">
      <c r="A2254" s="337"/>
      <c r="B2254" s="338"/>
      <c r="C2254" s="338"/>
      <c r="D2254" s="282" t="s">
        <v>377</v>
      </c>
      <c r="E2254" s="283"/>
      <c r="F2254" s="284"/>
      <c r="G2254" s="309"/>
      <c r="H2254" s="308"/>
      <c r="I2254" s="312"/>
      <c r="J2254" s="313"/>
      <c r="K2254" s="279"/>
      <c r="L2254" s="279"/>
      <c r="M2254" s="279"/>
      <c r="N2254" s="279"/>
      <c r="O2254" s="279"/>
      <c r="P2254" s="279"/>
      <c r="Q2254" s="332"/>
      <c r="R2254" s="279"/>
      <c r="S2254" s="329"/>
      <c r="T2254" s="329"/>
      <c r="U2254" s="279"/>
      <c r="V2254" s="279"/>
      <c r="W2254" s="279"/>
      <c r="X2254" s="279"/>
      <c r="Y2254" s="279"/>
      <c r="Z2254" s="279"/>
      <c r="AA2254" s="279"/>
      <c r="AB2254" s="279"/>
      <c r="AC2254" s="279"/>
    </row>
    <row r="2255" spans="1:29" ht="12.75">
      <c r="A2255" s="337"/>
      <c r="B2255" s="338"/>
      <c r="C2255" s="338"/>
      <c r="D2255" s="282" t="s">
        <v>378</v>
      </c>
      <c r="E2255" s="283"/>
      <c r="F2255" s="284"/>
      <c r="G2255" s="309"/>
      <c r="H2255" s="308"/>
      <c r="I2255" s="312"/>
      <c r="J2255" s="313"/>
      <c r="K2255" s="279"/>
      <c r="L2255" s="279"/>
      <c r="M2255" s="279"/>
      <c r="N2255" s="279"/>
      <c r="O2255" s="279"/>
      <c r="P2255" s="279"/>
      <c r="Q2255" s="332"/>
      <c r="R2255" s="279"/>
      <c r="S2255" s="329"/>
      <c r="T2255" s="329"/>
      <c r="U2255" s="279"/>
      <c r="V2255" s="279"/>
      <c r="W2255" s="279"/>
      <c r="X2255" s="279"/>
      <c r="Y2255" s="279"/>
      <c r="Z2255" s="279"/>
      <c r="AA2255" s="279"/>
      <c r="AB2255" s="279"/>
      <c r="AC2255" s="279"/>
    </row>
    <row r="2256" spans="1:29" ht="12.75">
      <c r="A2256" s="337"/>
      <c r="B2256" s="338"/>
      <c r="C2256" s="338"/>
      <c r="D2256" s="282" t="s">
        <v>379</v>
      </c>
      <c r="E2256" s="283"/>
      <c r="F2256" s="284"/>
      <c r="G2256" s="309"/>
      <c r="H2256" s="308"/>
      <c r="I2256" s="312"/>
      <c r="J2256" s="313"/>
      <c r="K2256" s="279"/>
      <c r="L2256" s="279"/>
      <c r="M2256" s="279"/>
      <c r="N2256" s="279"/>
      <c r="O2256" s="279"/>
      <c r="P2256" s="279"/>
      <c r="Q2256" s="332"/>
      <c r="R2256" s="279"/>
      <c r="S2256" s="329"/>
      <c r="T2256" s="329"/>
      <c r="U2256" s="279"/>
      <c r="V2256" s="279"/>
      <c r="W2256" s="279"/>
      <c r="X2256" s="279"/>
      <c r="Y2256" s="279"/>
      <c r="Z2256" s="279"/>
      <c r="AA2256" s="279"/>
      <c r="AB2256" s="279"/>
      <c r="AC2256" s="279"/>
    </row>
    <row r="2257" spans="1:29" ht="12.75">
      <c r="A2257" s="337"/>
      <c r="B2257" s="338"/>
      <c r="C2257" s="338"/>
      <c r="D2257" s="282" t="s">
        <v>380</v>
      </c>
      <c r="E2257" s="283"/>
      <c r="F2257" s="284"/>
      <c r="G2257" s="309"/>
      <c r="H2257" s="308"/>
      <c r="I2257" s="312"/>
      <c r="J2257" s="313"/>
      <c r="K2257" s="279"/>
      <c r="L2257" s="279"/>
      <c r="M2257" s="279"/>
      <c r="N2257" s="279"/>
      <c r="O2257" s="279"/>
      <c r="P2257" s="279"/>
      <c r="Q2257" s="332"/>
      <c r="R2257" s="279"/>
      <c r="S2257" s="329"/>
      <c r="T2257" s="329"/>
      <c r="U2257" s="279"/>
      <c r="V2257" s="279"/>
      <c r="W2257" s="279"/>
      <c r="X2257" s="279"/>
      <c r="Y2257" s="279"/>
      <c r="Z2257" s="279"/>
      <c r="AA2257" s="279"/>
      <c r="AB2257" s="279"/>
      <c r="AC2257" s="279"/>
    </row>
    <row r="2258" spans="1:29" ht="12.75">
      <c r="A2258" s="337"/>
      <c r="B2258" s="338"/>
      <c r="C2258" s="338"/>
      <c r="D2258" s="282" t="s">
        <v>381</v>
      </c>
      <c r="E2258" s="283"/>
      <c r="F2258" s="284"/>
      <c r="G2258" s="309"/>
      <c r="H2258" s="308"/>
      <c r="I2258" s="312"/>
      <c r="J2258" s="313"/>
      <c r="K2258" s="279"/>
      <c r="L2258" s="279"/>
      <c r="M2258" s="279"/>
      <c r="N2258" s="279"/>
      <c r="O2258" s="279"/>
      <c r="P2258" s="279"/>
      <c r="Q2258" s="332"/>
      <c r="R2258" s="279"/>
      <c r="S2258" s="329"/>
      <c r="T2258" s="329"/>
      <c r="U2258" s="279"/>
      <c r="V2258" s="279"/>
      <c r="W2258" s="279"/>
      <c r="X2258" s="279"/>
      <c r="Y2258" s="279"/>
      <c r="Z2258" s="279"/>
      <c r="AA2258" s="279"/>
      <c r="AB2258" s="279"/>
      <c r="AC2258" s="279"/>
    </row>
    <row r="2259" spans="1:29" ht="12.75">
      <c r="A2259" s="336"/>
      <c r="B2259" s="339"/>
      <c r="C2259" s="339"/>
      <c r="D2259" s="290" t="s">
        <v>382</v>
      </c>
      <c r="E2259" s="283"/>
      <c r="F2259" s="284"/>
      <c r="G2259" s="309"/>
      <c r="H2259" s="308"/>
      <c r="I2259" s="312"/>
      <c r="J2259" s="313"/>
      <c r="K2259" s="279"/>
      <c r="L2259" s="279"/>
      <c r="M2259" s="279"/>
      <c r="N2259" s="279"/>
      <c r="O2259" s="279"/>
      <c r="P2259" s="279"/>
      <c r="Q2259" s="332"/>
      <c r="R2259" s="279"/>
      <c r="S2259" s="279"/>
      <c r="T2259" s="279"/>
      <c r="U2259" s="279"/>
      <c r="V2259" s="279"/>
      <c r="W2259" s="279"/>
      <c r="X2259" s="279"/>
      <c r="Y2259" s="279"/>
      <c r="Z2259" s="279"/>
      <c r="AA2259" s="279"/>
      <c r="AB2259" s="279"/>
      <c r="AC2259" s="279"/>
    </row>
    <row r="2260" spans="1:29" ht="12.75">
      <c r="A2260" s="337"/>
      <c r="B2260" s="338"/>
      <c r="C2260" s="338"/>
      <c r="D2260" s="282" t="s">
        <v>380</v>
      </c>
      <c r="E2260" s="283"/>
      <c r="F2260" s="284"/>
      <c r="G2260" s="309"/>
      <c r="H2260" s="308"/>
      <c r="I2260" s="312"/>
      <c r="J2260" s="313"/>
      <c r="K2260" s="279"/>
      <c r="L2260" s="279"/>
      <c r="M2260" s="279"/>
      <c r="N2260" s="279"/>
      <c r="O2260" s="279"/>
      <c r="P2260" s="279"/>
      <c r="Q2260" s="332"/>
      <c r="R2260" s="279"/>
      <c r="S2260" s="329"/>
      <c r="T2260" s="329"/>
      <c r="U2260" s="279"/>
      <c r="V2260" s="279"/>
      <c r="W2260" s="279"/>
      <c r="X2260" s="279"/>
      <c r="Y2260" s="279"/>
      <c r="Z2260" s="279"/>
      <c r="AA2260" s="279"/>
      <c r="AB2260" s="279"/>
      <c r="AC2260" s="279"/>
    </row>
    <row r="2261" spans="1:29" ht="12.75">
      <c r="A2261" s="336"/>
      <c r="B2261" s="339"/>
      <c r="C2261" s="339"/>
      <c r="D2261" s="290" t="s">
        <v>286</v>
      </c>
      <c r="E2261" s="283"/>
      <c r="F2261" s="284"/>
      <c r="G2261" s="309"/>
      <c r="H2261" s="308"/>
      <c r="I2261" s="312"/>
      <c r="J2261" s="313"/>
      <c r="K2261" s="279"/>
      <c r="L2261" s="279"/>
      <c r="M2261" s="279"/>
      <c r="N2261" s="279"/>
      <c r="O2261" s="279"/>
      <c r="P2261" s="279"/>
      <c r="Q2261" s="332"/>
      <c r="R2261" s="279"/>
      <c r="S2261" s="279"/>
      <c r="T2261" s="279"/>
      <c r="U2261" s="279"/>
      <c r="V2261" s="279"/>
      <c r="W2261" s="279"/>
      <c r="X2261" s="279"/>
      <c r="Y2261" s="279"/>
      <c r="Z2261" s="279"/>
      <c r="AA2261" s="279"/>
      <c r="AB2261" s="279"/>
      <c r="AC2261" s="279"/>
    </row>
    <row r="2262" spans="1:29" ht="12.75">
      <c r="A2262" s="336"/>
      <c r="B2262" s="339"/>
      <c r="C2262" s="339"/>
      <c r="D2262" s="290" t="s">
        <v>287</v>
      </c>
      <c r="E2262" s="283"/>
      <c r="F2262" s="284"/>
      <c r="G2262" s="309"/>
      <c r="H2262" s="308"/>
      <c r="I2262" s="312"/>
      <c r="J2262" s="313"/>
      <c r="K2262" s="279"/>
      <c r="L2262" s="279"/>
      <c r="M2262" s="279"/>
      <c r="N2262" s="279"/>
      <c r="O2262" s="279"/>
      <c r="P2262" s="279"/>
      <c r="Q2262" s="332"/>
      <c r="R2262" s="279"/>
      <c r="S2262" s="279"/>
      <c r="T2262" s="279"/>
      <c r="U2262" s="279"/>
      <c r="V2262" s="279"/>
      <c r="W2262" s="279"/>
      <c r="X2262" s="279"/>
      <c r="Y2262" s="279"/>
      <c r="Z2262" s="279"/>
      <c r="AA2262" s="279"/>
      <c r="AB2262" s="279"/>
      <c r="AC2262" s="279"/>
    </row>
    <row r="2263" spans="1:29" ht="12.75">
      <c r="A2263" s="337"/>
      <c r="B2263" s="338"/>
      <c r="C2263" s="338"/>
      <c r="D2263" s="294"/>
      <c r="E2263" s="283"/>
      <c r="F2263" s="284"/>
      <c r="G2263" s="309"/>
      <c r="H2263" s="308"/>
      <c r="I2263" s="312"/>
      <c r="J2263" s="313"/>
      <c r="K2263" s="279"/>
      <c r="L2263" s="279"/>
      <c r="M2263" s="279"/>
      <c r="N2263" s="279"/>
      <c r="O2263" s="279"/>
      <c r="P2263" s="279"/>
      <c r="Q2263" s="332"/>
      <c r="R2263" s="279"/>
      <c r="S2263" s="329"/>
      <c r="T2263" s="329"/>
      <c r="U2263" s="279"/>
      <c r="V2263" s="279"/>
      <c r="W2263" s="279"/>
      <c r="X2263" s="279"/>
      <c r="Y2263" s="279"/>
      <c r="Z2263" s="279"/>
      <c r="AA2263" s="279"/>
      <c r="AB2263" s="279"/>
      <c r="AC2263" s="279"/>
    </row>
    <row r="2264" spans="1:29" ht="12.75">
      <c r="A2264" s="336" t="s">
        <v>40</v>
      </c>
      <c r="B2264" s="168" t="s">
        <v>210</v>
      </c>
      <c r="C2264" s="295" t="s">
        <v>361</v>
      </c>
      <c r="D2264" s="290" t="s">
        <v>309</v>
      </c>
      <c r="E2264" s="283" t="s">
        <v>2</v>
      </c>
      <c r="F2264" s="284">
        <v>1</v>
      </c>
      <c r="G2264" s="307"/>
      <c r="H2264" s="307"/>
      <c r="I2264" s="59">
        <f>G2264+H2264</f>
        <v>0</v>
      </c>
      <c r="J2264" s="58">
        <f>I2264*F2264</f>
        <v>0</v>
      </c>
      <c r="K2264" s="279"/>
      <c r="L2264" s="279"/>
      <c r="M2264" s="279"/>
      <c r="N2264" s="330"/>
      <c r="O2264" s="279"/>
      <c r="P2264" s="279"/>
      <c r="Q2264" s="332"/>
      <c r="R2264" s="279"/>
      <c r="S2264" s="278"/>
      <c r="T2264" s="320"/>
      <c r="U2264" s="279"/>
      <c r="V2264" s="279"/>
      <c r="W2264" s="279"/>
      <c r="X2264" s="279"/>
      <c r="Y2264" s="279"/>
      <c r="Z2264" s="279"/>
      <c r="AA2264" s="279"/>
      <c r="AB2264" s="279"/>
      <c r="AC2264" s="279"/>
    </row>
    <row r="2265" spans="1:29" ht="12.75">
      <c r="A2265" s="337"/>
      <c r="B2265" s="338"/>
      <c r="C2265" s="338"/>
      <c r="D2265" s="282" t="s">
        <v>310</v>
      </c>
      <c r="E2265" s="283"/>
      <c r="F2265" s="284"/>
      <c r="G2265" s="309"/>
      <c r="H2265" s="308"/>
      <c r="I2265" s="312"/>
      <c r="J2265" s="313"/>
      <c r="K2265" s="279"/>
      <c r="L2265" s="279"/>
      <c r="M2265" s="279"/>
      <c r="N2265" s="279"/>
      <c r="O2265" s="279"/>
      <c r="P2265" s="279"/>
      <c r="Q2265" s="332"/>
      <c r="R2265" s="279"/>
      <c r="S2265" s="278"/>
      <c r="T2265" s="320"/>
      <c r="U2265" s="279"/>
      <c r="V2265" s="279"/>
      <c r="W2265" s="279"/>
      <c r="X2265" s="279"/>
      <c r="Y2265" s="279"/>
      <c r="Z2265" s="279"/>
      <c r="AA2265" s="279"/>
      <c r="AB2265" s="279"/>
      <c r="AC2265" s="279"/>
    </row>
    <row r="2266" spans="1:29" ht="12.75">
      <c r="A2266" s="336"/>
      <c r="B2266" s="339"/>
      <c r="C2266" s="339"/>
      <c r="D2266" s="290" t="s">
        <v>297</v>
      </c>
      <c r="E2266" s="283"/>
      <c r="F2266" s="284"/>
      <c r="G2266" s="307"/>
      <c r="H2266" s="308"/>
      <c r="I2266" s="312"/>
      <c r="J2266" s="313"/>
      <c r="K2266" s="279"/>
      <c r="L2266" s="279"/>
      <c r="M2266" s="279"/>
      <c r="N2266" s="279"/>
      <c r="O2266" s="279"/>
      <c r="P2266" s="279"/>
      <c r="Q2266" s="332"/>
      <c r="R2266" s="279"/>
      <c r="S2266" s="278"/>
      <c r="T2266" s="320"/>
      <c r="U2266" s="279"/>
      <c r="V2266" s="279"/>
      <c r="W2266" s="279"/>
      <c r="X2266" s="279"/>
      <c r="Y2266" s="279"/>
      <c r="Z2266" s="279"/>
      <c r="AA2266" s="279"/>
      <c r="AB2266" s="279"/>
      <c r="AC2266" s="279"/>
    </row>
    <row r="2267" spans="1:29" ht="12.75">
      <c r="A2267" s="336"/>
      <c r="B2267" s="339"/>
      <c r="C2267" s="339"/>
      <c r="D2267" s="290" t="s">
        <v>298</v>
      </c>
      <c r="E2267" s="283"/>
      <c r="F2267" s="284"/>
      <c r="G2267" s="307"/>
      <c r="H2267" s="308"/>
      <c r="I2267" s="312"/>
      <c r="J2267" s="313"/>
      <c r="K2267" s="279"/>
      <c r="L2267" s="279"/>
      <c r="M2267" s="279"/>
      <c r="N2267" s="278"/>
      <c r="O2267" s="279"/>
      <c r="P2267" s="279"/>
      <c r="Q2267" s="332"/>
      <c r="R2267" s="279"/>
      <c r="S2267" s="278"/>
      <c r="T2267" s="320"/>
      <c r="U2267" s="279"/>
      <c r="V2267" s="279"/>
      <c r="W2267" s="279"/>
      <c r="X2267" s="279"/>
      <c r="Y2267" s="279"/>
      <c r="Z2267" s="279"/>
      <c r="AA2267" s="279"/>
      <c r="AB2267" s="279"/>
      <c r="AC2267" s="279"/>
    </row>
    <row r="2268" spans="1:29" ht="12.75">
      <c r="A2268" s="337"/>
      <c r="B2268" s="338"/>
      <c r="C2268" s="338"/>
      <c r="D2268" s="290" t="s">
        <v>383</v>
      </c>
      <c r="E2268" s="283"/>
      <c r="F2268" s="284"/>
      <c r="G2268" s="309"/>
      <c r="H2268" s="308"/>
      <c r="I2268" s="312"/>
      <c r="J2268" s="313"/>
      <c r="K2268" s="279"/>
      <c r="L2268" s="279"/>
      <c r="M2268" s="279"/>
      <c r="N2268" s="278"/>
      <c r="O2268" s="279"/>
      <c r="P2268" s="279"/>
      <c r="Q2268" s="332"/>
      <c r="R2268" s="279"/>
      <c r="S2268" s="278"/>
      <c r="T2268" s="321"/>
      <c r="U2268" s="279"/>
      <c r="V2268" s="279"/>
      <c r="W2268" s="279"/>
      <c r="X2268" s="279"/>
      <c r="Y2268" s="279"/>
      <c r="Z2268" s="279"/>
      <c r="AA2268" s="279"/>
      <c r="AB2268" s="279"/>
      <c r="AC2268" s="279"/>
    </row>
    <row r="2269" spans="1:29" ht="12.75">
      <c r="A2269" s="337"/>
      <c r="B2269" s="338"/>
      <c r="C2269" s="338"/>
      <c r="D2269" s="290" t="s">
        <v>385</v>
      </c>
      <c r="E2269" s="283"/>
      <c r="F2269" s="284"/>
      <c r="G2269" s="309"/>
      <c r="H2269" s="308"/>
      <c r="I2269" s="312"/>
      <c r="J2269" s="313"/>
      <c r="K2269" s="279"/>
      <c r="L2269" s="279"/>
      <c r="M2269" s="279"/>
      <c r="N2269" s="278"/>
      <c r="O2269" s="279"/>
      <c r="P2269" s="279"/>
      <c r="Q2269" s="332"/>
      <c r="R2269" s="279"/>
      <c r="S2269" s="278"/>
      <c r="T2269" s="321"/>
      <c r="U2269" s="279"/>
      <c r="V2269" s="279"/>
      <c r="W2269" s="279"/>
      <c r="X2269" s="279"/>
      <c r="Y2269" s="279"/>
      <c r="Z2269" s="279"/>
      <c r="AA2269" s="279"/>
      <c r="AB2269" s="279"/>
      <c r="AC2269" s="279"/>
    </row>
    <row r="2270" spans="1:29" ht="12.75">
      <c r="A2270" s="337"/>
      <c r="B2270" s="338"/>
      <c r="C2270" s="338"/>
      <c r="D2270" s="290" t="s">
        <v>169</v>
      </c>
      <c r="E2270" s="283"/>
      <c r="F2270" s="284"/>
      <c r="G2270" s="309"/>
      <c r="H2270" s="308"/>
      <c r="I2270" s="312"/>
      <c r="J2270" s="313"/>
      <c r="K2270" s="279"/>
      <c r="L2270" s="279"/>
      <c r="M2270" s="279"/>
      <c r="N2270" s="278"/>
      <c r="O2270" s="279"/>
      <c r="P2270" s="279"/>
      <c r="Q2270" s="332"/>
      <c r="R2270" s="279"/>
      <c r="S2270" s="278"/>
      <c r="T2270" s="321"/>
      <c r="U2270" s="279"/>
      <c r="V2270" s="279"/>
      <c r="W2270" s="279"/>
      <c r="X2270" s="279"/>
      <c r="Y2270" s="279"/>
      <c r="Z2270" s="279"/>
      <c r="AA2270" s="279"/>
      <c r="AB2270" s="279"/>
      <c r="AC2270" s="279"/>
    </row>
    <row r="2271" spans="1:29" ht="12.75">
      <c r="A2271" s="337"/>
      <c r="B2271" s="338"/>
      <c r="C2271" s="338"/>
      <c r="D2271" s="290" t="s">
        <v>301</v>
      </c>
      <c r="E2271" s="283" t="s">
        <v>2</v>
      </c>
      <c r="F2271" s="284">
        <v>1</v>
      </c>
      <c r="G2271" s="307"/>
      <c r="H2271" s="307"/>
      <c r="I2271" s="59">
        <f>G2271+H2271</f>
        <v>0</v>
      </c>
      <c r="J2271" s="58">
        <f>I2271*F2271</f>
        <v>0</v>
      </c>
      <c r="K2271" s="279"/>
      <c r="L2271" s="279"/>
      <c r="M2271" s="279"/>
      <c r="N2271" s="278"/>
      <c r="O2271" s="279"/>
      <c r="P2271" s="279"/>
      <c r="Q2271" s="332"/>
      <c r="R2271" s="279"/>
      <c r="S2271" s="278"/>
      <c r="T2271" s="321"/>
      <c r="U2271" s="279"/>
      <c r="V2271" s="279"/>
      <c r="W2271" s="279"/>
      <c r="X2271" s="279"/>
      <c r="Y2271" s="279"/>
      <c r="Z2271" s="279"/>
      <c r="AA2271" s="279"/>
      <c r="AB2271" s="279"/>
      <c r="AC2271" s="279"/>
    </row>
    <row r="2272" spans="1:29" ht="12.75">
      <c r="A2272" s="337"/>
      <c r="B2272" s="338"/>
      <c r="C2272" s="338"/>
      <c r="D2272" s="290" t="s">
        <v>384</v>
      </c>
      <c r="E2272" s="283" t="s">
        <v>2</v>
      </c>
      <c r="F2272" s="284">
        <v>1</v>
      </c>
      <c r="G2272" s="307"/>
      <c r="H2272" s="307"/>
      <c r="I2272" s="59">
        <f>G2272+H2272</f>
        <v>0</v>
      </c>
      <c r="J2272" s="58">
        <f>I2272*F2272</f>
        <v>0</v>
      </c>
      <c r="K2272" s="279"/>
      <c r="L2272" s="279"/>
      <c r="M2272" s="279"/>
      <c r="N2272" s="278"/>
      <c r="O2272" s="279"/>
      <c r="P2272" s="279"/>
      <c r="Q2272" s="332"/>
      <c r="R2272" s="279"/>
      <c r="S2272" s="278"/>
      <c r="T2272" s="321"/>
      <c r="U2272" s="279"/>
      <c r="V2272" s="279"/>
      <c r="W2272" s="279"/>
      <c r="X2272" s="279"/>
      <c r="Y2272" s="279"/>
      <c r="Z2272" s="279"/>
      <c r="AA2272" s="279"/>
      <c r="AB2272" s="279"/>
      <c r="AC2272" s="279"/>
    </row>
    <row r="2273" spans="1:29" ht="12.75">
      <c r="A2273" s="337"/>
      <c r="B2273" s="338"/>
      <c r="C2273" s="338"/>
      <c r="D2273" s="290" t="s">
        <v>386</v>
      </c>
      <c r="E2273" s="283" t="s">
        <v>172</v>
      </c>
      <c r="F2273" s="284">
        <v>1</v>
      </c>
      <c r="G2273" s="307"/>
      <c r="H2273" s="307"/>
      <c r="I2273" s="59">
        <f>G2273+H2273</f>
        <v>0</v>
      </c>
      <c r="J2273" s="58">
        <f>I2273*F2273</f>
        <v>0</v>
      </c>
      <c r="K2273" s="279"/>
      <c r="L2273" s="279"/>
      <c r="M2273" s="279"/>
      <c r="N2273" s="322"/>
      <c r="O2273" s="279"/>
      <c r="P2273" s="279"/>
      <c r="Q2273" s="332"/>
      <c r="R2273" s="279"/>
      <c r="S2273" s="278"/>
      <c r="T2273" s="321"/>
      <c r="U2273" s="279"/>
      <c r="V2273" s="279"/>
      <c r="W2273" s="279"/>
      <c r="X2273" s="279"/>
      <c r="Y2273" s="279"/>
      <c r="Z2273" s="279"/>
      <c r="AA2273" s="279"/>
      <c r="AB2273" s="279"/>
      <c r="AC2273" s="279"/>
    </row>
    <row r="2274" spans="1:29" ht="12.75">
      <c r="A2274" s="337"/>
      <c r="B2274" s="338"/>
      <c r="C2274" s="338"/>
      <c r="D2274" s="290" t="s">
        <v>304</v>
      </c>
      <c r="E2274" s="283"/>
      <c r="F2274" s="284"/>
      <c r="G2274" s="307"/>
      <c r="H2274" s="344"/>
      <c r="I2274" s="312"/>
      <c r="J2274" s="313"/>
      <c r="K2274" s="279"/>
      <c r="L2274" s="279"/>
      <c r="M2274" s="279"/>
      <c r="N2274" s="279"/>
      <c r="O2274" s="279"/>
      <c r="P2274" s="279"/>
      <c r="Q2274" s="332"/>
      <c r="R2274" s="279"/>
      <c r="S2274" s="278"/>
      <c r="T2274" s="321"/>
      <c r="U2274" s="279"/>
      <c r="V2274" s="279"/>
      <c r="W2274" s="279"/>
      <c r="X2274" s="279"/>
      <c r="Y2274" s="279"/>
      <c r="Z2274" s="279"/>
      <c r="AA2274" s="279"/>
      <c r="AB2274" s="279"/>
      <c r="AC2274" s="279"/>
    </row>
    <row r="2275" spans="1:29" ht="12.75">
      <c r="A2275" s="337"/>
      <c r="B2275" s="338"/>
      <c r="C2275" s="338"/>
      <c r="D2275" s="290" t="s">
        <v>305</v>
      </c>
      <c r="E2275" s="283" t="s">
        <v>172</v>
      </c>
      <c r="F2275" s="284">
        <v>1</v>
      </c>
      <c r="G2275" s="307"/>
      <c r="H2275" s="307"/>
      <c r="I2275" s="59">
        <f>G2275+H2275</f>
        <v>0</v>
      </c>
      <c r="J2275" s="58">
        <f>I2275*F2275</f>
        <v>0</v>
      </c>
      <c r="K2275" s="279"/>
      <c r="L2275" s="279"/>
      <c r="M2275" s="279"/>
      <c r="N2275" s="279"/>
      <c r="O2275" s="279"/>
      <c r="P2275" s="279"/>
      <c r="Q2275" s="332"/>
      <c r="R2275" s="279"/>
      <c r="S2275" s="278"/>
      <c r="T2275" s="321"/>
      <c r="U2275" s="279"/>
      <c r="V2275" s="279"/>
      <c r="W2275" s="279"/>
      <c r="X2275" s="279"/>
      <c r="Y2275" s="279"/>
      <c r="Z2275" s="279"/>
      <c r="AA2275" s="279"/>
      <c r="AB2275" s="279"/>
      <c r="AC2275" s="279"/>
    </row>
    <row r="2276" spans="1:29" ht="12.75">
      <c r="A2276" s="337"/>
      <c r="B2276" s="338"/>
      <c r="C2276" s="338"/>
      <c r="D2276" s="290" t="s">
        <v>387</v>
      </c>
      <c r="E2276" s="283" t="s">
        <v>172</v>
      </c>
      <c r="F2276" s="284">
        <v>10</v>
      </c>
      <c r="G2276" s="307"/>
      <c r="H2276" s="307"/>
      <c r="I2276" s="59">
        <f>G2276+H2276</f>
        <v>0</v>
      </c>
      <c r="J2276" s="58">
        <f>I2276*F2276</f>
        <v>0</v>
      </c>
      <c r="K2276" s="279"/>
      <c r="L2276" s="279"/>
      <c r="M2276" s="279"/>
      <c r="N2276" s="279"/>
      <c r="O2276" s="279"/>
      <c r="P2276" s="279"/>
      <c r="Q2276" s="332"/>
      <c r="R2276" s="279"/>
      <c r="S2276" s="278"/>
      <c r="T2276" s="321"/>
      <c r="U2276" s="279"/>
      <c r="V2276" s="279"/>
      <c r="W2276" s="279"/>
      <c r="X2276" s="279"/>
      <c r="Y2276" s="279"/>
      <c r="Z2276" s="279"/>
      <c r="AA2276" s="279"/>
      <c r="AB2276" s="279"/>
      <c r="AC2276" s="279"/>
    </row>
    <row r="2277" spans="1:29" ht="12.75">
      <c r="A2277" s="337"/>
      <c r="B2277" s="338"/>
      <c r="C2277" s="338"/>
      <c r="D2277" s="290" t="s">
        <v>307</v>
      </c>
      <c r="E2277" s="323" t="s">
        <v>2</v>
      </c>
      <c r="F2277" s="323">
        <v>1</v>
      </c>
      <c r="G2277" s="309"/>
      <c r="H2277" s="307"/>
      <c r="I2277" s="59">
        <f>G2277+H2277</f>
        <v>0</v>
      </c>
      <c r="J2277" s="58">
        <f>I2277*F2277</f>
        <v>0</v>
      </c>
      <c r="K2277" s="279"/>
      <c r="L2277" s="279"/>
      <c r="M2277" s="279"/>
      <c r="N2277" s="279"/>
      <c r="O2277" s="279"/>
      <c r="P2277" s="279"/>
      <c r="Q2277" s="332"/>
      <c r="R2277" s="279"/>
      <c r="S2277" s="278"/>
      <c r="T2277" s="321"/>
      <c r="U2277" s="279"/>
      <c r="V2277" s="279"/>
      <c r="W2277" s="279"/>
      <c r="X2277" s="279"/>
      <c r="Y2277" s="279"/>
      <c r="Z2277" s="279"/>
      <c r="AA2277" s="279"/>
      <c r="AB2277" s="279"/>
      <c r="AC2277" s="279"/>
    </row>
    <row r="2278" spans="1:29" ht="12.75">
      <c r="A2278" s="337"/>
      <c r="B2278" s="338"/>
      <c r="C2278" s="338"/>
      <c r="D2278" s="298" t="s">
        <v>308</v>
      </c>
      <c r="E2278" s="324" t="s">
        <v>2</v>
      </c>
      <c r="F2278" s="325">
        <v>1</v>
      </c>
      <c r="G2278" s="345"/>
      <c r="H2278" s="346"/>
      <c r="I2278" s="59">
        <f>G2278+H2278</f>
        <v>0</v>
      </c>
      <c r="J2278" s="58">
        <f>I2278*F2278</f>
        <v>0</v>
      </c>
      <c r="K2278" s="279"/>
      <c r="L2278" s="279"/>
      <c r="M2278" s="279"/>
      <c r="N2278" s="279"/>
      <c r="O2278" s="279"/>
      <c r="P2278" s="279"/>
      <c r="Q2278" s="332"/>
      <c r="R2278" s="279"/>
      <c r="S2278" s="278"/>
      <c r="T2278" s="321"/>
      <c r="U2278" s="279"/>
      <c r="V2278" s="279"/>
      <c r="W2278" s="279"/>
      <c r="X2278" s="279"/>
      <c r="Y2278" s="279"/>
      <c r="Z2278" s="279"/>
      <c r="AA2278" s="279"/>
      <c r="AB2278" s="279"/>
      <c r="AC2278" s="279"/>
    </row>
    <row r="2279" spans="1:29" ht="12.75">
      <c r="A2279" s="337"/>
      <c r="B2279" s="338"/>
      <c r="C2279" s="338"/>
      <c r="D2279" s="294"/>
      <c r="E2279" s="283"/>
      <c r="F2279" s="284"/>
      <c r="G2279" s="309"/>
      <c r="H2279" s="308"/>
      <c r="I2279" s="312"/>
      <c r="J2279" s="313"/>
      <c r="K2279" s="279"/>
      <c r="L2279" s="279"/>
      <c r="M2279" s="279"/>
      <c r="N2279" s="279"/>
      <c r="O2279" s="279"/>
      <c r="P2279" s="279"/>
      <c r="Q2279" s="332"/>
      <c r="R2279" s="279"/>
      <c r="S2279" s="278"/>
      <c r="T2279" s="320"/>
      <c r="U2279" s="279"/>
      <c r="V2279" s="279"/>
      <c r="W2279" s="279"/>
      <c r="X2279" s="279"/>
      <c r="Y2279" s="279"/>
      <c r="Z2279" s="279"/>
      <c r="AA2279" s="279"/>
      <c r="AB2279" s="279"/>
      <c r="AC2279" s="279"/>
    </row>
    <row r="2280" spans="1:29" ht="12.75">
      <c r="A2280" s="336" t="s">
        <v>41</v>
      </c>
      <c r="B2280" s="168" t="s">
        <v>210</v>
      </c>
      <c r="C2280" s="295" t="s">
        <v>361</v>
      </c>
      <c r="D2280" s="282" t="s">
        <v>388</v>
      </c>
      <c r="E2280" s="283" t="s">
        <v>2</v>
      </c>
      <c r="F2280" s="284">
        <v>2</v>
      </c>
      <c r="G2280" s="307"/>
      <c r="H2280" s="307"/>
      <c r="I2280" s="59">
        <f>G2280+H2280</f>
        <v>0</v>
      </c>
      <c r="J2280" s="58">
        <f>I2280*F2280</f>
        <v>0</v>
      </c>
      <c r="K2280" s="279"/>
      <c r="L2280" s="279"/>
      <c r="M2280" s="279"/>
      <c r="N2280" s="279"/>
      <c r="O2280" s="279"/>
      <c r="P2280" s="279"/>
      <c r="Q2280" s="332"/>
      <c r="R2280" s="279"/>
      <c r="S2280" s="278"/>
      <c r="T2280" s="320"/>
      <c r="U2280" s="279"/>
      <c r="V2280" s="279"/>
      <c r="W2280" s="279"/>
      <c r="X2280" s="279"/>
      <c r="Y2280" s="279"/>
      <c r="Z2280" s="279"/>
      <c r="AA2280" s="279"/>
      <c r="AB2280" s="279"/>
      <c r="AC2280" s="279"/>
    </row>
    <row r="2281" spans="1:29" ht="12.75">
      <c r="A2281" s="336"/>
      <c r="B2281" s="339"/>
      <c r="C2281" s="339"/>
      <c r="D2281" s="282" t="s">
        <v>389</v>
      </c>
      <c r="E2281" s="283"/>
      <c r="F2281" s="284"/>
      <c r="G2281" s="309"/>
      <c r="H2281" s="308"/>
      <c r="I2281" s="312"/>
      <c r="J2281" s="313"/>
      <c r="K2281" s="279"/>
      <c r="L2281" s="279"/>
      <c r="M2281" s="279"/>
      <c r="N2281" s="279"/>
      <c r="O2281" s="279"/>
      <c r="P2281" s="279"/>
      <c r="Q2281" s="332"/>
      <c r="R2281" s="279"/>
      <c r="S2281" s="278"/>
      <c r="T2281" s="320"/>
      <c r="U2281" s="279"/>
      <c r="V2281" s="279"/>
      <c r="W2281" s="279"/>
      <c r="X2281" s="279"/>
      <c r="Y2281" s="279"/>
      <c r="Z2281" s="279"/>
      <c r="AA2281" s="279"/>
      <c r="AB2281" s="279"/>
      <c r="AC2281" s="279"/>
    </row>
    <row r="2282" spans="1:29" ht="12.75">
      <c r="A2282" s="336"/>
      <c r="B2282" s="339"/>
      <c r="C2282" s="339"/>
      <c r="D2282" s="282" t="s">
        <v>390</v>
      </c>
      <c r="E2282" s="283"/>
      <c r="F2282" s="284"/>
      <c r="G2282" s="309"/>
      <c r="H2282" s="308"/>
      <c r="I2282" s="312"/>
      <c r="J2282" s="313"/>
      <c r="K2282" s="279"/>
      <c r="L2282" s="279"/>
      <c r="M2282" s="279"/>
      <c r="N2282" s="279"/>
      <c r="O2282" s="279"/>
      <c r="P2282" s="279"/>
      <c r="Q2282" s="332"/>
      <c r="R2282" s="279"/>
      <c r="S2282" s="278"/>
      <c r="T2282" s="320"/>
      <c r="U2282" s="279"/>
      <c r="V2282" s="279"/>
      <c r="W2282" s="279"/>
      <c r="X2282" s="279"/>
      <c r="Y2282" s="279"/>
      <c r="Z2282" s="279"/>
      <c r="AA2282" s="279"/>
      <c r="AB2282" s="279"/>
      <c r="AC2282" s="279"/>
    </row>
    <row r="2283" spans="1:29" ht="12.75">
      <c r="A2283" s="336"/>
      <c r="B2283" s="339"/>
      <c r="C2283" s="339"/>
      <c r="D2283" s="32" t="s">
        <v>391</v>
      </c>
      <c r="E2283" s="283"/>
      <c r="F2283" s="284"/>
      <c r="G2283" s="309"/>
      <c r="H2283" s="308"/>
      <c r="I2283" s="312"/>
      <c r="J2283" s="313"/>
      <c r="K2283" s="279"/>
      <c r="L2283" s="279"/>
      <c r="M2283" s="279"/>
      <c r="N2283" s="279"/>
      <c r="O2283" s="279"/>
      <c r="P2283" s="279"/>
      <c r="Q2283" s="332"/>
      <c r="R2283" s="279"/>
      <c r="S2283" s="278"/>
      <c r="T2283" s="320"/>
      <c r="U2283" s="279"/>
      <c r="V2283" s="279"/>
      <c r="W2283" s="279"/>
      <c r="X2283" s="279"/>
      <c r="Y2283" s="279"/>
      <c r="Z2283" s="279"/>
      <c r="AA2283" s="279"/>
      <c r="AB2283" s="279"/>
      <c r="AC2283" s="279"/>
    </row>
    <row r="2284" spans="1:29" ht="12.75">
      <c r="A2284" s="336"/>
      <c r="B2284" s="339"/>
      <c r="C2284" s="339"/>
      <c r="D2284" s="290" t="s">
        <v>392</v>
      </c>
      <c r="E2284" s="283"/>
      <c r="F2284" s="284"/>
      <c r="G2284" s="309"/>
      <c r="H2284" s="308"/>
      <c r="I2284" s="312"/>
      <c r="J2284" s="313"/>
      <c r="K2284" s="279"/>
      <c r="L2284" s="279"/>
      <c r="M2284" s="279"/>
      <c r="N2284" s="279"/>
      <c r="O2284" s="279"/>
      <c r="P2284" s="279"/>
      <c r="Q2284" s="332"/>
      <c r="R2284" s="279"/>
      <c r="S2284" s="278"/>
      <c r="T2284" s="320"/>
      <c r="U2284" s="279"/>
      <c r="V2284" s="279"/>
      <c r="W2284" s="279"/>
      <c r="X2284" s="279"/>
      <c r="Y2284" s="279"/>
      <c r="Z2284" s="279"/>
      <c r="AA2284" s="279"/>
      <c r="AB2284" s="279"/>
      <c r="AC2284" s="279"/>
    </row>
    <row r="2285" spans="1:29" ht="12.75">
      <c r="A2285" s="336"/>
      <c r="B2285" s="339"/>
      <c r="C2285" s="339"/>
      <c r="D2285" s="282" t="s">
        <v>393</v>
      </c>
      <c r="E2285" s="283"/>
      <c r="F2285" s="284"/>
      <c r="G2285" s="309"/>
      <c r="H2285" s="308"/>
      <c r="I2285" s="312"/>
      <c r="J2285" s="313"/>
      <c r="K2285" s="279"/>
      <c r="L2285" s="279"/>
      <c r="M2285" s="279"/>
      <c r="N2285" s="279"/>
      <c r="O2285" s="279"/>
      <c r="P2285" s="279"/>
      <c r="Q2285" s="332"/>
      <c r="R2285" s="279"/>
      <c r="S2285" s="278"/>
      <c r="T2285" s="320"/>
      <c r="U2285" s="279"/>
      <c r="V2285" s="279"/>
      <c r="W2285" s="279"/>
      <c r="X2285" s="279"/>
      <c r="Y2285" s="279"/>
      <c r="Z2285" s="279"/>
      <c r="AA2285" s="279"/>
      <c r="AB2285" s="279"/>
      <c r="AC2285" s="279"/>
    </row>
    <row r="2286" spans="1:29" ht="12.75">
      <c r="A2286" s="336"/>
      <c r="B2286" s="339"/>
      <c r="C2286" s="339"/>
      <c r="D2286" s="290" t="s">
        <v>394</v>
      </c>
      <c r="E2286" s="283"/>
      <c r="F2286" s="284"/>
      <c r="G2286" s="309"/>
      <c r="H2286" s="308"/>
      <c r="I2286" s="312"/>
      <c r="J2286" s="313"/>
      <c r="K2286" s="279"/>
      <c r="L2286" s="279"/>
      <c r="M2286" s="279"/>
      <c r="N2286" s="279"/>
      <c r="O2286" s="279"/>
      <c r="P2286" s="279"/>
      <c r="Q2286" s="332"/>
      <c r="R2286" s="279"/>
      <c r="S2286" s="278"/>
      <c r="T2286" s="320"/>
      <c r="U2286" s="279"/>
      <c r="V2286" s="279"/>
      <c r="W2286" s="279"/>
      <c r="X2286" s="279"/>
      <c r="Y2286" s="279"/>
      <c r="Z2286" s="279"/>
      <c r="AA2286" s="279"/>
      <c r="AB2286" s="279"/>
      <c r="AC2286" s="279"/>
    </row>
    <row r="2287" spans="1:29" ht="12.75">
      <c r="A2287" s="336"/>
      <c r="B2287" s="339"/>
      <c r="C2287" s="339"/>
      <c r="D2287" s="282"/>
      <c r="E2287" s="283"/>
      <c r="F2287" s="284"/>
      <c r="G2287" s="309"/>
      <c r="H2287" s="308"/>
      <c r="I2287" s="312"/>
      <c r="J2287" s="313"/>
      <c r="K2287" s="279"/>
      <c r="L2287" s="279"/>
      <c r="M2287" s="279"/>
      <c r="N2287" s="279"/>
      <c r="O2287" s="279"/>
      <c r="P2287" s="279"/>
      <c r="Q2287" s="332"/>
      <c r="R2287" s="279"/>
      <c r="S2287" s="278"/>
      <c r="T2287" s="320"/>
      <c r="U2287" s="279"/>
      <c r="V2287" s="279"/>
      <c r="W2287" s="279"/>
      <c r="X2287" s="279"/>
      <c r="Y2287" s="279"/>
      <c r="Z2287" s="279"/>
      <c r="AA2287" s="279"/>
      <c r="AB2287" s="279"/>
      <c r="AC2287" s="279"/>
    </row>
    <row r="2288" spans="1:29" ht="12.75">
      <c r="A2288" s="336" t="s">
        <v>42</v>
      </c>
      <c r="B2288" s="168" t="s">
        <v>210</v>
      </c>
      <c r="C2288" s="168" t="s">
        <v>363</v>
      </c>
      <c r="D2288" s="282" t="s">
        <v>395</v>
      </c>
      <c r="E2288" s="283" t="s">
        <v>2</v>
      </c>
      <c r="F2288" s="284">
        <v>2</v>
      </c>
      <c r="G2288" s="307"/>
      <c r="H2288" s="308"/>
      <c r="I2288" s="59">
        <f>G2288+H2288</f>
        <v>0</v>
      </c>
      <c r="J2288" s="58">
        <f>I2288*F2288</f>
        <v>0</v>
      </c>
      <c r="K2288" s="279"/>
      <c r="L2288" s="279"/>
      <c r="M2288" s="279"/>
      <c r="N2288" s="278"/>
      <c r="O2288" s="279"/>
      <c r="P2288" s="279"/>
      <c r="Q2288" s="332"/>
      <c r="R2288" s="279"/>
      <c r="S2288" s="329"/>
      <c r="T2288" s="329"/>
      <c r="U2288" s="279"/>
      <c r="V2288" s="279"/>
      <c r="W2288" s="279"/>
      <c r="X2288" s="279"/>
      <c r="Y2288" s="279"/>
      <c r="Z2288" s="279"/>
      <c r="AA2288" s="279"/>
      <c r="AB2288" s="279"/>
      <c r="AC2288" s="279"/>
    </row>
    <row r="2289" spans="1:29" ht="12.75">
      <c r="A2289" s="337"/>
      <c r="B2289" s="338"/>
      <c r="C2289" s="338"/>
      <c r="D2289" s="282" t="s">
        <v>318</v>
      </c>
      <c r="E2289" s="283"/>
      <c r="F2289" s="284"/>
      <c r="G2289" s="309"/>
      <c r="H2289" s="308"/>
      <c r="I2289" s="312"/>
      <c r="J2289" s="313"/>
      <c r="K2289" s="279"/>
      <c r="L2289" s="279"/>
      <c r="M2289" s="279"/>
      <c r="N2289" s="279"/>
      <c r="O2289" s="279"/>
      <c r="P2289" s="279"/>
      <c r="Q2289" s="332"/>
      <c r="R2289" s="279"/>
      <c r="S2289" s="329"/>
      <c r="T2289" s="329"/>
      <c r="U2289" s="279"/>
      <c r="V2289" s="279"/>
      <c r="W2289" s="279"/>
      <c r="X2289" s="279"/>
      <c r="Y2289" s="279"/>
      <c r="Z2289" s="279"/>
      <c r="AA2289" s="279"/>
      <c r="AB2289" s="279"/>
      <c r="AC2289" s="279"/>
    </row>
    <row r="2290" spans="1:29" ht="12.75">
      <c r="A2290" s="336"/>
      <c r="B2290" s="339"/>
      <c r="C2290" s="339"/>
      <c r="D2290" s="282" t="s">
        <v>325</v>
      </c>
      <c r="E2290" s="283"/>
      <c r="F2290" s="284"/>
      <c r="G2290" s="309"/>
      <c r="H2290" s="308"/>
      <c r="I2290" s="312"/>
      <c r="J2290" s="313"/>
      <c r="K2290" s="279"/>
      <c r="L2290" s="279"/>
      <c r="M2290" s="279"/>
      <c r="N2290" s="279"/>
      <c r="O2290" s="279"/>
      <c r="P2290" s="279"/>
      <c r="Q2290" s="332"/>
      <c r="R2290" s="279"/>
      <c r="S2290" s="279"/>
      <c r="T2290" s="279"/>
      <c r="U2290" s="279"/>
      <c r="V2290" s="279"/>
      <c r="W2290" s="279"/>
      <c r="X2290" s="279"/>
      <c r="Y2290" s="279"/>
      <c r="Z2290" s="279"/>
      <c r="AA2290" s="279"/>
      <c r="AB2290" s="279"/>
      <c r="AC2290" s="279"/>
    </row>
    <row r="2291" spans="1:29" ht="12.75">
      <c r="A2291" s="336"/>
      <c r="B2291" s="339"/>
      <c r="C2291" s="339"/>
      <c r="D2291" s="282" t="s">
        <v>320</v>
      </c>
      <c r="E2291" s="283"/>
      <c r="F2291" s="284"/>
      <c r="G2291" s="309"/>
      <c r="H2291" s="308"/>
      <c r="I2291" s="312"/>
      <c r="J2291" s="313"/>
      <c r="K2291" s="279"/>
      <c r="L2291" s="279"/>
      <c r="M2291" s="279"/>
      <c r="N2291" s="279"/>
      <c r="O2291" s="279"/>
      <c r="P2291" s="279"/>
      <c r="Q2291" s="332"/>
      <c r="R2291" s="279"/>
      <c r="S2291" s="279"/>
      <c r="T2291" s="279"/>
      <c r="U2291" s="279"/>
      <c r="V2291" s="279"/>
      <c r="W2291" s="279"/>
      <c r="X2291" s="279"/>
      <c r="Y2291" s="279"/>
      <c r="Z2291" s="279"/>
      <c r="AA2291" s="279"/>
      <c r="AB2291" s="279"/>
      <c r="AC2291" s="279"/>
    </row>
    <row r="2292" spans="1:29" ht="12.75">
      <c r="A2292" s="337"/>
      <c r="B2292" s="338"/>
      <c r="C2292" s="338"/>
      <c r="D2292" s="32" t="s">
        <v>427</v>
      </c>
      <c r="E2292" s="283"/>
      <c r="F2292" s="284"/>
      <c r="G2292" s="309"/>
      <c r="H2292" s="308"/>
      <c r="I2292" s="312"/>
      <c r="J2292" s="313"/>
      <c r="K2292" s="279"/>
      <c r="L2292" s="279"/>
      <c r="M2292" s="279"/>
      <c r="N2292" s="279"/>
      <c r="O2292" s="279"/>
      <c r="P2292" s="279"/>
      <c r="Q2292" s="332"/>
      <c r="R2292" s="279"/>
      <c r="S2292" s="329"/>
      <c r="T2292" s="329"/>
      <c r="U2292" s="279"/>
      <c r="V2292" s="279"/>
      <c r="W2292" s="279"/>
      <c r="X2292" s="279"/>
      <c r="Y2292" s="279"/>
      <c r="Z2292" s="279"/>
      <c r="AA2292" s="279"/>
      <c r="AB2292" s="279"/>
      <c r="AC2292" s="279"/>
    </row>
    <row r="2293" spans="1:29" ht="12.75">
      <c r="A2293" s="336"/>
      <c r="B2293" s="339"/>
      <c r="C2293" s="339"/>
      <c r="D2293" s="282" t="s">
        <v>322</v>
      </c>
      <c r="E2293" s="283"/>
      <c r="F2293" s="284"/>
      <c r="G2293" s="309"/>
      <c r="H2293" s="308"/>
      <c r="I2293" s="312"/>
      <c r="J2293" s="313"/>
      <c r="K2293" s="279"/>
      <c r="L2293" s="279"/>
      <c r="M2293" s="279"/>
      <c r="N2293" s="279"/>
      <c r="O2293" s="279"/>
      <c r="P2293" s="279"/>
      <c r="Q2293" s="332"/>
      <c r="R2293" s="279"/>
      <c r="S2293" s="279"/>
      <c r="T2293" s="279"/>
      <c r="U2293" s="279"/>
      <c r="V2293" s="279"/>
      <c r="W2293" s="279"/>
      <c r="X2293" s="279"/>
      <c r="Y2293" s="279"/>
      <c r="Z2293" s="279"/>
      <c r="AA2293" s="279"/>
      <c r="AB2293" s="279"/>
      <c r="AC2293" s="279"/>
    </row>
    <row r="2294" spans="1:29" ht="12.75">
      <c r="A2294" s="336"/>
      <c r="B2294" s="339"/>
      <c r="C2294" s="339"/>
      <c r="D2294" s="282"/>
      <c r="E2294" s="283"/>
      <c r="F2294" s="284"/>
      <c r="G2294" s="309"/>
      <c r="H2294" s="308"/>
      <c r="I2294" s="312"/>
      <c r="J2294" s="313"/>
      <c r="K2294" s="279"/>
      <c r="L2294" s="279"/>
      <c r="M2294" s="279"/>
      <c r="N2294" s="279"/>
      <c r="O2294" s="279"/>
      <c r="P2294" s="279"/>
      <c r="Q2294" s="332"/>
      <c r="R2294" s="279"/>
      <c r="S2294" s="279"/>
      <c r="T2294" s="279"/>
      <c r="U2294" s="279"/>
      <c r="V2294" s="279"/>
      <c r="W2294" s="279"/>
      <c r="X2294" s="279"/>
      <c r="Y2294" s="279"/>
      <c r="Z2294" s="279"/>
      <c r="AA2294" s="279"/>
      <c r="AB2294" s="279"/>
      <c r="AC2294" s="279"/>
    </row>
    <row r="2295" spans="1:29" ht="12.75">
      <c r="A2295" s="336" t="s">
        <v>112</v>
      </c>
      <c r="B2295" s="168" t="s">
        <v>210</v>
      </c>
      <c r="C2295" s="168" t="s">
        <v>396</v>
      </c>
      <c r="D2295" s="282" t="s">
        <v>397</v>
      </c>
      <c r="E2295" s="283" t="s">
        <v>2</v>
      </c>
      <c r="F2295" s="284">
        <v>3</v>
      </c>
      <c r="G2295" s="307"/>
      <c r="H2295" s="308"/>
      <c r="I2295" s="59">
        <f>G2295+H2295</f>
        <v>0</v>
      </c>
      <c r="J2295" s="58">
        <f>I2295*F2295</f>
        <v>0</v>
      </c>
      <c r="K2295" s="279"/>
      <c r="L2295" s="279"/>
      <c r="M2295" s="279"/>
      <c r="N2295" s="279"/>
      <c r="O2295" s="279"/>
      <c r="P2295" s="279"/>
      <c r="Q2295" s="332"/>
      <c r="R2295" s="279"/>
      <c r="S2295" s="279"/>
      <c r="T2295" s="279"/>
      <c r="U2295" s="279"/>
      <c r="V2295" s="279"/>
      <c r="W2295" s="279"/>
      <c r="X2295" s="279"/>
      <c r="Y2295" s="279"/>
      <c r="Z2295" s="279"/>
      <c r="AA2295" s="279"/>
      <c r="AB2295" s="279"/>
      <c r="AC2295" s="279"/>
    </row>
    <row r="2296" spans="1:29" ht="12.75">
      <c r="A2296" s="336"/>
      <c r="B2296" s="339"/>
      <c r="C2296" s="339"/>
      <c r="D2296" s="296" t="s">
        <v>398</v>
      </c>
      <c r="E2296" s="283"/>
      <c r="F2296" s="284"/>
      <c r="G2296" s="309"/>
      <c r="H2296" s="308"/>
      <c r="I2296" s="312"/>
      <c r="J2296" s="313"/>
      <c r="K2296" s="279"/>
      <c r="L2296" s="279"/>
      <c r="M2296" s="279"/>
      <c r="N2296" s="279"/>
      <c r="O2296" s="279"/>
      <c r="P2296" s="279"/>
      <c r="Q2296" s="332"/>
      <c r="R2296" s="279"/>
      <c r="S2296" s="279"/>
      <c r="T2296" s="279"/>
      <c r="U2296" s="279"/>
      <c r="V2296" s="279"/>
      <c r="W2296" s="279"/>
      <c r="X2296" s="279"/>
      <c r="Y2296" s="279"/>
      <c r="Z2296" s="279"/>
      <c r="AA2296" s="279"/>
      <c r="AB2296" s="279"/>
      <c r="AC2296" s="279"/>
    </row>
    <row r="2297" spans="1:29" ht="12.75">
      <c r="A2297" s="336"/>
      <c r="B2297" s="339"/>
      <c r="C2297" s="339"/>
      <c r="D2297" s="296"/>
      <c r="E2297" s="283"/>
      <c r="F2297" s="284"/>
      <c r="G2297" s="309"/>
      <c r="H2297" s="308"/>
      <c r="I2297" s="312"/>
      <c r="J2297" s="313"/>
      <c r="K2297" s="279"/>
      <c r="L2297" s="279"/>
      <c r="M2297" s="279"/>
      <c r="N2297" s="279"/>
      <c r="O2297" s="279"/>
      <c r="P2297" s="279"/>
      <c r="Q2297" s="332"/>
      <c r="R2297" s="279"/>
      <c r="S2297" s="279"/>
      <c r="T2297" s="279"/>
      <c r="U2297" s="279"/>
      <c r="V2297" s="279"/>
      <c r="W2297" s="279"/>
      <c r="X2297" s="279"/>
      <c r="Y2297" s="279"/>
      <c r="Z2297" s="279"/>
      <c r="AA2297" s="279"/>
      <c r="AB2297" s="279"/>
      <c r="AC2297" s="279"/>
    </row>
    <row r="2298" spans="1:29" ht="12.75">
      <c r="A2298" s="336" t="s">
        <v>113</v>
      </c>
      <c r="B2298" s="168" t="s">
        <v>210</v>
      </c>
      <c r="C2298" s="168" t="s">
        <v>399</v>
      </c>
      <c r="D2298" s="282" t="s">
        <v>400</v>
      </c>
      <c r="E2298" s="283" t="s">
        <v>2</v>
      </c>
      <c r="F2298" s="284">
        <v>1</v>
      </c>
      <c r="G2298" s="307"/>
      <c r="H2298" s="307"/>
      <c r="I2298" s="59">
        <f>G2298+H2298</f>
        <v>0</v>
      </c>
      <c r="J2298" s="58">
        <f>I2298*F2298</f>
        <v>0</v>
      </c>
      <c r="K2298" s="279"/>
      <c r="L2298" s="279"/>
      <c r="M2298" s="329"/>
      <c r="N2298" s="278"/>
      <c r="O2298" s="279"/>
      <c r="P2298" s="279"/>
      <c r="Q2298" s="332"/>
      <c r="R2298" s="279"/>
      <c r="S2298" s="279"/>
      <c r="T2298" s="279"/>
      <c r="U2298" s="279"/>
      <c r="V2298" s="279"/>
      <c r="W2298" s="279"/>
      <c r="X2298" s="279"/>
      <c r="Y2298" s="279"/>
      <c r="Z2298" s="279"/>
      <c r="AA2298" s="279"/>
      <c r="AB2298" s="279"/>
      <c r="AC2298" s="279"/>
    </row>
    <row r="2299" spans="1:29" ht="12.75">
      <c r="A2299" s="337"/>
      <c r="B2299" s="338"/>
      <c r="C2299" s="338"/>
      <c r="D2299" s="282" t="s">
        <v>401</v>
      </c>
      <c r="E2299" s="283"/>
      <c r="F2299" s="284"/>
      <c r="G2299" s="316"/>
      <c r="H2299" s="344"/>
      <c r="I2299" s="312"/>
      <c r="J2299" s="313"/>
      <c r="K2299" s="279"/>
      <c r="L2299" s="279"/>
      <c r="M2299" s="329"/>
      <c r="N2299" s="278"/>
      <c r="O2299" s="331"/>
      <c r="P2299" s="279"/>
      <c r="Q2299" s="332"/>
      <c r="R2299" s="279"/>
      <c r="S2299" s="279"/>
      <c r="T2299" s="279"/>
      <c r="U2299" s="279"/>
      <c r="V2299" s="279"/>
      <c r="W2299" s="279"/>
      <c r="X2299" s="279"/>
      <c r="Y2299" s="279"/>
      <c r="Z2299" s="279"/>
      <c r="AA2299" s="279"/>
      <c r="AB2299" s="279"/>
      <c r="AC2299" s="279"/>
    </row>
    <row r="2300" spans="1:29" ht="12.75">
      <c r="A2300" s="337"/>
      <c r="B2300" s="338"/>
      <c r="C2300" s="338"/>
      <c r="D2300" s="282" t="s">
        <v>402</v>
      </c>
      <c r="E2300" s="283"/>
      <c r="F2300" s="284"/>
      <c r="G2300" s="316"/>
      <c r="H2300" s="344"/>
      <c r="I2300" s="312"/>
      <c r="J2300" s="313"/>
      <c r="K2300" s="279"/>
      <c r="L2300" s="279"/>
      <c r="M2300" s="329"/>
      <c r="N2300" s="278"/>
      <c r="O2300" s="331"/>
      <c r="P2300" s="279"/>
      <c r="Q2300" s="332"/>
      <c r="R2300" s="279"/>
      <c r="S2300" s="279"/>
      <c r="T2300" s="279"/>
      <c r="U2300" s="279"/>
      <c r="V2300" s="279"/>
      <c r="W2300" s="279"/>
      <c r="X2300" s="279"/>
      <c r="Y2300" s="279"/>
      <c r="Z2300" s="279"/>
      <c r="AA2300" s="279"/>
      <c r="AB2300" s="279"/>
      <c r="AC2300" s="279"/>
    </row>
    <row r="2301" spans="1:29" ht="12.75">
      <c r="A2301" s="337"/>
      <c r="B2301" s="338"/>
      <c r="C2301" s="338"/>
      <c r="D2301" s="296" t="s">
        <v>403</v>
      </c>
      <c r="E2301" s="283"/>
      <c r="F2301" s="284"/>
      <c r="G2301" s="316"/>
      <c r="H2301" s="344"/>
      <c r="I2301" s="312"/>
      <c r="J2301" s="313"/>
      <c r="K2301" s="279"/>
      <c r="L2301" s="279"/>
      <c r="M2301" s="329"/>
      <c r="N2301" s="322"/>
      <c r="O2301" s="331"/>
      <c r="P2301" s="279"/>
      <c r="Q2301" s="332"/>
      <c r="R2301" s="279"/>
      <c r="S2301" s="279"/>
      <c r="T2301" s="279"/>
      <c r="U2301" s="279"/>
      <c r="V2301" s="279"/>
      <c r="W2301" s="279"/>
      <c r="X2301" s="279"/>
      <c r="Y2301" s="279"/>
      <c r="Z2301" s="279"/>
      <c r="AA2301" s="279"/>
      <c r="AB2301" s="279"/>
      <c r="AC2301" s="279"/>
    </row>
    <row r="2302" spans="1:29" ht="12.75">
      <c r="A2302" s="336"/>
      <c r="B2302" s="339"/>
      <c r="C2302" s="339"/>
      <c r="D2302" s="296" t="s">
        <v>404</v>
      </c>
      <c r="E2302" s="283"/>
      <c r="F2302" s="284"/>
      <c r="G2302" s="316"/>
      <c r="H2302" s="344"/>
      <c r="I2302" s="312"/>
      <c r="J2302" s="313"/>
      <c r="K2302" s="279"/>
      <c r="L2302" s="279"/>
      <c r="M2302" s="279"/>
      <c r="N2302" s="279"/>
      <c r="O2302" s="279"/>
      <c r="P2302" s="279"/>
      <c r="Q2302" s="332"/>
      <c r="R2302" s="279"/>
      <c r="S2302" s="279"/>
      <c r="T2302" s="279"/>
      <c r="U2302" s="279"/>
      <c r="V2302" s="279"/>
      <c r="W2302" s="279"/>
      <c r="X2302" s="279"/>
      <c r="Y2302" s="279"/>
      <c r="Z2302" s="279"/>
      <c r="AA2302" s="279"/>
      <c r="AB2302" s="279"/>
      <c r="AC2302" s="279"/>
    </row>
    <row r="2303" spans="1:29" ht="12.75">
      <c r="A2303" s="336"/>
      <c r="B2303" s="339"/>
      <c r="C2303" s="339"/>
      <c r="D2303" s="296"/>
      <c r="E2303" s="283"/>
      <c r="F2303" s="284"/>
      <c r="G2303" s="316"/>
      <c r="H2303" s="344"/>
      <c r="I2303" s="312"/>
      <c r="J2303" s="313"/>
      <c r="K2303" s="279"/>
      <c r="L2303" s="279"/>
      <c r="M2303" s="279"/>
      <c r="N2303" s="279"/>
      <c r="O2303" s="279"/>
      <c r="P2303" s="279"/>
      <c r="Q2303" s="332"/>
      <c r="R2303" s="279"/>
      <c r="S2303" s="279"/>
      <c r="T2303" s="279"/>
      <c r="U2303" s="279"/>
      <c r="V2303" s="279"/>
      <c r="W2303" s="279"/>
      <c r="X2303" s="279"/>
      <c r="Y2303" s="279"/>
      <c r="Z2303" s="279"/>
      <c r="AA2303" s="279"/>
      <c r="AB2303" s="279"/>
      <c r="AC2303" s="279"/>
    </row>
    <row r="2304" spans="1:29" ht="12.75">
      <c r="A2304" s="336" t="s">
        <v>141</v>
      </c>
      <c r="B2304" s="168" t="s">
        <v>210</v>
      </c>
      <c r="C2304" s="168" t="s">
        <v>399</v>
      </c>
      <c r="D2304" s="296" t="s">
        <v>400</v>
      </c>
      <c r="E2304" s="283" t="s">
        <v>2</v>
      </c>
      <c r="F2304" s="284">
        <v>1</v>
      </c>
      <c r="G2304" s="307"/>
      <c r="H2304" s="307"/>
      <c r="I2304" s="59">
        <f>G2304+H2304</f>
        <v>0</v>
      </c>
      <c r="J2304" s="58">
        <f>I2304*F2304</f>
        <v>0</v>
      </c>
      <c r="K2304" s="279"/>
      <c r="L2304" s="279"/>
      <c r="M2304" s="329"/>
      <c r="N2304" s="278"/>
      <c r="O2304" s="279"/>
      <c r="P2304" s="279"/>
      <c r="Q2304" s="332"/>
      <c r="R2304" s="279"/>
      <c r="S2304" s="279"/>
      <c r="T2304" s="279"/>
      <c r="U2304" s="279"/>
      <c r="V2304" s="279"/>
      <c r="W2304" s="279"/>
      <c r="X2304" s="279"/>
      <c r="Y2304" s="279"/>
      <c r="Z2304" s="279"/>
      <c r="AA2304" s="279"/>
      <c r="AB2304" s="279"/>
      <c r="AC2304" s="279"/>
    </row>
    <row r="2305" spans="1:29" ht="12.75">
      <c r="A2305" s="337"/>
      <c r="B2305" s="338"/>
      <c r="C2305" s="338"/>
      <c r="D2305" s="296" t="s">
        <v>405</v>
      </c>
      <c r="E2305" s="283"/>
      <c r="F2305" s="289"/>
      <c r="G2305" s="347"/>
      <c r="H2305" s="308"/>
      <c r="I2305" s="312"/>
      <c r="J2305" s="313"/>
      <c r="K2305" s="279"/>
      <c r="L2305" s="279"/>
      <c r="M2305" s="329"/>
      <c r="N2305" s="278"/>
      <c r="O2305" s="331"/>
      <c r="P2305" s="279"/>
      <c r="Q2305" s="332"/>
      <c r="R2305" s="279"/>
      <c r="S2305" s="279"/>
      <c r="T2305" s="279"/>
      <c r="U2305" s="279"/>
      <c r="V2305" s="279"/>
      <c r="W2305" s="279"/>
      <c r="X2305" s="279"/>
      <c r="Y2305" s="279"/>
      <c r="Z2305" s="279"/>
      <c r="AA2305" s="279"/>
      <c r="AB2305" s="279"/>
      <c r="AC2305" s="279"/>
    </row>
    <row r="2306" spans="1:29" ht="12.75">
      <c r="A2306" s="337"/>
      <c r="B2306" s="338"/>
      <c r="C2306" s="338"/>
      <c r="D2306" s="296" t="s">
        <v>402</v>
      </c>
      <c r="E2306" s="283"/>
      <c r="F2306" s="289"/>
      <c r="G2306" s="347"/>
      <c r="H2306" s="308"/>
      <c r="I2306" s="312"/>
      <c r="J2306" s="313"/>
      <c r="K2306" s="279"/>
      <c r="L2306" s="279"/>
      <c r="M2306" s="329"/>
      <c r="N2306" s="278"/>
      <c r="O2306" s="331"/>
      <c r="P2306" s="279"/>
      <c r="Q2306" s="332"/>
      <c r="R2306" s="279"/>
      <c r="S2306" s="279"/>
      <c r="T2306" s="279"/>
      <c r="U2306" s="279"/>
      <c r="V2306" s="279"/>
      <c r="W2306" s="279"/>
      <c r="X2306" s="279"/>
      <c r="Y2306" s="279"/>
      <c r="Z2306" s="279"/>
      <c r="AA2306" s="279"/>
      <c r="AB2306" s="279"/>
      <c r="AC2306" s="279"/>
    </row>
    <row r="2307" spans="1:29" ht="12.75">
      <c r="A2307" s="337"/>
      <c r="B2307" s="338"/>
      <c r="C2307" s="338"/>
      <c r="D2307" s="296" t="s">
        <v>403</v>
      </c>
      <c r="E2307" s="284"/>
      <c r="F2307" s="283"/>
      <c r="G2307" s="347"/>
      <c r="H2307" s="308"/>
      <c r="I2307" s="312"/>
      <c r="J2307" s="313"/>
      <c r="K2307" s="279"/>
      <c r="L2307" s="279"/>
      <c r="M2307" s="329"/>
      <c r="N2307" s="322"/>
      <c r="O2307" s="331"/>
      <c r="P2307" s="279"/>
      <c r="Q2307" s="332"/>
      <c r="R2307" s="279"/>
      <c r="S2307" s="279"/>
      <c r="T2307" s="279"/>
      <c r="U2307" s="279"/>
      <c r="V2307" s="279"/>
      <c r="W2307" s="279"/>
      <c r="X2307" s="279"/>
      <c r="Y2307" s="279"/>
      <c r="Z2307" s="279"/>
      <c r="AA2307" s="279"/>
      <c r="AB2307" s="279"/>
      <c r="AC2307" s="279"/>
    </row>
    <row r="2308" spans="1:29" ht="12.75">
      <c r="A2308" s="336"/>
      <c r="B2308" s="339"/>
      <c r="C2308" s="339"/>
      <c r="D2308" s="296" t="s">
        <v>404</v>
      </c>
      <c r="E2308" s="284"/>
      <c r="F2308" s="283"/>
      <c r="G2308" s="347"/>
      <c r="H2308" s="308"/>
      <c r="I2308" s="312"/>
      <c r="J2308" s="313"/>
      <c r="K2308" s="279"/>
      <c r="L2308" s="279"/>
      <c r="M2308" s="279"/>
      <c r="N2308" s="279"/>
      <c r="O2308" s="279"/>
      <c r="P2308" s="279"/>
      <c r="Q2308" s="332"/>
      <c r="R2308" s="279"/>
      <c r="S2308" s="279"/>
      <c r="T2308" s="279"/>
      <c r="U2308" s="279"/>
      <c r="V2308" s="279"/>
      <c r="W2308" s="279"/>
      <c r="X2308" s="279"/>
      <c r="Y2308" s="279"/>
      <c r="Z2308" s="279"/>
      <c r="AA2308" s="279"/>
      <c r="AB2308" s="279"/>
      <c r="AC2308" s="279"/>
    </row>
    <row r="2309" spans="1:29" ht="12.75">
      <c r="A2309" s="336"/>
      <c r="B2309" s="339"/>
      <c r="C2309" s="339"/>
      <c r="D2309" s="296"/>
      <c r="E2309" s="284"/>
      <c r="F2309" s="283"/>
      <c r="G2309" s="347"/>
      <c r="H2309" s="308"/>
      <c r="I2309" s="312"/>
      <c r="J2309" s="313"/>
      <c r="K2309" s="279"/>
      <c r="L2309" s="279"/>
      <c r="M2309" s="279"/>
      <c r="N2309" s="279"/>
      <c r="O2309" s="279"/>
      <c r="P2309" s="279"/>
      <c r="Q2309" s="332"/>
      <c r="R2309" s="279"/>
      <c r="S2309" s="279"/>
      <c r="T2309" s="279"/>
      <c r="U2309" s="279"/>
      <c r="V2309" s="279"/>
      <c r="W2309" s="279"/>
      <c r="X2309" s="279"/>
      <c r="Y2309" s="279"/>
      <c r="Z2309" s="279"/>
      <c r="AA2309" s="279"/>
      <c r="AB2309" s="279"/>
      <c r="AC2309" s="279"/>
    </row>
    <row r="2310" spans="1:29" ht="12.75">
      <c r="A2310" s="336" t="s">
        <v>142</v>
      </c>
      <c r="B2310" s="168" t="s">
        <v>210</v>
      </c>
      <c r="C2310" s="168" t="s">
        <v>399</v>
      </c>
      <c r="D2310" s="296" t="s">
        <v>400</v>
      </c>
      <c r="E2310" s="284" t="s">
        <v>2</v>
      </c>
      <c r="F2310" s="283" t="s">
        <v>36</v>
      </c>
      <c r="G2310" s="307"/>
      <c r="H2310" s="307"/>
      <c r="I2310" s="59">
        <f>G2310+H2310</f>
        <v>0</v>
      </c>
      <c r="J2310" s="58">
        <f>I2310*F2310</f>
        <v>0</v>
      </c>
      <c r="K2310" s="279"/>
      <c r="L2310" s="279"/>
      <c r="M2310" s="329"/>
      <c r="N2310" s="278"/>
      <c r="O2310" s="279"/>
      <c r="P2310" s="279"/>
      <c r="Q2310" s="332"/>
      <c r="R2310" s="279"/>
      <c r="S2310" s="279"/>
      <c r="T2310" s="279"/>
      <c r="U2310" s="279"/>
      <c r="V2310" s="279"/>
      <c r="W2310" s="279"/>
      <c r="X2310" s="279"/>
      <c r="Y2310" s="279"/>
      <c r="Z2310" s="279"/>
      <c r="AA2310" s="279"/>
      <c r="AB2310" s="279"/>
      <c r="AC2310" s="279"/>
    </row>
    <row r="2311" spans="1:29" ht="12.75">
      <c r="A2311" s="337"/>
      <c r="B2311" s="338"/>
      <c r="C2311" s="338"/>
      <c r="D2311" s="296" t="s">
        <v>406</v>
      </c>
      <c r="E2311" s="284"/>
      <c r="F2311" s="283"/>
      <c r="G2311" s="347"/>
      <c r="H2311" s="308"/>
      <c r="I2311" s="312"/>
      <c r="J2311" s="313"/>
      <c r="K2311" s="279"/>
      <c r="L2311" s="279"/>
      <c r="M2311" s="329"/>
      <c r="N2311" s="278"/>
      <c r="O2311" s="331"/>
      <c r="P2311" s="279"/>
      <c r="Q2311" s="332"/>
      <c r="R2311" s="279"/>
      <c r="S2311" s="279"/>
      <c r="T2311" s="279"/>
      <c r="U2311" s="279"/>
      <c r="V2311" s="279"/>
      <c r="W2311" s="279"/>
      <c r="X2311" s="279"/>
      <c r="Y2311" s="279"/>
      <c r="Z2311" s="279"/>
      <c r="AA2311" s="279"/>
      <c r="AB2311" s="279"/>
      <c r="AC2311" s="279"/>
    </row>
    <row r="2312" spans="1:29" ht="12.75">
      <c r="A2312" s="337"/>
      <c r="B2312" s="338"/>
      <c r="C2312" s="338"/>
      <c r="D2312" s="296" t="s">
        <v>407</v>
      </c>
      <c r="E2312" s="284"/>
      <c r="F2312" s="283"/>
      <c r="G2312" s="308"/>
      <c r="H2312" s="308"/>
      <c r="I2312" s="312"/>
      <c r="J2312" s="313"/>
      <c r="K2312" s="279"/>
      <c r="L2312" s="279"/>
      <c r="M2312" s="329"/>
      <c r="N2312" s="278"/>
      <c r="O2312" s="331"/>
      <c r="P2312" s="279"/>
      <c r="Q2312" s="332"/>
      <c r="R2312" s="279"/>
      <c r="S2312" s="279"/>
      <c r="T2312" s="279"/>
      <c r="U2312" s="279"/>
      <c r="V2312" s="279"/>
      <c r="W2312" s="279"/>
      <c r="X2312" s="279"/>
      <c r="Y2312" s="279"/>
      <c r="Z2312" s="279"/>
      <c r="AA2312" s="279"/>
      <c r="AB2312" s="279"/>
      <c r="AC2312" s="279"/>
    </row>
    <row r="2313" spans="1:29" ht="12.75">
      <c r="A2313" s="337"/>
      <c r="B2313" s="338"/>
      <c r="C2313" s="338"/>
      <c r="D2313" s="296" t="s">
        <v>403</v>
      </c>
      <c r="E2313" s="284"/>
      <c r="F2313" s="283"/>
      <c r="G2313" s="308"/>
      <c r="H2313" s="308"/>
      <c r="I2313" s="312"/>
      <c r="J2313" s="313"/>
      <c r="K2313" s="279"/>
      <c r="L2313" s="279"/>
      <c r="M2313" s="329"/>
      <c r="N2313" s="322"/>
      <c r="O2313" s="331"/>
      <c r="P2313" s="279"/>
      <c r="Q2313" s="332"/>
      <c r="R2313" s="279"/>
      <c r="S2313" s="279"/>
      <c r="T2313" s="279"/>
      <c r="U2313" s="279"/>
      <c r="V2313" s="279"/>
      <c r="W2313" s="279"/>
      <c r="X2313" s="279"/>
      <c r="Y2313" s="279"/>
      <c r="Z2313" s="279"/>
      <c r="AA2313" s="279"/>
      <c r="AB2313" s="279"/>
      <c r="AC2313" s="279"/>
    </row>
    <row r="2314" spans="1:29" ht="12.75">
      <c r="A2314" s="336"/>
      <c r="B2314" s="339"/>
      <c r="C2314" s="339"/>
      <c r="D2314" s="296" t="s">
        <v>404</v>
      </c>
      <c r="E2314" s="284"/>
      <c r="F2314" s="283"/>
      <c r="G2314" s="308"/>
      <c r="H2314" s="308"/>
      <c r="I2314" s="312"/>
      <c r="J2314" s="313"/>
      <c r="K2314" s="279"/>
      <c r="L2314" s="279"/>
      <c r="M2314" s="279"/>
      <c r="N2314" s="279"/>
      <c r="O2314" s="279"/>
      <c r="P2314" s="279"/>
      <c r="Q2314" s="332"/>
      <c r="R2314" s="279"/>
      <c r="S2314" s="279"/>
      <c r="T2314" s="279"/>
      <c r="U2314" s="279"/>
      <c r="V2314" s="279"/>
      <c r="W2314" s="279"/>
      <c r="X2314" s="279"/>
      <c r="Y2314" s="279"/>
      <c r="Z2314" s="279"/>
      <c r="AA2314" s="279"/>
      <c r="AB2314" s="279"/>
      <c r="AC2314" s="279"/>
    </row>
    <row r="2315" spans="1:29" ht="12.75">
      <c r="A2315" s="336"/>
      <c r="B2315" s="339"/>
      <c r="C2315" s="339"/>
      <c r="D2315" s="296"/>
      <c r="E2315" s="284"/>
      <c r="F2315" s="283"/>
      <c r="G2315" s="308"/>
      <c r="H2315" s="308"/>
      <c r="I2315" s="312"/>
      <c r="J2315" s="313"/>
      <c r="K2315" s="279"/>
      <c r="L2315" s="279"/>
      <c r="M2315" s="279"/>
      <c r="N2315" s="279"/>
      <c r="O2315" s="279"/>
      <c r="P2315" s="279"/>
      <c r="Q2315" s="332"/>
      <c r="R2315" s="279"/>
      <c r="S2315" s="279"/>
      <c r="T2315" s="279"/>
      <c r="U2315" s="279"/>
      <c r="V2315" s="279"/>
      <c r="W2315" s="279"/>
      <c r="X2315" s="279"/>
      <c r="Y2315" s="279"/>
      <c r="Z2315" s="279"/>
      <c r="AA2315" s="279"/>
      <c r="AB2315" s="279"/>
      <c r="AC2315" s="279"/>
    </row>
    <row r="2316" spans="1:29" ht="12.75">
      <c r="A2316" s="336" t="s">
        <v>143</v>
      </c>
      <c r="B2316" s="168" t="s">
        <v>210</v>
      </c>
      <c r="C2316" s="295" t="s">
        <v>364</v>
      </c>
      <c r="D2316" s="282" t="s">
        <v>332</v>
      </c>
      <c r="E2316" s="283" t="s">
        <v>2</v>
      </c>
      <c r="F2316" s="284">
        <v>2</v>
      </c>
      <c r="G2316" s="307"/>
      <c r="H2316" s="308"/>
      <c r="I2316" s="59">
        <f>G2316+H2316</f>
        <v>0</v>
      </c>
      <c r="J2316" s="58">
        <f>I2316*F2316</f>
        <v>0</v>
      </c>
      <c r="K2316" s="279"/>
      <c r="L2316" s="279"/>
      <c r="M2316" s="279"/>
      <c r="N2316" s="279"/>
      <c r="O2316" s="279"/>
      <c r="P2316" s="279"/>
      <c r="Q2316" s="332"/>
      <c r="R2316" s="279"/>
      <c r="S2316" s="279"/>
      <c r="T2316" s="279"/>
      <c r="U2316" s="279"/>
      <c r="V2316" s="279"/>
      <c r="W2316" s="279"/>
      <c r="X2316" s="279"/>
      <c r="Y2316" s="279"/>
      <c r="Z2316" s="279"/>
      <c r="AA2316" s="279"/>
      <c r="AB2316" s="279"/>
      <c r="AC2316" s="279"/>
    </row>
    <row r="2317" spans="1:29" ht="12.75">
      <c r="A2317" s="337"/>
      <c r="B2317" s="338"/>
      <c r="C2317" s="338"/>
      <c r="D2317" s="296" t="s">
        <v>408</v>
      </c>
      <c r="E2317" s="283"/>
      <c r="F2317" s="284"/>
      <c r="G2317" s="308"/>
      <c r="H2317" s="308"/>
      <c r="I2317" s="312"/>
      <c r="J2317" s="313"/>
      <c r="K2317" s="279"/>
      <c r="L2317" s="279"/>
      <c r="M2317" s="279"/>
      <c r="N2317" s="279"/>
      <c r="O2317" s="279"/>
      <c r="P2317" s="279"/>
      <c r="Q2317" s="332"/>
      <c r="R2317" s="279"/>
      <c r="S2317" s="279"/>
      <c r="T2317" s="279"/>
      <c r="U2317" s="279"/>
      <c r="V2317" s="279"/>
      <c r="W2317" s="279"/>
      <c r="X2317" s="279"/>
      <c r="Y2317" s="279"/>
      <c r="Z2317" s="279"/>
      <c r="AA2317" s="279"/>
      <c r="AB2317" s="279"/>
      <c r="AC2317" s="279"/>
    </row>
    <row r="2318" spans="1:29" ht="12.75">
      <c r="A2318" s="337"/>
      <c r="B2318" s="338"/>
      <c r="C2318" s="338"/>
      <c r="D2318" s="296" t="s">
        <v>409</v>
      </c>
      <c r="E2318" s="283"/>
      <c r="F2318" s="284"/>
      <c r="G2318" s="308"/>
      <c r="H2318" s="308"/>
      <c r="I2318" s="312"/>
      <c r="J2318" s="313"/>
      <c r="K2318" s="279"/>
      <c r="L2318" s="279"/>
      <c r="M2318" s="279"/>
      <c r="N2318" s="279"/>
      <c r="O2318" s="279"/>
      <c r="P2318" s="279"/>
      <c r="Q2318" s="332"/>
      <c r="R2318" s="279"/>
      <c r="S2318" s="279"/>
      <c r="T2318" s="279"/>
      <c r="U2318" s="279"/>
      <c r="V2318" s="279"/>
      <c r="W2318" s="279"/>
      <c r="X2318" s="279"/>
      <c r="Y2318" s="279"/>
      <c r="Z2318" s="279"/>
      <c r="AA2318" s="279"/>
      <c r="AB2318" s="279"/>
      <c r="AC2318" s="279"/>
    </row>
    <row r="2319" spans="1:29" ht="12.75">
      <c r="A2319" s="337"/>
      <c r="B2319" s="338"/>
      <c r="C2319" s="338"/>
      <c r="D2319" s="296" t="s">
        <v>410</v>
      </c>
      <c r="E2319" s="283"/>
      <c r="F2319" s="284"/>
      <c r="G2319" s="308"/>
      <c r="H2319" s="308"/>
      <c r="I2319" s="312"/>
      <c r="J2319" s="313"/>
      <c r="K2319" s="279"/>
      <c r="L2319" s="279"/>
      <c r="M2319" s="279"/>
      <c r="N2319" s="279"/>
      <c r="O2319" s="279"/>
      <c r="P2319" s="279"/>
      <c r="Q2319" s="332"/>
      <c r="R2319" s="279"/>
      <c r="S2319" s="279"/>
      <c r="T2319" s="279"/>
      <c r="U2319" s="279"/>
      <c r="V2319" s="279"/>
      <c r="W2319" s="279"/>
      <c r="X2319" s="279"/>
      <c r="Y2319" s="279"/>
      <c r="Z2319" s="279"/>
      <c r="AA2319" s="279"/>
      <c r="AB2319" s="279"/>
      <c r="AC2319" s="279"/>
    </row>
    <row r="2320" spans="1:29" ht="12.75">
      <c r="A2320" s="337"/>
      <c r="B2320" s="338"/>
      <c r="C2320" s="338"/>
      <c r="D2320" s="296" t="s">
        <v>411</v>
      </c>
      <c r="E2320" s="283"/>
      <c r="F2320" s="284"/>
      <c r="G2320" s="308"/>
      <c r="H2320" s="308"/>
      <c r="I2320" s="312"/>
      <c r="J2320" s="313"/>
      <c r="K2320" s="279"/>
      <c r="L2320" s="279"/>
      <c r="M2320" s="279"/>
      <c r="N2320" s="279"/>
      <c r="O2320" s="279"/>
      <c r="P2320" s="279"/>
      <c r="Q2320" s="332"/>
      <c r="R2320" s="279"/>
      <c r="S2320" s="279"/>
      <c r="T2320" s="279"/>
      <c r="U2320" s="279"/>
      <c r="V2320" s="279"/>
      <c r="W2320" s="279"/>
      <c r="X2320" s="279"/>
      <c r="Y2320" s="279"/>
      <c r="Z2320" s="279"/>
      <c r="AA2320" s="279"/>
      <c r="AB2320" s="279"/>
      <c r="AC2320" s="279"/>
    </row>
    <row r="2321" spans="1:29" ht="12.75">
      <c r="A2321" s="336"/>
      <c r="B2321" s="339"/>
      <c r="C2321" s="339"/>
      <c r="D2321" s="282"/>
      <c r="E2321" s="284"/>
      <c r="F2321" s="283"/>
      <c r="G2321" s="308"/>
      <c r="H2321" s="308"/>
      <c r="I2321" s="312"/>
      <c r="J2321" s="313"/>
      <c r="K2321" s="279"/>
      <c r="L2321" s="279"/>
      <c r="M2321" s="279"/>
      <c r="N2321" s="279"/>
      <c r="O2321" s="279"/>
      <c r="P2321" s="279"/>
      <c r="Q2321" s="332"/>
      <c r="R2321" s="279"/>
      <c r="S2321" s="279"/>
      <c r="T2321" s="279"/>
      <c r="U2321" s="279"/>
      <c r="V2321" s="279"/>
      <c r="W2321" s="279"/>
      <c r="X2321" s="279"/>
      <c r="Y2321" s="279"/>
      <c r="Z2321" s="279"/>
      <c r="AA2321" s="279"/>
      <c r="AB2321" s="279"/>
      <c r="AC2321" s="279"/>
    </row>
    <row r="2322" spans="1:29" ht="12.75">
      <c r="A2322" s="336" t="s">
        <v>144</v>
      </c>
      <c r="B2322" s="168" t="s">
        <v>339</v>
      </c>
      <c r="C2322" s="295" t="s">
        <v>364</v>
      </c>
      <c r="D2322" s="282" t="s">
        <v>340</v>
      </c>
      <c r="E2322" s="283" t="s">
        <v>24</v>
      </c>
      <c r="F2322" s="297">
        <v>8</v>
      </c>
      <c r="G2322" s="307"/>
      <c r="H2322" s="308"/>
      <c r="I2322" s="59">
        <f>G2322+H2322</f>
        <v>0</v>
      </c>
      <c r="J2322" s="58">
        <f>I2322*F2322</f>
        <v>0</v>
      </c>
      <c r="K2322" s="279"/>
      <c r="L2322" s="279"/>
      <c r="M2322" s="279"/>
      <c r="N2322" s="278"/>
      <c r="O2322" s="331"/>
      <c r="P2322" s="279"/>
      <c r="Q2322" s="332"/>
      <c r="R2322" s="279"/>
      <c r="S2322" s="279"/>
      <c r="T2322" s="279"/>
      <c r="U2322" s="279"/>
      <c r="V2322" s="279"/>
      <c r="W2322" s="279"/>
      <c r="X2322" s="279"/>
      <c r="Y2322" s="279"/>
      <c r="Z2322" s="279"/>
      <c r="AA2322" s="279"/>
      <c r="AB2322" s="279"/>
      <c r="AC2322" s="279"/>
    </row>
    <row r="2323" spans="1:29" ht="12.75">
      <c r="A2323" s="337"/>
      <c r="B2323" s="338"/>
      <c r="C2323" s="338"/>
      <c r="D2323" s="298" t="s">
        <v>341</v>
      </c>
      <c r="E2323" s="283"/>
      <c r="F2323" s="284"/>
      <c r="G2323" s="344"/>
      <c r="H2323" s="308"/>
      <c r="I2323" s="312"/>
      <c r="J2323" s="313"/>
      <c r="K2323" s="279"/>
      <c r="L2323" s="279"/>
      <c r="M2323" s="279"/>
      <c r="N2323" s="279"/>
      <c r="O2323" s="279"/>
      <c r="P2323" s="279"/>
      <c r="Q2323" s="332"/>
      <c r="R2323" s="279"/>
      <c r="S2323" s="279"/>
      <c r="T2323" s="279"/>
      <c r="U2323" s="279"/>
      <c r="V2323" s="279"/>
      <c r="W2323" s="279"/>
      <c r="X2323" s="279"/>
      <c r="Y2323" s="279"/>
      <c r="Z2323" s="279"/>
      <c r="AA2323" s="279"/>
      <c r="AB2323" s="279"/>
      <c r="AC2323" s="279"/>
    </row>
    <row r="2324" spans="1:29" ht="12.75">
      <c r="A2324" s="337"/>
      <c r="B2324" s="338"/>
      <c r="C2324" s="338"/>
      <c r="D2324" s="298" t="s">
        <v>342</v>
      </c>
      <c r="E2324" s="283"/>
      <c r="F2324" s="284"/>
      <c r="G2324" s="344"/>
      <c r="H2324" s="308"/>
      <c r="I2324" s="312"/>
      <c r="J2324" s="313"/>
      <c r="K2324" s="279"/>
      <c r="L2324" s="279"/>
      <c r="M2324" s="279"/>
      <c r="N2324" s="279"/>
      <c r="O2324" s="279"/>
      <c r="P2324" s="279"/>
      <c r="Q2324" s="332"/>
      <c r="R2324" s="279"/>
      <c r="S2324" s="279"/>
      <c r="T2324" s="279"/>
      <c r="U2324" s="279"/>
      <c r="V2324" s="279"/>
      <c r="W2324" s="279"/>
      <c r="X2324" s="279"/>
      <c r="Y2324" s="279"/>
      <c r="Z2324" s="279"/>
      <c r="AA2324" s="279"/>
      <c r="AB2324" s="279"/>
      <c r="AC2324" s="279"/>
    </row>
    <row r="2325" spans="1:29" ht="13.5">
      <c r="A2325" s="337"/>
      <c r="B2325" s="338"/>
      <c r="C2325" s="338"/>
      <c r="D2325" s="298" t="s">
        <v>412</v>
      </c>
      <c r="E2325" s="283"/>
      <c r="F2325" s="284"/>
      <c r="G2325" s="344"/>
      <c r="H2325" s="308"/>
      <c r="I2325" s="312"/>
      <c r="J2325" s="313"/>
      <c r="K2325" s="279"/>
      <c r="L2325" s="279"/>
      <c r="M2325" s="279"/>
      <c r="N2325" s="279"/>
      <c r="O2325" s="279"/>
      <c r="P2325" s="279"/>
      <c r="Q2325" s="332"/>
      <c r="R2325" s="279"/>
      <c r="S2325" s="279"/>
      <c r="T2325" s="279"/>
      <c r="U2325" s="279"/>
      <c r="V2325" s="279"/>
      <c r="W2325" s="279"/>
      <c r="X2325" s="279"/>
      <c r="Y2325" s="279"/>
      <c r="Z2325" s="279"/>
      <c r="AA2325" s="279"/>
      <c r="AB2325" s="279"/>
      <c r="AC2325" s="279"/>
    </row>
    <row r="2326" spans="1:29" ht="12.75">
      <c r="A2326" s="337"/>
      <c r="B2326" s="338"/>
      <c r="C2326" s="338"/>
      <c r="D2326" s="298" t="s">
        <v>343</v>
      </c>
      <c r="E2326" s="283"/>
      <c r="F2326" s="284"/>
      <c r="G2326" s="344"/>
      <c r="H2326" s="308"/>
      <c r="I2326" s="312"/>
      <c r="J2326" s="313"/>
      <c r="K2326" s="279"/>
      <c r="L2326" s="279"/>
      <c r="M2326" s="279"/>
      <c r="N2326" s="279"/>
      <c r="O2326" s="279"/>
      <c r="P2326" s="279"/>
      <c r="Q2326" s="332"/>
      <c r="R2326" s="279"/>
      <c r="S2326" s="279"/>
      <c r="T2326" s="279"/>
      <c r="U2326" s="279"/>
      <c r="V2326" s="279"/>
      <c r="W2326" s="279"/>
      <c r="X2326" s="279"/>
      <c r="Y2326" s="279"/>
      <c r="Z2326" s="279"/>
      <c r="AA2326" s="279"/>
      <c r="AB2326" s="279"/>
      <c r="AC2326" s="279"/>
    </row>
    <row r="2327" spans="1:29" ht="12.75">
      <c r="A2327" s="337"/>
      <c r="B2327" s="338"/>
      <c r="C2327" s="338"/>
      <c r="D2327" s="298"/>
      <c r="E2327" s="283"/>
      <c r="F2327" s="284"/>
      <c r="G2327" s="344"/>
      <c r="H2327" s="308"/>
      <c r="I2327" s="312"/>
      <c r="J2327" s="313"/>
      <c r="K2327" s="279"/>
      <c r="L2327" s="279"/>
      <c r="M2327" s="279"/>
      <c r="N2327" s="279"/>
      <c r="O2327" s="279"/>
      <c r="P2327" s="279"/>
      <c r="Q2327" s="332"/>
      <c r="R2327" s="279"/>
      <c r="S2327" s="279"/>
      <c r="T2327" s="279"/>
      <c r="U2327" s="279"/>
      <c r="V2327" s="279"/>
      <c r="W2327" s="279"/>
      <c r="X2327" s="279"/>
      <c r="Y2327" s="279"/>
      <c r="Z2327" s="279"/>
      <c r="AA2327" s="279"/>
      <c r="AB2327" s="279"/>
      <c r="AC2327" s="279"/>
    </row>
    <row r="2328" spans="1:29" ht="12.75">
      <c r="A2328" s="336" t="s">
        <v>413</v>
      </c>
      <c r="B2328" s="168" t="s">
        <v>339</v>
      </c>
      <c r="C2328" s="295" t="s">
        <v>364</v>
      </c>
      <c r="D2328" s="282" t="s">
        <v>340</v>
      </c>
      <c r="E2328" s="283" t="s">
        <v>24</v>
      </c>
      <c r="F2328" s="297">
        <v>33</v>
      </c>
      <c r="G2328" s="307"/>
      <c r="H2328" s="308"/>
      <c r="I2328" s="59">
        <f>G2328+H2328</f>
        <v>0</v>
      </c>
      <c r="J2328" s="58">
        <f>I2328*F2328</f>
        <v>0</v>
      </c>
      <c r="K2328" s="279"/>
      <c r="L2328" s="279"/>
      <c r="M2328" s="279"/>
      <c r="N2328" s="278"/>
      <c r="O2328" s="331"/>
      <c r="P2328" s="279"/>
      <c r="Q2328" s="332"/>
      <c r="R2328" s="279"/>
      <c r="S2328" s="279"/>
      <c r="T2328" s="279"/>
      <c r="U2328" s="279"/>
      <c r="V2328" s="279"/>
      <c r="W2328" s="279"/>
      <c r="X2328" s="279"/>
      <c r="Y2328" s="279"/>
      <c r="Z2328" s="279"/>
      <c r="AA2328" s="279"/>
      <c r="AB2328" s="279"/>
      <c r="AC2328" s="279"/>
    </row>
    <row r="2329" spans="1:29" ht="12.75">
      <c r="A2329" s="337"/>
      <c r="B2329" s="338"/>
      <c r="C2329" s="338"/>
      <c r="D2329" s="298" t="s">
        <v>341</v>
      </c>
      <c r="E2329" s="283"/>
      <c r="F2329" s="284"/>
      <c r="G2329" s="344"/>
      <c r="H2329" s="308"/>
      <c r="I2329" s="312"/>
      <c r="J2329" s="313"/>
      <c r="K2329" s="279"/>
      <c r="L2329" s="279"/>
      <c r="M2329" s="279"/>
      <c r="N2329" s="279"/>
      <c r="O2329" s="279"/>
      <c r="P2329" s="279"/>
      <c r="Q2329" s="332"/>
      <c r="R2329" s="279"/>
      <c r="S2329" s="279"/>
      <c r="T2329" s="279"/>
      <c r="U2329" s="279"/>
      <c r="V2329" s="279"/>
      <c r="W2329" s="279"/>
      <c r="X2329" s="279"/>
      <c r="Y2329" s="279"/>
      <c r="Z2329" s="279"/>
      <c r="AA2329" s="279"/>
      <c r="AB2329" s="279"/>
      <c r="AC2329" s="279"/>
    </row>
    <row r="2330" spans="1:29" ht="12.75">
      <c r="A2330" s="337"/>
      <c r="B2330" s="338"/>
      <c r="C2330" s="338"/>
      <c r="D2330" s="298" t="s">
        <v>342</v>
      </c>
      <c r="E2330" s="283"/>
      <c r="F2330" s="284"/>
      <c r="G2330" s="344"/>
      <c r="H2330" s="308"/>
      <c r="I2330" s="312"/>
      <c r="J2330" s="313"/>
      <c r="K2330" s="279"/>
      <c r="L2330" s="279"/>
      <c r="M2330" s="279"/>
      <c r="N2330" s="279"/>
      <c r="O2330" s="279"/>
      <c r="P2330" s="279"/>
      <c r="Q2330" s="332"/>
      <c r="R2330" s="279"/>
      <c r="S2330" s="279"/>
      <c r="T2330" s="279"/>
      <c r="U2330" s="279"/>
      <c r="V2330" s="279"/>
      <c r="W2330" s="279"/>
      <c r="X2330" s="279"/>
      <c r="Y2330" s="279"/>
      <c r="Z2330" s="279"/>
      <c r="AA2330" s="279"/>
      <c r="AB2330" s="279"/>
      <c r="AC2330" s="279"/>
    </row>
    <row r="2331" spans="1:29" ht="13.5">
      <c r="A2331" s="337"/>
      <c r="B2331" s="338"/>
      <c r="C2331" s="338"/>
      <c r="D2331" s="298" t="s">
        <v>412</v>
      </c>
      <c r="E2331" s="283"/>
      <c r="F2331" s="284"/>
      <c r="G2331" s="344"/>
      <c r="H2331" s="308"/>
      <c r="I2331" s="312"/>
      <c r="J2331" s="313"/>
      <c r="K2331" s="279"/>
      <c r="L2331" s="279"/>
      <c r="M2331" s="279"/>
      <c r="N2331" s="279"/>
      <c r="O2331" s="279"/>
      <c r="P2331" s="279"/>
      <c r="Q2331" s="332"/>
      <c r="R2331" s="279"/>
      <c r="S2331" s="279"/>
      <c r="T2331" s="279"/>
      <c r="U2331" s="279"/>
      <c r="V2331" s="279"/>
      <c r="W2331" s="279"/>
      <c r="X2331" s="279"/>
      <c r="Y2331" s="279"/>
      <c r="Z2331" s="279"/>
      <c r="AA2331" s="279"/>
      <c r="AB2331" s="279"/>
      <c r="AC2331" s="279"/>
    </row>
    <row r="2332" spans="1:29" ht="12.75">
      <c r="A2332" s="337"/>
      <c r="B2332" s="338"/>
      <c r="C2332" s="338"/>
      <c r="D2332" s="298" t="s">
        <v>343</v>
      </c>
      <c r="E2332" s="283"/>
      <c r="F2332" s="284"/>
      <c r="G2332" s="344"/>
      <c r="H2332" s="308"/>
      <c r="I2332" s="312"/>
      <c r="J2332" s="313"/>
      <c r="K2332" s="279"/>
      <c r="L2332" s="279"/>
      <c r="M2332" s="279"/>
      <c r="N2332" s="279"/>
      <c r="O2332" s="279"/>
      <c r="P2332" s="279"/>
      <c r="Q2332" s="332"/>
      <c r="R2332" s="279"/>
      <c r="S2332" s="279"/>
      <c r="T2332" s="279"/>
      <c r="U2332" s="279"/>
      <c r="V2332" s="279"/>
      <c r="W2332" s="279"/>
      <c r="X2332" s="279"/>
      <c r="Y2332" s="279"/>
      <c r="Z2332" s="279"/>
      <c r="AA2332" s="279"/>
      <c r="AB2332" s="279"/>
      <c r="AC2332" s="279"/>
    </row>
    <row r="2333" spans="1:29" ht="12.75">
      <c r="A2333" s="337"/>
      <c r="B2333" s="338"/>
      <c r="C2333" s="338"/>
      <c r="D2333" s="298"/>
      <c r="E2333" s="283"/>
      <c r="F2333" s="284"/>
      <c r="G2333" s="344"/>
      <c r="H2333" s="308"/>
      <c r="I2333" s="312"/>
      <c r="J2333" s="313"/>
      <c r="K2333" s="279"/>
      <c r="L2333" s="279"/>
      <c r="M2333" s="279"/>
      <c r="N2333" s="279"/>
      <c r="O2333" s="279"/>
      <c r="P2333" s="279"/>
      <c r="Q2333" s="332"/>
      <c r="R2333" s="279"/>
      <c r="S2333" s="279"/>
      <c r="T2333" s="279"/>
      <c r="U2333" s="279"/>
      <c r="V2333" s="279"/>
      <c r="W2333" s="279"/>
      <c r="X2333" s="279"/>
      <c r="Y2333" s="279"/>
      <c r="Z2333" s="279"/>
      <c r="AA2333" s="279"/>
      <c r="AB2333" s="279"/>
      <c r="AC2333" s="279"/>
    </row>
    <row r="2334" spans="1:29" ht="12.75">
      <c r="A2334" s="336" t="s">
        <v>145</v>
      </c>
      <c r="B2334" s="168" t="s">
        <v>339</v>
      </c>
      <c r="C2334" s="295" t="s">
        <v>364</v>
      </c>
      <c r="D2334" s="296" t="s">
        <v>346</v>
      </c>
      <c r="E2334" s="283" t="s">
        <v>24</v>
      </c>
      <c r="F2334" s="297">
        <v>8</v>
      </c>
      <c r="G2334" s="307"/>
      <c r="H2334" s="308"/>
      <c r="I2334" s="59">
        <f>G2334+H2334</f>
        <v>0</v>
      </c>
      <c r="J2334" s="58">
        <f>I2334*F2334</f>
        <v>0</v>
      </c>
      <c r="K2334" s="279"/>
      <c r="L2334" s="279"/>
      <c r="M2334" s="279"/>
      <c r="N2334" s="278"/>
      <c r="O2334" s="331"/>
      <c r="P2334" s="279"/>
      <c r="Q2334" s="332"/>
      <c r="R2334" s="279"/>
      <c r="S2334" s="279"/>
      <c r="T2334" s="279"/>
      <c r="U2334" s="279"/>
      <c r="V2334" s="279"/>
      <c r="W2334" s="279"/>
      <c r="X2334" s="279"/>
      <c r="Y2334" s="279"/>
      <c r="Z2334" s="279"/>
      <c r="AA2334" s="279"/>
      <c r="AB2334" s="279"/>
      <c r="AC2334" s="279"/>
    </row>
    <row r="2335" spans="1:29" ht="12.75">
      <c r="A2335" s="337"/>
      <c r="B2335" s="338"/>
      <c r="C2335" s="338"/>
      <c r="D2335" s="298" t="s">
        <v>341</v>
      </c>
      <c r="E2335" s="283"/>
      <c r="F2335" s="284"/>
      <c r="G2335" s="344"/>
      <c r="H2335" s="308"/>
      <c r="I2335" s="312"/>
      <c r="J2335" s="313"/>
      <c r="K2335" s="279"/>
      <c r="L2335" s="279"/>
      <c r="M2335" s="279"/>
      <c r="N2335" s="279"/>
      <c r="O2335" s="279"/>
      <c r="P2335" s="279"/>
      <c r="Q2335" s="332"/>
      <c r="R2335" s="279"/>
      <c r="S2335" s="279"/>
      <c r="T2335" s="279"/>
      <c r="U2335" s="279"/>
      <c r="V2335" s="279"/>
      <c r="W2335" s="279"/>
      <c r="X2335" s="279"/>
      <c r="Y2335" s="279"/>
      <c r="Z2335" s="279"/>
      <c r="AA2335" s="279"/>
      <c r="AB2335" s="279"/>
      <c r="AC2335" s="279"/>
    </row>
    <row r="2336" spans="1:29" ht="12.75">
      <c r="A2336" s="337"/>
      <c r="B2336" s="338"/>
      <c r="C2336" s="338"/>
      <c r="D2336" s="298" t="s">
        <v>342</v>
      </c>
      <c r="E2336" s="283"/>
      <c r="F2336" s="284"/>
      <c r="G2336" s="344"/>
      <c r="H2336" s="308"/>
      <c r="I2336" s="312"/>
      <c r="J2336" s="313"/>
      <c r="K2336" s="279"/>
      <c r="L2336" s="279"/>
      <c r="M2336" s="279"/>
      <c r="N2336" s="279"/>
      <c r="O2336" s="279"/>
      <c r="P2336" s="279"/>
      <c r="Q2336" s="332"/>
      <c r="R2336" s="279"/>
      <c r="S2336" s="279"/>
      <c r="T2336" s="279"/>
      <c r="U2336" s="279"/>
      <c r="V2336" s="279"/>
      <c r="W2336" s="279"/>
      <c r="X2336" s="279"/>
      <c r="Y2336" s="279"/>
      <c r="Z2336" s="279"/>
      <c r="AA2336" s="279"/>
      <c r="AB2336" s="279"/>
      <c r="AC2336" s="279"/>
    </row>
    <row r="2337" spans="1:29" ht="13.5">
      <c r="A2337" s="337"/>
      <c r="B2337" s="338"/>
      <c r="C2337" s="338"/>
      <c r="D2337" s="298" t="s">
        <v>412</v>
      </c>
      <c r="E2337" s="283"/>
      <c r="F2337" s="284"/>
      <c r="G2337" s="344"/>
      <c r="H2337" s="308"/>
      <c r="I2337" s="312"/>
      <c r="J2337" s="313"/>
      <c r="K2337" s="279"/>
      <c r="L2337" s="279"/>
      <c r="M2337" s="279"/>
      <c r="N2337" s="279"/>
      <c r="O2337" s="279"/>
      <c r="P2337" s="279"/>
      <c r="Q2337" s="332"/>
      <c r="R2337" s="279"/>
      <c r="S2337" s="279"/>
      <c r="T2337" s="279"/>
      <c r="U2337" s="279"/>
      <c r="V2337" s="279"/>
      <c r="W2337" s="279"/>
      <c r="X2337" s="279"/>
      <c r="Y2337" s="279"/>
      <c r="Z2337" s="279"/>
      <c r="AA2337" s="279"/>
      <c r="AB2337" s="279"/>
      <c r="AC2337" s="279"/>
    </row>
    <row r="2338" spans="1:29" ht="12.75">
      <c r="A2338" s="337"/>
      <c r="B2338" s="338"/>
      <c r="C2338" s="338"/>
      <c r="D2338" s="298" t="s">
        <v>343</v>
      </c>
      <c r="E2338" s="283"/>
      <c r="F2338" s="284"/>
      <c r="G2338" s="344"/>
      <c r="H2338" s="308"/>
      <c r="I2338" s="312"/>
      <c r="J2338" s="313"/>
      <c r="K2338" s="279"/>
      <c r="L2338" s="279"/>
      <c r="M2338" s="279"/>
      <c r="N2338" s="279"/>
      <c r="O2338" s="279"/>
      <c r="P2338" s="279"/>
      <c r="Q2338" s="332"/>
      <c r="R2338" s="279"/>
      <c r="S2338" s="279"/>
      <c r="T2338" s="279"/>
      <c r="U2338" s="279"/>
      <c r="V2338" s="279"/>
      <c r="W2338" s="279"/>
      <c r="X2338" s="279"/>
      <c r="Y2338" s="279"/>
      <c r="Z2338" s="279"/>
      <c r="AA2338" s="279"/>
      <c r="AB2338" s="279"/>
      <c r="AC2338" s="279"/>
    </row>
    <row r="2339" spans="1:29" ht="12.75">
      <c r="A2339" s="337"/>
      <c r="B2339" s="338"/>
      <c r="C2339" s="338"/>
      <c r="D2339" s="294"/>
      <c r="E2339" s="284"/>
      <c r="F2339" s="283"/>
      <c r="G2339" s="308"/>
      <c r="H2339" s="308"/>
      <c r="I2339" s="312"/>
      <c r="J2339" s="313"/>
      <c r="K2339" s="279"/>
      <c r="L2339" s="279"/>
      <c r="M2339" s="279"/>
      <c r="N2339" s="279"/>
      <c r="O2339" s="279"/>
      <c r="P2339" s="279"/>
      <c r="Q2339" s="332"/>
      <c r="R2339" s="279"/>
      <c r="S2339" s="279"/>
      <c r="T2339" s="279"/>
      <c r="U2339" s="279"/>
      <c r="V2339" s="279"/>
      <c r="W2339" s="279"/>
      <c r="X2339" s="279"/>
      <c r="Y2339" s="279"/>
      <c r="Z2339" s="279"/>
      <c r="AA2339" s="279"/>
      <c r="AB2339" s="279"/>
      <c r="AC2339" s="279"/>
    </row>
    <row r="2340" spans="1:29" ht="12.75">
      <c r="A2340" s="340" t="s">
        <v>146</v>
      </c>
      <c r="B2340" s="295"/>
      <c r="C2340" s="295"/>
      <c r="D2340" s="299" t="s">
        <v>349</v>
      </c>
      <c r="E2340" s="283"/>
      <c r="F2340" s="284"/>
      <c r="G2340" s="309"/>
      <c r="H2340" s="308"/>
      <c r="I2340" s="312"/>
      <c r="J2340" s="313"/>
      <c r="K2340" s="279"/>
      <c r="L2340" s="279"/>
      <c r="M2340" s="279"/>
      <c r="N2340" s="279"/>
      <c r="O2340" s="279"/>
      <c r="P2340" s="279"/>
      <c r="Q2340" s="332"/>
      <c r="R2340" s="279"/>
      <c r="S2340" s="279"/>
      <c r="T2340" s="279"/>
      <c r="U2340" s="279"/>
      <c r="V2340" s="279"/>
      <c r="W2340" s="279"/>
      <c r="X2340" s="279"/>
      <c r="Y2340" s="279"/>
      <c r="Z2340" s="279"/>
      <c r="AA2340" s="279"/>
      <c r="AB2340" s="279"/>
      <c r="AC2340" s="279"/>
    </row>
    <row r="2341" spans="1:29" ht="12.75">
      <c r="A2341" s="341"/>
      <c r="B2341" s="168" t="s">
        <v>210</v>
      </c>
      <c r="C2341" s="168" t="s">
        <v>365</v>
      </c>
      <c r="D2341" s="290" t="s">
        <v>414</v>
      </c>
      <c r="E2341" s="300" t="s">
        <v>172</v>
      </c>
      <c r="F2341" s="302">
        <v>50</v>
      </c>
      <c r="G2341" s="307"/>
      <c r="H2341" s="308"/>
      <c r="I2341" s="59">
        <f>G2341+H2341</f>
        <v>0</v>
      </c>
      <c r="J2341" s="58">
        <f>I2341*F2341</f>
        <v>0</v>
      </c>
      <c r="K2341" s="279"/>
      <c r="L2341" s="279"/>
      <c r="M2341" s="279"/>
      <c r="N2341" s="279"/>
      <c r="O2341" s="279"/>
      <c r="P2341" s="279"/>
      <c r="Q2341" s="332"/>
      <c r="R2341" s="279"/>
      <c r="S2341" s="279"/>
      <c r="T2341" s="279"/>
      <c r="U2341" s="279"/>
      <c r="V2341" s="279"/>
      <c r="W2341" s="279"/>
      <c r="X2341" s="279"/>
      <c r="Y2341" s="279"/>
      <c r="Z2341" s="279"/>
      <c r="AA2341" s="279"/>
      <c r="AB2341" s="279"/>
      <c r="AC2341" s="279"/>
    </row>
    <row r="2342" spans="1:29" ht="12.75">
      <c r="A2342" s="341"/>
      <c r="B2342" s="168" t="s">
        <v>210</v>
      </c>
      <c r="C2342" s="168" t="s">
        <v>366</v>
      </c>
      <c r="D2342" s="290" t="s">
        <v>351</v>
      </c>
      <c r="E2342" s="300" t="s">
        <v>172</v>
      </c>
      <c r="F2342" s="302">
        <v>5</v>
      </c>
      <c r="G2342" s="307"/>
      <c r="H2342" s="308"/>
      <c r="I2342" s="59">
        <f>G2342+H2342</f>
        <v>0</v>
      </c>
      <c r="J2342" s="58">
        <f>I2342*F2342</f>
        <v>0</v>
      </c>
      <c r="K2342" s="279"/>
      <c r="L2342" s="279"/>
      <c r="M2342" s="279"/>
      <c r="N2342" s="279"/>
      <c r="O2342" s="279"/>
      <c r="P2342" s="279"/>
      <c r="Q2342" s="332"/>
      <c r="R2342" s="279"/>
      <c r="S2342" s="279"/>
      <c r="T2342" s="279"/>
      <c r="U2342" s="279"/>
      <c r="V2342" s="279"/>
      <c r="W2342" s="279"/>
      <c r="X2342" s="279"/>
      <c r="Y2342" s="279"/>
      <c r="Z2342" s="279"/>
      <c r="AA2342" s="279"/>
      <c r="AB2342" s="279"/>
      <c r="AC2342" s="279"/>
    </row>
    <row r="2343" spans="1:29" ht="12.75">
      <c r="A2343" s="341"/>
      <c r="B2343" s="168" t="s">
        <v>210</v>
      </c>
      <c r="C2343" s="168" t="s">
        <v>415</v>
      </c>
      <c r="D2343" s="290" t="s">
        <v>416</v>
      </c>
      <c r="E2343" s="301" t="s">
        <v>172</v>
      </c>
      <c r="F2343" s="302">
        <v>1</v>
      </c>
      <c r="G2343" s="307"/>
      <c r="H2343" s="308"/>
      <c r="I2343" s="59">
        <f>G2343+H2343</f>
        <v>0</v>
      </c>
      <c r="J2343" s="58">
        <f>I2343*F2343</f>
        <v>0</v>
      </c>
      <c r="K2343" s="279"/>
      <c r="L2343" s="279"/>
      <c r="M2343" s="279"/>
      <c r="N2343" s="279"/>
      <c r="O2343" s="279"/>
      <c r="P2343" s="279"/>
      <c r="Q2343" s="332"/>
      <c r="R2343" s="279"/>
      <c r="S2343" s="279"/>
      <c r="T2343" s="279"/>
      <c r="U2343" s="279"/>
      <c r="V2343" s="279"/>
      <c r="W2343" s="279"/>
      <c r="X2343" s="279"/>
      <c r="Y2343" s="279"/>
      <c r="Z2343" s="279"/>
      <c r="AA2343" s="279"/>
      <c r="AB2343" s="279"/>
      <c r="AC2343" s="279"/>
    </row>
    <row r="2344" spans="1:29" ht="12.75">
      <c r="A2344" s="341"/>
      <c r="B2344" s="342"/>
      <c r="C2344" s="342"/>
      <c r="D2344" s="290"/>
      <c r="E2344" s="303"/>
      <c r="F2344" s="302"/>
      <c r="G2344" s="309"/>
      <c r="H2344" s="308"/>
      <c r="I2344" s="312"/>
      <c r="J2344" s="313"/>
      <c r="K2344" s="279"/>
      <c r="L2344" s="279"/>
      <c r="M2344" s="279"/>
      <c r="N2344" s="279"/>
      <c r="O2344" s="279"/>
      <c r="P2344" s="279"/>
      <c r="Q2344" s="332"/>
      <c r="R2344" s="279"/>
      <c r="S2344" s="279"/>
      <c r="T2344" s="279"/>
      <c r="U2344" s="279"/>
      <c r="V2344" s="279"/>
      <c r="W2344" s="279"/>
      <c r="X2344" s="279"/>
      <c r="Y2344" s="279"/>
      <c r="Z2344" s="279"/>
      <c r="AA2344" s="279"/>
      <c r="AB2344" s="279"/>
      <c r="AC2344" s="279"/>
    </row>
    <row r="2345" spans="1:29" ht="12.75">
      <c r="A2345" s="340" t="s">
        <v>147</v>
      </c>
      <c r="B2345" s="168" t="s">
        <v>117</v>
      </c>
      <c r="C2345" s="343"/>
      <c r="D2345" s="298" t="s">
        <v>352</v>
      </c>
      <c r="E2345" s="303"/>
      <c r="F2345" s="284"/>
      <c r="G2345" s="309"/>
      <c r="H2345" s="308"/>
      <c r="I2345" s="312"/>
      <c r="J2345" s="313"/>
      <c r="K2345" s="279"/>
      <c r="L2345" s="279"/>
      <c r="M2345" s="279"/>
      <c r="N2345" s="279"/>
      <c r="O2345" s="279"/>
      <c r="P2345" s="279"/>
      <c r="Q2345" s="332"/>
      <c r="R2345" s="279"/>
      <c r="S2345" s="279"/>
      <c r="T2345" s="279"/>
      <c r="U2345" s="279"/>
      <c r="V2345" s="279"/>
      <c r="W2345" s="279"/>
      <c r="X2345" s="279"/>
      <c r="Y2345" s="279"/>
      <c r="Z2345" s="279"/>
      <c r="AA2345" s="279"/>
      <c r="AB2345" s="279"/>
      <c r="AC2345" s="279"/>
    </row>
    <row r="2346" spans="1:29" ht="12.75">
      <c r="A2346" s="340"/>
      <c r="B2346" s="295"/>
      <c r="C2346" s="295"/>
      <c r="D2346" s="298" t="s">
        <v>353</v>
      </c>
      <c r="E2346" s="303"/>
      <c r="F2346" s="284"/>
      <c r="G2346" s="309"/>
      <c r="H2346" s="308"/>
      <c r="I2346" s="312"/>
      <c r="J2346" s="313"/>
      <c r="K2346" s="279"/>
      <c r="L2346" s="279"/>
      <c r="M2346" s="279"/>
      <c r="N2346" s="279"/>
      <c r="O2346" s="279"/>
      <c r="P2346" s="279"/>
      <c r="Q2346" s="332"/>
      <c r="R2346" s="279"/>
      <c r="S2346" s="279"/>
      <c r="T2346" s="279"/>
      <c r="U2346" s="279"/>
      <c r="V2346" s="279"/>
      <c r="W2346" s="279"/>
      <c r="X2346" s="279"/>
      <c r="Y2346" s="279"/>
      <c r="Z2346" s="279"/>
      <c r="AA2346" s="279"/>
      <c r="AB2346" s="279"/>
      <c r="AC2346" s="279"/>
    </row>
    <row r="2347" spans="1:29" ht="12.75">
      <c r="A2347" s="337"/>
      <c r="B2347" s="168"/>
      <c r="C2347" s="168" t="s">
        <v>367</v>
      </c>
      <c r="D2347" s="296" t="s">
        <v>354</v>
      </c>
      <c r="E2347" s="284" t="s">
        <v>172</v>
      </c>
      <c r="F2347" s="297">
        <v>13</v>
      </c>
      <c r="G2347" s="307"/>
      <c r="H2347" s="307"/>
      <c r="I2347" s="59">
        <f>G2347+H2347</f>
        <v>0</v>
      </c>
      <c r="J2347" s="58">
        <f>I2347*F2347</f>
        <v>0</v>
      </c>
      <c r="K2347" s="279"/>
      <c r="L2347" s="279"/>
      <c r="M2347" s="279"/>
      <c r="N2347" s="279"/>
      <c r="O2347" s="279"/>
      <c r="P2347" s="279"/>
      <c r="Q2347" s="332"/>
      <c r="R2347" s="279"/>
      <c r="S2347" s="279"/>
      <c r="T2347" s="279"/>
      <c r="U2347" s="279"/>
      <c r="V2347" s="279"/>
      <c r="W2347" s="279"/>
      <c r="X2347" s="279"/>
      <c r="Y2347" s="279"/>
      <c r="Z2347" s="279"/>
      <c r="AA2347" s="279"/>
      <c r="AB2347" s="279"/>
      <c r="AC2347" s="279"/>
    </row>
    <row r="2348" spans="1:29" ht="12.75">
      <c r="A2348" s="337"/>
      <c r="B2348" s="168"/>
      <c r="C2348" s="168" t="s">
        <v>417</v>
      </c>
      <c r="D2348" s="296" t="s">
        <v>418</v>
      </c>
      <c r="E2348" s="284" t="s">
        <v>172</v>
      </c>
      <c r="F2348" s="297">
        <v>14</v>
      </c>
      <c r="G2348" s="307"/>
      <c r="H2348" s="307"/>
      <c r="I2348" s="59">
        <f>G2348+H2348</f>
        <v>0</v>
      </c>
      <c r="J2348" s="58">
        <f>I2348*F2348</f>
        <v>0</v>
      </c>
      <c r="K2348" s="279"/>
      <c r="L2348" s="279"/>
      <c r="M2348" s="279"/>
      <c r="N2348" s="279"/>
      <c r="O2348" s="279"/>
      <c r="P2348" s="279"/>
      <c r="Q2348" s="332"/>
      <c r="R2348" s="279"/>
      <c r="S2348" s="279"/>
      <c r="T2348" s="279"/>
      <c r="U2348" s="279"/>
      <c r="V2348" s="279"/>
      <c r="W2348" s="279"/>
      <c r="X2348" s="279"/>
      <c r="Y2348" s="279"/>
      <c r="Z2348" s="279"/>
      <c r="AA2348" s="279"/>
      <c r="AB2348" s="279"/>
      <c r="AC2348" s="279"/>
    </row>
    <row r="2349" spans="1:29" ht="12.75">
      <c r="A2349" s="337"/>
      <c r="B2349" s="338"/>
      <c r="C2349" s="168" t="s">
        <v>419</v>
      </c>
      <c r="D2349" s="296" t="s">
        <v>420</v>
      </c>
      <c r="E2349" s="284" t="s">
        <v>172</v>
      </c>
      <c r="F2349" s="297">
        <v>35</v>
      </c>
      <c r="G2349" s="307"/>
      <c r="H2349" s="307"/>
      <c r="I2349" s="59">
        <f>G2349+H2349</f>
        <v>0</v>
      </c>
      <c r="J2349" s="58">
        <f>I2349*F2349</f>
        <v>0</v>
      </c>
      <c r="K2349" s="279"/>
      <c r="L2349" s="279"/>
      <c r="M2349" s="279"/>
      <c r="N2349" s="279"/>
      <c r="O2349" s="279"/>
      <c r="P2349" s="279"/>
      <c r="Q2349" s="332"/>
      <c r="R2349" s="279"/>
      <c r="S2349" s="279"/>
      <c r="T2349" s="279"/>
      <c r="U2349" s="279"/>
      <c r="V2349" s="279"/>
      <c r="W2349" s="279"/>
      <c r="X2349" s="279"/>
      <c r="Y2349" s="279"/>
      <c r="Z2349" s="279"/>
      <c r="AA2349" s="279"/>
      <c r="AB2349" s="279"/>
      <c r="AC2349" s="279"/>
    </row>
    <row r="2350" spans="1:29" ht="12.75">
      <c r="A2350" s="337"/>
      <c r="B2350" s="338"/>
      <c r="C2350" s="338"/>
      <c r="D2350" s="296" t="s">
        <v>356</v>
      </c>
      <c r="E2350" s="284" t="s">
        <v>357</v>
      </c>
      <c r="F2350" s="284">
        <v>1</v>
      </c>
      <c r="G2350" s="307"/>
      <c r="H2350" s="307"/>
      <c r="I2350" s="59">
        <f>G2350+H2350</f>
        <v>0</v>
      </c>
      <c r="J2350" s="58">
        <f>I2350*F2350</f>
        <v>0</v>
      </c>
      <c r="K2350" s="279"/>
      <c r="L2350" s="279"/>
      <c r="M2350" s="279"/>
      <c r="N2350" s="279"/>
      <c r="O2350" s="279"/>
      <c r="P2350" s="279"/>
      <c r="Q2350" s="332"/>
      <c r="R2350" s="279"/>
      <c r="S2350" s="279"/>
      <c r="T2350" s="279"/>
      <c r="U2350" s="279"/>
      <c r="V2350" s="279"/>
      <c r="W2350" s="279"/>
      <c r="X2350" s="279"/>
      <c r="Y2350" s="279"/>
      <c r="Z2350" s="279"/>
      <c r="AA2350" s="279"/>
      <c r="AB2350" s="279"/>
      <c r="AC2350" s="279"/>
    </row>
    <row r="2351" spans="1:29" ht="12.75">
      <c r="A2351" s="337"/>
      <c r="B2351" s="338"/>
      <c r="C2351" s="338"/>
      <c r="D2351" s="296" t="s">
        <v>358</v>
      </c>
      <c r="E2351" s="284" t="s">
        <v>357</v>
      </c>
      <c r="F2351" s="284">
        <v>1</v>
      </c>
      <c r="G2351" s="307"/>
      <c r="H2351" s="307"/>
      <c r="I2351" s="59">
        <f>G2351+H2351</f>
        <v>0</v>
      </c>
      <c r="J2351" s="58">
        <f>I2351*F2351</f>
        <v>0</v>
      </c>
      <c r="K2351" s="279"/>
      <c r="L2351" s="279"/>
      <c r="M2351" s="279"/>
      <c r="N2351" s="279"/>
      <c r="O2351" s="279"/>
      <c r="P2351" s="279"/>
      <c r="Q2351" s="332"/>
      <c r="R2351" s="279"/>
      <c r="S2351" s="279"/>
      <c r="T2351" s="279"/>
      <c r="U2351" s="279"/>
      <c r="V2351" s="279"/>
      <c r="W2351" s="279"/>
      <c r="X2351" s="279"/>
      <c r="Y2351" s="279"/>
      <c r="Z2351" s="279"/>
      <c r="AA2351" s="279"/>
      <c r="AB2351" s="279"/>
      <c r="AC2351" s="279"/>
    </row>
    <row r="2352" spans="1:29" ht="12.75">
      <c r="A2352" s="337"/>
      <c r="B2352" s="338"/>
      <c r="C2352" s="338"/>
      <c r="D2352" s="296"/>
      <c r="E2352" s="284"/>
      <c r="F2352" s="284"/>
      <c r="G2352" s="307"/>
      <c r="H2352" s="307"/>
      <c r="I2352" s="312"/>
      <c r="J2352" s="318"/>
      <c r="K2352" s="279"/>
      <c r="L2352" s="279"/>
      <c r="M2352" s="279"/>
      <c r="N2352" s="279"/>
      <c r="O2352" s="279"/>
      <c r="P2352" s="279"/>
      <c r="Q2352" s="332"/>
      <c r="R2352" s="279"/>
      <c r="S2352" s="279"/>
      <c r="T2352" s="279"/>
      <c r="U2352" s="279"/>
      <c r="V2352" s="279"/>
      <c r="W2352" s="279"/>
      <c r="X2352" s="279"/>
      <c r="Y2352" s="279"/>
      <c r="Z2352" s="279"/>
      <c r="AA2352" s="279"/>
      <c r="AB2352" s="279"/>
      <c r="AC2352" s="279"/>
    </row>
    <row r="2353" spans="1:29" ht="12.75">
      <c r="A2353" s="336" t="s">
        <v>148</v>
      </c>
      <c r="B2353" s="339"/>
      <c r="C2353" s="339"/>
      <c r="D2353" s="296" t="s">
        <v>337</v>
      </c>
      <c r="E2353" s="283" t="s">
        <v>24</v>
      </c>
      <c r="F2353" s="297">
        <v>25</v>
      </c>
      <c r="G2353" s="307"/>
      <c r="H2353" s="307"/>
      <c r="I2353" s="59">
        <f>G2353+H2353</f>
        <v>0</v>
      </c>
      <c r="J2353" s="58">
        <f>I2353*F2353</f>
        <v>0</v>
      </c>
      <c r="K2353" s="279"/>
      <c r="L2353" s="279"/>
      <c r="M2353" s="279"/>
      <c r="N2353" s="279"/>
      <c r="O2353" s="279"/>
      <c r="P2353" s="279"/>
      <c r="Q2353" s="332"/>
      <c r="R2353" s="279"/>
      <c r="S2353" s="279"/>
      <c r="T2353" s="279"/>
      <c r="U2353" s="279"/>
      <c r="V2353" s="279"/>
      <c r="W2353" s="279"/>
      <c r="X2353" s="279"/>
      <c r="Y2353" s="279"/>
      <c r="Z2353" s="279"/>
      <c r="AA2353" s="279"/>
      <c r="AB2353" s="279"/>
      <c r="AC2353" s="279"/>
    </row>
    <row r="2354" spans="1:29" ht="12.75">
      <c r="A2354" s="337"/>
      <c r="B2354" s="338"/>
      <c r="C2354" s="338"/>
      <c r="D2354" s="296" t="s">
        <v>338</v>
      </c>
      <c r="E2354" s="283"/>
      <c r="F2354" s="284"/>
      <c r="G2354" s="309"/>
      <c r="H2354" s="308"/>
      <c r="I2354" s="312"/>
      <c r="J2354" s="313"/>
      <c r="K2354" s="279"/>
      <c r="L2354" s="279"/>
      <c r="M2354" s="279"/>
      <c r="N2354" s="279"/>
      <c r="O2354" s="279"/>
      <c r="P2354" s="279"/>
      <c r="Q2354" s="332"/>
      <c r="R2354" s="279"/>
      <c r="S2354" s="279"/>
      <c r="T2354" s="279"/>
      <c r="U2354" s="279"/>
      <c r="V2354" s="279"/>
      <c r="W2354" s="279"/>
      <c r="X2354" s="279"/>
      <c r="Y2354" s="279"/>
      <c r="Z2354" s="279"/>
      <c r="AA2354" s="279"/>
      <c r="AB2354" s="279"/>
      <c r="AC2354" s="279"/>
    </row>
    <row r="2355" spans="1:29" ht="12.75">
      <c r="A2355" s="337"/>
      <c r="B2355" s="338"/>
      <c r="C2355" s="338"/>
      <c r="D2355" s="296"/>
      <c r="E2355" s="284"/>
      <c r="F2355" s="284"/>
      <c r="G2355" s="307"/>
      <c r="H2355" s="307"/>
      <c r="I2355" s="312"/>
      <c r="J2355" s="318"/>
      <c r="K2355" s="279"/>
      <c r="L2355" s="279"/>
      <c r="M2355" s="279"/>
      <c r="N2355" s="279"/>
      <c r="O2355" s="279"/>
      <c r="P2355" s="279"/>
      <c r="Q2355" s="332"/>
      <c r="R2355" s="279"/>
      <c r="S2355" s="279"/>
      <c r="T2355" s="279"/>
      <c r="U2355" s="279"/>
      <c r="V2355" s="279"/>
      <c r="W2355" s="279"/>
      <c r="X2355" s="279"/>
      <c r="Y2355" s="279"/>
      <c r="Z2355" s="279"/>
      <c r="AA2355" s="279"/>
      <c r="AB2355" s="279"/>
      <c r="AC2355" s="279"/>
    </row>
    <row r="2356" spans="1:29" ht="12.75">
      <c r="A2356" s="336" t="s">
        <v>149</v>
      </c>
      <c r="B2356" s="168" t="s">
        <v>210</v>
      </c>
      <c r="C2356" s="338" t="s">
        <v>421</v>
      </c>
      <c r="D2356" s="296" t="s">
        <v>188</v>
      </c>
      <c r="E2356" s="284"/>
      <c r="F2356" s="284"/>
      <c r="G2356" s="307"/>
      <c r="H2356" s="307"/>
      <c r="I2356" s="312"/>
      <c r="J2356" s="318"/>
      <c r="K2356" s="279"/>
      <c r="L2356" s="279"/>
      <c r="M2356" s="279"/>
      <c r="N2356" s="279"/>
      <c r="O2356" s="279"/>
      <c r="P2356" s="279"/>
      <c r="Q2356" s="332"/>
      <c r="R2356" s="279"/>
      <c r="S2356" s="279"/>
      <c r="T2356" s="279"/>
      <c r="U2356" s="279"/>
      <c r="V2356" s="279"/>
      <c r="W2356" s="279"/>
      <c r="X2356" s="279"/>
      <c r="Y2356" s="279"/>
      <c r="Z2356" s="279"/>
      <c r="AA2356" s="279"/>
      <c r="AB2356" s="279"/>
      <c r="AC2356" s="279"/>
    </row>
    <row r="2357" spans="1:29" ht="12.75">
      <c r="A2357" s="337"/>
      <c r="B2357" s="338"/>
      <c r="C2357" s="338"/>
      <c r="D2357" s="296" t="s">
        <v>422</v>
      </c>
      <c r="E2357" s="284"/>
      <c r="F2357" s="284"/>
      <c r="G2357" s="307"/>
      <c r="H2357" s="307"/>
      <c r="I2357" s="312"/>
      <c r="J2357" s="318"/>
      <c r="K2357" s="279"/>
      <c r="L2357" s="279"/>
      <c r="M2357" s="279"/>
      <c r="N2357" s="279"/>
      <c r="O2357" s="279"/>
      <c r="P2357" s="279"/>
      <c r="Q2357" s="332"/>
      <c r="R2357" s="279"/>
      <c r="S2357" s="279"/>
      <c r="T2357" s="279"/>
      <c r="U2357" s="279"/>
      <c r="V2357" s="279"/>
      <c r="W2357" s="279"/>
      <c r="X2357" s="279"/>
      <c r="Y2357" s="279"/>
      <c r="Z2357" s="279"/>
      <c r="AA2357" s="279"/>
      <c r="AB2357" s="279"/>
      <c r="AC2357" s="279"/>
    </row>
    <row r="2358" spans="1:29" ht="12.75">
      <c r="A2358" s="337"/>
      <c r="B2358" s="338"/>
      <c r="C2358" s="338"/>
      <c r="D2358" s="296" t="s">
        <v>423</v>
      </c>
      <c r="E2358" s="284" t="s">
        <v>2</v>
      </c>
      <c r="F2358" s="284">
        <v>2</v>
      </c>
      <c r="G2358" s="307"/>
      <c r="H2358" s="307"/>
      <c r="I2358" s="59">
        <f>G2358+H2358</f>
        <v>0</v>
      </c>
      <c r="J2358" s="58">
        <f>I2358*F2358</f>
        <v>0</v>
      </c>
      <c r="K2358" s="279"/>
      <c r="L2358" s="279"/>
      <c r="M2358" s="279"/>
      <c r="N2358" s="279"/>
      <c r="O2358" s="279"/>
      <c r="P2358" s="279"/>
      <c r="Q2358" s="332"/>
      <c r="R2358" s="279"/>
      <c r="S2358" s="279"/>
      <c r="T2358" s="279"/>
      <c r="U2358" s="279"/>
      <c r="V2358" s="279"/>
      <c r="W2358" s="279"/>
      <c r="X2358" s="279"/>
      <c r="Y2358" s="279"/>
      <c r="Z2358" s="279"/>
      <c r="AA2358" s="279"/>
      <c r="AB2358" s="279"/>
      <c r="AC2358" s="279"/>
    </row>
    <row r="2359" spans="1:29" ht="12.75">
      <c r="A2359" s="337"/>
      <c r="B2359" s="338"/>
      <c r="C2359" s="338"/>
      <c r="D2359" s="296"/>
      <c r="E2359" s="284"/>
      <c r="F2359" s="284"/>
      <c r="G2359" s="307"/>
      <c r="H2359" s="307"/>
      <c r="I2359" s="312"/>
      <c r="J2359" s="318"/>
      <c r="K2359" s="279"/>
      <c r="L2359" s="279"/>
      <c r="M2359" s="279"/>
      <c r="N2359" s="279"/>
      <c r="O2359" s="279"/>
      <c r="P2359" s="279"/>
      <c r="Q2359" s="332"/>
      <c r="R2359" s="279"/>
      <c r="S2359" s="279"/>
      <c r="T2359" s="279"/>
      <c r="U2359" s="279"/>
      <c r="V2359" s="279"/>
      <c r="W2359" s="279"/>
      <c r="X2359" s="279"/>
      <c r="Y2359" s="279"/>
      <c r="Z2359" s="279"/>
      <c r="AA2359" s="279"/>
      <c r="AB2359" s="279"/>
      <c r="AC2359" s="279"/>
    </row>
    <row r="2360" spans="1:29" ht="12.75">
      <c r="A2360" s="336" t="s">
        <v>150</v>
      </c>
      <c r="B2360" s="338"/>
      <c r="C2360" s="338"/>
      <c r="D2360" s="296" t="s">
        <v>110</v>
      </c>
      <c r="E2360" s="284" t="s">
        <v>111</v>
      </c>
      <c r="F2360" s="284">
        <v>1</v>
      </c>
      <c r="G2360" s="317"/>
      <c r="H2360" s="307"/>
      <c r="I2360" s="59">
        <f>G2360+H2360</f>
        <v>0</v>
      </c>
      <c r="J2360" s="58">
        <f>I2360*F2360</f>
        <v>0</v>
      </c>
      <c r="K2360" s="279"/>
      <c r="L2360" s="279"/>
      <c r="M2360" s="279"/>
      <c r="N2360" s="279"/>
      <c r="O2360" s="279"/>
      <c r="P2360" s="279"/>
      <c r="Q2360" s="332"/>
      <c r="R2360" s="279"/>
      <c r="S2360" s="279"/>
      <c r="T2360" s="279"/>
      <c r="U2360" s="279"/>
      <c r="V2360" s="279"/>
      <c r="W2360" s="279"/>
      <c r="X2360" s="279"/>
      <c r="Y2360" s="279"/>
      <c r="Z2360" s="279"/>
      <c r="AA2360" s="279"/>
      <c r="AB2360" s="279"/>
      <c r="AC2360" s="279"/>
    </row>
    <row r="2361" spans="1:29" ht="12.75">
      <c r="A2361" s="337"/>
      <c r="B2361" s="338"/>
      <c r="C2361" s="338"/>
      <c r="D2361" s="296"/>
      <c r="E2361" s="284"/>
      <c r="F2361" s="284"/>
      <c r="G2361" s="285"/>
      <c r="H2361" s="289"/>
      <c r="I2361" s="348"/>
      <c r="J2361" s="349"/>
      <c r="K2361" s="279"/>
      <c r="L2361" s="279"/>
      <c r="M2361" s="279"/>
      <c r="N2361" s="279"/>
      <c r="O2361" s="279"/>
      <c r="P2361" s="279"/>
      <c r="Q2361" s="332"/>
      <c r="R2361" s="279"/>
      <c r="S2361" s="279"/>
      <c r="T2361" s="279"/>
      <c r="U2361" s="279"/>
      <c r="V2361" s="279"/>
      <c r="W2361" s="279"/>
      <c r="X2361" s="279"/>
      <c r="Y2361" s="279"/>
      <c r="Z2361" s="279"/>
      <c r="AA2361" s="279"/>
      <c r="AB2361" s="279"/>
      <c r="AC2361" s="279"/>
    </row>
    <row r="2362" spans="1:10" s="2" customFormat="1" ht="12.75">
      <c r="A2362" s="242" t="s">
        <v>38</v>
      </c>
      <c r="B2362" s="267"/>
      <c r="C2362" s="267"/>
      <c r="D2362" s="243" t="s">
        <v>424</v>
      </c>
      <c r="E2362" s="352"/>
      <c r="F2362" s="217"/>
      <c r="G2362" s="218"/>
      <c r="H2362" s="218"/>
      <c r="I2362" s="56"/>
      <c r="J2362" s="57"/>
    </row>
    <row r="2363" spans="1:10" s="2" customFormat="1" ht="12.75">
      <c r="A2363" s="271"/>
      <c r="B2363" s="115"/>
      <c r="C2363" s="115"/>
      <c r="D2363" s="23"/>
      <c r="E2363" s="216"/>
      <c r="F2363" s="217"/>
      <c r="G2363" s="218"/>
      <c r="H2363" s="218"/>
      <c r="I2363" s="56"/>
      <c r="J2363" s="57"/>
    </row>
    <row r="2364" spans="1:27" ht="12.75">
      <c r="A2364" s="336" t="s">
        <v>43</v>
      </c>
      <c r="B2364" s="168" t="s">
        <v>210</v>
      </c>
      <c r="C2364" s="295" t="s">
        <v>361</v>
      </c>
      <c r="D2364" s="290" t="s">
        <v>428</v>
      </c>
      <c r="E2364" s="283" t="s">
        <v>2</v>
      </c>
      <c r="F2364" s="284">
        <v>1</v>
      </c>
      <c r="G2364" s="307"/>
      <c r="H2364" s="307"/>
      <c r="I2364" s="59">
        <f>G2364+H2364</f>
        <v>0</v>
      </c>
      <c r="J2364" s="58">
        <f>I2364*F2364</f>
        <v>0</v>
      </c>
      <c r="K2364" s="279"/>
      <c r="L2364" s="279"/>
      <c r="M2364" s="279"/>
      <c r="N2364" s="330"/>
      <c r="O2364" s="331"/>
      <c r="P2364" s="279"/>
      <c r="Q2364" s="332"/>
      <c r="R2364" s="279"/>
      <c r="S2364" s="279"/>
      <c r="T2364" s="279"/>
      <c r="U2364" s="279"/>
      <c r="V2364" s="279"/>
      <c r="W2364" s="279"/>
      <c r="X2364" s="279"/>
      <c r="Y2364" s="279"/>
      <c r="Z2364" s="279"/>
      <c r="AA2364" s="279"/>
    </row>
    <row r="2365" spans="1:27" ht="12.75">
      <c r="A2365" s="336"/>
      <c r="B2365" s="168"/>
      <c r="C2365" s="295"/>
      <c r="D2365" s="290" t="s">
        <v>372</v>
      </c>
      <c r="E2365" s="283"/>
      <c r="F2365" s="284"/>
      <c r="G2365" s="307"/>
      <c r="H2365" s="307"/>
      <c r="I2365" s="312"/>
      <c r="J2365" s="318"/>
      <c r="K2365" s="279"/>
      <c r="L2365" s="279"/>
      <c r="M2365" s="279"/>
      <c r="N2365" s="330"/>
      <c r="O2365" s="331"/>
      <c r="P2365" s="279"/>
      <c r="Q2365" s="332"/>
      <c r="R2365" s="279"/>
      <c r="S2365" s="279"/>
      <c r="T2365" s="279"/>
      <c r="U2365" s="279"/>
      <c r="V2365" s="279"/>
      <c r="W2365" s="279"/>
      <c r="X2365" s="279"/>
      <c r="Y2365" s="279"/>
      <c r="Z2365" s="279"/>
      <c r="AA2365" s="279"/>
    </row>
    <row r="2366" spans="1:27" ht="12.75">
      <c r="A2366" s="336"/>
      <c r="B2366" s="339"/>
      <c r="C2366" s="339"/>
      <c r="D2366" s="319" t="s">
        <v>283</v>
      </c>
      <c r="E2366" s="283"/>
      <c r="F2366" s="284"/>
      <c r="G2366" s="309"/>
      <c r="H2366" s="308"/>
      <c r="I2366" s="312"/>
      <c r="J2366" s="313"/>
      <c r="K2366" s="279"/>
      <c r="L2366" s="279"/>
      <c r="M2366" s="279"/>
      <c r="N2366" s="279"/>
      <c r="O2366" s="279"/>
      <c r="P2366" s="279"/>
      <c r="Q2366" s="332"/>
      <c r="R2366" s="279"/>
      <c r="S2366" s="279"/>
      <c r="T2366" s="279"/>
      <c r="U2366" s="279"/>
      <c r="V2366" s="279"/>
      <c r="W2366" s="279"/>
      <c r="X2366" s="279"/>
      <c r="Y2366" s="279"/>
      <c r="Z2366" s="279"/>
      <c r="AA2366" s="279"/>
    </row>
    <row r="2367" spans="1:27" ht="12.75">
      <c r="A2367" s="336"/>
      <c r="B2367" s="339"/>
      <c r="C2367" s="339"/>
      <c r="D2367" s="290" t="s">
        <v>429</v>
      </c>
      <c r="E2367" s="283"/>
      <c r="F2367" s="284"/>
      <c r="G2367" s="309"/>
      <c r="H2367" s="308"/>
      <c r="I2367" s="312"/>
      <c r="J2367" s="313"/>
      <c r="K2367" s="279"/>
      <c r="L2367" s="279"/>
      <c r="M2367" s="279"/>
      <c r="N2367" s="279"/>
      <c r="O2367" s="279"/>
      <c r="P2367" s="279"/>
      <c r="Q2367" s="332"/>
      <c r="R2367" s="279"/>
      <c r="S2367" s="279"/>
      <c r="T2367" s="279"/>
      <c r="U2367" s="279"/>
      <c r="V2367" s="279"/>
      <c r="W2367" s="279"/>
      <c r="X2367" s="279"/>
      <c r="Y2367" s="279"/>
      <c r="Z2367" s="279"/>
      <c r="AA2367" s="279"/>
    </row>
    <row r="2368" spans="1:27" ht="12.75">
      <c r="A2368" s="336"/>
      <c r="B2368" s="339"/>
      <c r="C2368" s="339"/>
      <c r="D2368" s="290" t="s">
        <v>430</v>
      </c>
      <c r="E2368" s="283"/>
      <c r="F2368" s="284"/>
      <c r="G2368" s="309"/>
      <c r="H2368" s="308"/>
      <c r="I2368" s="312"/>
      <c r="J2368" s="313"/>
      <c r="K2368" s="279"/>
      <c r="L2368" s="279"/>
      <c r="M2368" s="279"/>
      <c r="N2368" s="279"/>
      <c r="O2368" s="279"/>
      <c r="P2368" s="279"/>
      <c r="Q2368" s="332"/>
      <c r="R2368" s="279"/>
      <c r="S2368" s="279"/>
      <c r="T2368" s="279"/>
      <c r="U2368" s="279"/>
      <c r="V2368" s="279"/>
      <c r="W2368" s="279"/>
      <c r="X2368" s="279"/>
      <c r="Y2368" s="279"/>
      <c r="Z2368" s="279"/>
      <c r="AA2368" s="279"/>
    </row>
    <row r="2369" spans="1:27" ht="12.75">
      <c r="A2369" s="336"/>
      <c r="B2369" s="339"/>
      <c r="C2369" s="339"/>
      <c r="D2369" s="319" t="s">
        <v>375</v>
      </c>
      <c r="E2369" s="283"/>
      <c r="F2369" s="284"/>
      <c r="G2369" s="309"/>
      <c r="H2369" s="308"/>
      <c r="I2369" s="312"/>
      <c r="J2369" s="313"/>
      <c r="K2369" s="279"/>
      <c r="L2369" s="279"/>
      <c r="M2369" s="279"/>
      <c r="N2369" s="279"/>
      <c r="O2369" s="279"/>
      <c r="P2369" s="279"/>
      <c r="Q2369" s="332"/>
      <c r="R2369" s="279"/>
      <c r="S2369" s="279"/>
      <c r="T2369" s="279"/>
      <c r="U2369" s="279"/>
      <c r="V2369" s="279"/>
      <c r="W2369" s="279"/>
      <c r="X2369" s="279"/>
      <c r="Y2369" s="279"/>
      <c r="Z2369" s="279"/>
      <c r="AA2369" s="279"/>
    </row>
    <row r="2370" spans="1:27" ht="12.75">
      <c r="A2370" s="336"/>
      <c r="B2370" s="339"/>
      <c r="C2370" s="339"/>
      <c r="D2370" s="290" t="s">
        <v>376</v>
      </c>
      <c r="E2370" s="283"/>
      <c r="F2370" s="284"/>
      <c r="G2370" s="309"/>
      <c r="H2370" s="308"/>
      <c r="I2370" s="312"/>
      <c r="J2370" s="313"/>
      <c r="K2370" s="279"/>
      <c r="L2370" s="279"/>
      <c r="M2370" s="279"/>
      <c r="N2370" s="279"/>
      <c r="O2370" s="279"/>
      <c r="P2370" s="279"/>
      <c r="Q2370" s="332"/>
      <c r="R2370" s="279"/>
      <c r="S2370" s="279"/>
      <c r="T2370" s="279"/>
      <c r="U2370" s="279"/>
      <c r="V2370" s="279"/>
      <c r="W2370" s="279"/>
      <c r="X2370" s="279"/>
      <c r="Y2370" s="279"/>
      <c r="Z2370" s="279"/>
      <c r="AA2370" s="279"/>
    </row>
    <row r="2371" spans="1:27" ht="12.75">
      <c r="A2371" s="337"/>
      <c r="B2371" s="338"/>
      <c r="C2371" s="338"/>
      <c r="D2371" s="282" t="s">
        <v>377</v>
      </c>
      <c r="E2371" s="283"/>
      <c r="F2371" s="284"/>
      <c r="G2371" s="309"/>
      <c r="H2371" s="308"/>
      <c r="I2371" s="312"/>
      <c r="J2371" s="313"/>
      <c r="K2371" s="279"/>
      <c r="L2371" s="279"/>
      <c r="M2371" s="279"/>
      <c r="N2371" s="279"/>
      <c r="O2371" s="279"/>
      <c r="P2371" s="279"/>
      <c r="Q2371" s="332"/>
      <c r="R2371" s="279"/>
      <c r="S2371" s="279"/>
      <c r="T2371" s="279"/>
      <c r="U2371" s="279"/>
      <c r="V2371" s="279"/>
      <c r="W2371" s="279"/>
      <c r="X2371" s="279"/>
      <c r="Y2371" s="279"/>
      <c r="Z2371" s="279"/>
      <c r="AA2371" s="279"/>
    </row>
    <row r="2372" spans="1:27" ht="12.75">
      <c r="A2372" s="337"/>
      <c r="B2372" s="338"/>
      <c r="C2372" s="338"/>
      <c r="D2372" s="282" t="s">
        <v>431</v>
      </c>
      <c r="E2372" s="283"/>
      <c r="F2372" s="284"/>
      <c r="G2372" s="309"/>
      <c r="H2372" s="308"/>
      <c r="I2372" s="312"/>
      <c r="J2372" s="313"/>
      <c r="K2372" s="279"/>
      <c r="L2372" s="279"/>
      <c r="M2372" s="279"/>
      <c r="N2372" s="279"/>
      <c r="O2372" s="279"/>
      <c r="P2372" s="279"/>
      <c r="Q2372" s="332"/>
      <c r="R2372" s="279"/>
      <c r="S2372" s="279"/>
      <c r="T2372" s="279"/>
      <c r="U2372" s="279"/>
      <c r="V2372" s="279"/>
      <c r="W2372" s="279"/>
      <c r="X2372" s="279"/>
      <c r="Y2372" s="279"/>
      <c r="Z2372" s="279"/>
      <c r="AA2372" s="279"/>
    </row>
    <row r="2373" spans="1:27" ht="12.75">
      <c r="A2373" s="337"/>
      <c r="B2373" s="338"/>
      <c r="C2373" s="338"/>
      <c r="D2373" s="282" t="s">
        <v>432</v>
      </c>
      <c r="E2373" s="283"/>
      <c r="F2373" s="284"/>
      <c r="G2373" s="309"/>
      <c r="H2373" s="308"/>
      <c r="I2373" s="312"/>
      <c r="J2373" s="313"/>
      <c r="K2373" s="279"/>
      <c r="L2373" s="279"/>
      <c r="M2373" s="279"/>
      <c r="N2373" s="279"/>
      <c r="O2373" s="279"/>
      <c r="P2373" s="279"/>
      <c r="Q2373" s="332"/>
      <c r="R2373" s="279"/>
      <c r="S2373" s="279"/>
      <c r="T2373" s="279"/>
      <c r="U2373" s="279"/>
      <c r="V2373" s="279"/>
      <c r="W2373" s="279"/>
      <c r="X2373" s="279"/>
      <c r="Y2373" s="279"/>
      <c r="Z2373" s="279"/>
      <c r="AA2373" s="279"/>
    </row>
    <row r="2374" spans="1:27" ht="12.75">
      <c r="A2374" s="337"/>
      <c r="B2374" s="338"/>
      <c r="C2374" s="338"/>
      <c r="D2374" s="282" t="s">
        <v>433</v>
      </c>
      <c r="E2374" s="283"/>
      <c r="F2374" s="284"/>
      <c r="G2374" s="309"/>
      <c r="H2374" s="308"/>
      <c r="I2374" s="312"/>
      <c r="J2374" s="313"/>
      <c r="K2374" s="279"/>
      <c r="L2374" s="279"/>
      <c r="M2374" s="279"/>
      <c r="N2374" s="279"/>
      <c r="O2374" s="279"/>
      <c r="P2374" s="279"/>
      <c r="Q2374" s="332"/>
      <c r="R2374" s="279"/>
      <c r="S2374" s="279"/>
      <c r="T2374" s="279"/>
      <c r="U2374" s="279"/>
      <c r="V2374" s="279"/>
      <c r="W2374" s="279"/>
      <c r="X2374" s="279"/>
      <c r="Y2374" s="279"/>
      <c r="Z2374" s="279"/>
      <c r="AA2374" s="279"/>
    </row>
    <row r="2375" spans="1:27" ht="12.75">
      <c r="A2375" s="337"/>
      <c r="B2375" s="338"/>
      <c r="C2375" s="338"/>
      <c r="D2375" s="282" t="s">
        <v>434</v>
      </c>
      <c r="E2375" s="283"/>
      <c r="F2375" s="284"/>
      <c r="G2375" s="309"/>
      <c r="H2375" s="308"/>
      <c r="I2375" s="312"/>
      <c r="J2375" s="313"/>
      <c r="K2375" s="279"/>
      <c r="L2375" s="279"/>
      <c r="M2375" s="279"/>
      <c r="N2375" s="279"/>
      <c r="O2375" s="279"/>
      <c r="P2375" s="279"/>
      <c r="Q2375" s="332"/>
      <c r="R2375" s="279"/>
      <c r="S2375" s="279"/>
      <c r="T2375" s="279"/>
      <c r="U2375" s="279"/>
      <c r="V2375" s="279"/>
      <c r="W2375" s="279"/>
      <c r="X2375" s="279"/>
      <c r="Y2375" s="279"/>
      <c r="Z2375" s="279"/>
      <c r="AA2375" s="279"/>
    </row>
    <row r="2376" spans="1:27" ht="12.75">
      <c r="A2376" s="337"/>
      <c r="B2376" s="338"/>
      <c r="C2376" s="338"/>
      <c r="D2376" s="282" t="s">
        <v>435</v>
      </c>
      <c r="E2376" s="283"/>
      <c r="F2376" s="284"/>
      <c r="G2376" s="309"/>
      <c r="H2376" s="308"/>
      <c r="I2376" s="312"/>
      <c r="J2376" s="313"/>
      <c r="K2376" s="279"/>
      <c r="L2376" s="279"/>
      <c r="M2376" s="279"/>
      <c r="N2376" s="279"/>
      <c r="O2376" s="279"/>
      <c r="P2376" s="279"/>
      <c r="Q2376" s="332"/>
      <c r="R2376" s="279"/>
      <c r="S2376" s="279"/>
      <c r="T2376" s="279"/>
      <c r="U2376" s="279"/>
      <c r="V2376" s="279"/>
      <c r="W2376" s="279"/>
      <c r="X2376" s="279"/>
      <c r="Y2376" s="279"/>
      <c r="Z2376" s="279"/>
      <c r="AA2376" s="279"/>
    </row>
    <row r="2377" spans="1:27" ht="12.75">
      <c r="A2377" s="336"/>
      <c r="B2377" s="339"/>
      <c r="C2377" s="339"/>
      <c r="D2377" s="290" t="s">
        <v>436</v>
      </c>
      <c r="E2377" s="283"/>
      <c r="F2377" s="284"/>
      <c r="G2377" s="309"/>
      <c r="H2377" s="308"/>
      <c r="I2377" s="312"/>
      <c r="J2377" s="313"/>
      <c r="K2377" s="279"/>
      <c r="L2377" s="279"/>
      <c r="M2377" s="279"/>
      <c r="N2377" s="279"/>
      <c r="O2377" s="279"/>
      <c r="P2377" s="279"/>
      <c r="Q2377" s="332"/>
      <c r="R2377" s="279"/>
      <c r="S2377" s="279"/>
      <c r="T2377" s="279"/>
      <c r="U2377" s="279"/>
      <c r="V2377" s="279"/>
      <c r="W2377" s="279"/>
      <c r="X2377" s="279"/>
      <c r="Y2377" s="279"/>
      <c r="Z2377" s="279"/>
      <c r="AA2377" s="279"/>
    </row>
    <row r="2378" spans="1:27" ht="12.75">
      <c r="A2378" s="336"/>
      <c r="B2378" s="339"/>
      <c r="C2378" s="339"/>
      <c r="D2378" s="290" t="s">
        <v>286</v>
      </c>
      <c r="E2378" s="283"/>
      <c r="F2378" s="284"/>
      <c r="G2378" s="309"/>
      <c r="H2378" s="308"/>
      <c r="I2378" s="312"/>
      <c r="J2378" s="313"/>
      <c r="K2378" s="279"/>
      <c r="L2378" s="279"/>
      <c r="M2378" s="279"/>
      <c r="N2378" s="279"/>
      <c r="O2378" s="279"/>
      <c r="P2378" s="279"/>
      <c r="Q2378" s="332"/>
      <c r="R2378" s="279"/>
      <c r="S2378" s="279"/>
      <c r="T2378" s="279"/>
      <c r="U2378" s="279"/>
      <c r="V2378" s="279"/>
      <c r="W2378" s="279"/>
      <c r="X2378" s="279"/>
      <c r="Y2378" s="279"/>
      <c r="Z2378" s="279"/>
      <c r="AA2378" s="279"/>
    </row>
    <row r="2379" spans="1:27" ht="12.75">
      <c r="A2379" s="336"/>
      <c r="B2379" s="339"/>
      <c r="C2379" s="339"/>
      <c r="D2379" s="290" t="s">
        <v>287</v>
      </c>
      <c r="E2379" s="283"/>
      <c r="F2379" s="284"/>
      <c r="G2379" s="309"/>
      <c r="H2379" s="308"/>
      <c r="I2379" s="312"/>
      <c r="J2379" s="313"/>
      <c r="K2379" s="279"/>
      <c r="L2379" s="279"/>
      <c r="M2379" s="279"/>
      <c r="N2379" s="279"/>
      <c r="O2379" s="279"/>
      <c r="P2379" s="279"/>
      <c r="Q2379" s="332"/>
      <c r="R2379" s="279"/>
      <c r="S2379" s="279"/>
      <c r="T2379" s="279"/>
      <c r="U2379" s="279"/>
      <c r="V2379" s="279"/>
      <c r="W2379" s="279"/>
      <c r="X2379" s="279"/>
      <c r="Y2379" s="279"/>
      <c r="Z2379" s="279"/>
      <c r="AA2379" s="279"/>
    </row>
    <row r="2380" spans="1:27" ht="12.75">
      <c r="A2380" s="337"/>
      <c r="B2380" s="338"/>
      <c r="C2380" s="338"/>
      <c r="D2380" s="294"/>
      <c r="E2380" s="283"/>
      <c r="F2380" s="284"/>
      <c r="G2380" s="309"/>
      <c r="H2380" s="308"/>
      <c r="I2380" s="312"/>
      <c r="J2380" s="313"/>
      <c r="K2380" s="279"/>
      <c r="L2380" s="279"/>
      <c r="M2380" s="279"/>
      <c r="N2380" s="279"/>
      <c r="O2380" s="279"/>
      <c r="P2380" s="279"/>
      <c r="Q2380" s="332"/>
      <c r="R2380" s="279"/>
      <c r="S2380" s="279"/>
      <c r="T2380" s="279"/>
      <c r="U2380" s="279"/>
      <c r="V2380" s="279"/>
      <c r="W2380" s="279"/>
      <c r="X2380" s="279"/>
      <c r="Y2380" s="279"/>
      <c r="Z2380" s="279"/>
      <c r="AA2380" s="279"/>
    </row>
    <row r="2381" spans="1:27" ht="12.75">
      <c r="A2381" s="336" t="s">
        <v>44</v>
      </c>
      <c r="B2381" s="168" t="s">
        <v>210</v>
      </c>
      <c r="C2381" s="295" t="s">
        <v>361</v>
      </c>
      <c r="D2381" s="290" t="s">
        <v>309</v>
      </c>
      <c r="E2381" s="283" t="s">
        <v>2</v>
      </c>
      <c r="F2381" s="284">
        <v>1</v>
      </c>
      <c r="G2381" s="307"/>
      <c r="H2381" s="307"/>
      <c r="I2381" s="59">
        <f>G2381+H2381</f>
        <v>0</v>
      </c>
      <c r="J2381" s="58">
        <f>I2381*F2381</f>
        <v>0</v>
      </c>
      <c r="K2381" s="279"/>
      <c r="L2381" s="279"/>
      <c r="M2381" s="279"/>
      <c r="N2381" s="330"/>
      <c r="O2381" s="279"/>
      <c r="P2381" s="279"/>
      <c r="Q2381" s="332"/>
      <c r="R2381" s="279"/>
      <c r="S2381" s="279"/>
      <c r="T2381" s="279"/>
      <c r="U2381" s="279"/>
      <c r="V2381" s="279"/>
      <c r="W2381" s="279"/>
      <c r="X2381" s="279"/>
      <c r="Y2381" s="279"/>
      <c r="Z2381" s="279"/>
      <c r="AA2381" s="279"/>
    </row>
    <row r="2382" spans="1:27" ht="12.75">
      <c r="A2382" s="337"/>
      <c r="B2382" s="338"/>
      <c r="C2382" s="338"/>
      <c r="D2382" s="290" t="s">
        <v>310</v>
      </c>
      <c r="E2382" s="353"/>
      <c r="F2382" s="354"/>
      <c r="G2382" s="366"/>
      <c r="H2382" s="308"/>
      <c r="I2382" s="312"/>
      <c r="J2382" s="313"/>
      <c r="K2382" s="279"/>
      <c r="L2382" s="279"/>
      <c r="M2382" s="279"/>
      <c r="N2382" s="279"/>
      <c r="O2382" s="279"/>
      <c r="P2382" s="279"/>
      <c r="Q2382" s="332"/>
      <c r="R2382" s="279"/>
      <c r="S2382" s="279"/>
      <c r="T2382" s="279"/>
      <c r="U2382" s="279"/>
      <c r="V2382" s="279"/>
      <c r="W2382" s="279"/>
      <c r="X2382" s="279"/>
      <c r="Y2382" s="279"/>
      <c r="Z2382" s="279"/>
      <c r="AA2382" s="279"/>
    </row>
    <row r="2383" spans="1:27" ht="12.75">
      <c r="A2383" s="336"/>
      <c r="B2383" s="339"/>
      <c r="C2383" s="339"/>
      <c r="D2383" s="290" t="s">
        <v>297</v>
      </c>
      <c r="E2383" s="283"/>
      <c r="F2383" s="284"/>
      <c r="G2383" s="307"/>
      <c r="H2383" s="308"/>
      <c r="I2383" s="312"/>
      <c r="J2383" s="313"/>
      <c r="K2383" s="279"/>
      <c r="L2383" s="279"/>
      <c r="M2383" s="279"/>
      <c r="N2383" s="279"/>
      <c r="O2383" s="279"/>
      <c r="P2383" s="279"/>
      <c r="Q2383" s="332"/>
      <c r="R2383" s="279"/>
      <c r="S2383" s="279"/>
      <c r="T2383" s="279"/>
      <c r="U2383" s="279"/>
      <c r="V2383" s="279"/>
      <c r="W2383" s="279"/>
      <c r="X2383" s="279"/>
      <c r="Y2383" s="279"/>
      <c r="Z2383" s="279"/>
      <c r="AA2383" s="279"/>
    </row>
    <row r="2384" spans="1:27" ht="12.75">
      <c r="A2384" s="336"/>
      <c r="B2384" s="339"/>
      <c r="C2384" s="339"/>
      <c r="D2384" s="290" t="s">
        <v>298</v>
      </c>
      <c r="E2384" s="283"/>
      <c r="F2384" s="284"/>
      <c r="G2384" s="307"/>
      <c r="H2384" s="308"/>
      <c r="I2384" s="312"/>
      <c r="J2384" s="313"/>
      <c r="K2384" s="279"/>
      <c r="L2384" s="279"/>
      <c r="M2384" s="279"/>
      <c r="N2384" s="278"/>
      <c r="O2384" s="279"/>
      <c r="P2384" s="279"/>
      <c r="Q2384" s="332"/>
      <c r="R2384" s="279"/>
      <c r="S2384" s="279"/>
      <c r="T2384" s="279"/>
      <c r="U2384" s="279"/>
      <c r="V2384" s="279"/>
      <c r="W2384" s="279"/>
      <c r="X2384" s="279"/>
      <c r="Y2384" s="279"/>
      <c r="Z2384" s="279"/>
      <c r="AA2384" s="279"/>
    </row>
    <row r="2385" spans="1:27" ht="12.75">
      <c r="A2385" s="337"/>
      <c r="B2385" s="338"/>
      <c r="C2385" s="338"/>
      <c r="D2385" s="290" t="s">
        <v>437</v>
      </c>
      <c r="E2385" s="283"/>
      <c r="F2385" s="284"/>
      <c r="G2385" s="307"/>
      <c r="H2385" s="308"/>
      <c r="I2385" s="312"/>
      <c r="J2385" s="313"/>
      <c r="K2385" s="279"/>
      <c r="L2385" s="279"/>
      <c r="M2385" s="279"/>
      <c r="N2385" s="278"/>
      <c r="O2385" s="279"/>
      <c r="P2385" s="279"/>
      <c r="Q2385" s="332"/>
      <c r="R2385" s="279"/>
      <c r="S2385" s="279"/>
      <c r="T2385" s="279"/>
      <c r="U2385" s="279"/>
      <c r="V2385" s="279"/>
      <c r="W2385" s="279"/>
      <c r="X2385" s="279"/>
      <c r="Y2385" s="279"/>
      <c r="Z2385" s="279"/>
      <c r="AA2385" s="279"/>
    </row>
    <row r="2386" spans="1:27" ht="12.75">
      <c r="A2386" s="337"/>
      <c r="B2386" s="338"/>
      <c r="C2386" s="338"/>
      <c r="D2386" s="290" t="s">
        <v>438</v>
      </c>
      <c r="E2386" s="283"/>
      <c r="F2386" s="284"/>
      <c r="G2386" s="347"/>
      <c r="H2386" s="308"/>
      <c r="I2386" s="312"/>
      <c r="J2386" s="313"/>
      <c r="K2386" s="279"/>
      <c r="L2386" s="279"/>
      <c r="M2386" s="279"/>
      <c r="N2386" s="278"/>
      <c r="O2386" s="279"/>
      <c r="P2386" s="279"/>
      <c r="Q2386" s="332"/>
      <c r="R2386" s="279"/>
      <c r="S2386" s="279"/>
      <c r="T2386" s="279"/>
      <c r="U2386" s="279"/>
      <c r="V2386" s="279"/>
      <c r="W2386" s="279"/>
      <c r="X2386" s="279"/>
      <c r="Y2386" s="279"/>
      <c r="Z2386" s="279"/>
      <c r="AA2386" s="279"/>
    </row>
    <row r="2387" spans="1:27" ht="12.75">
      <c r="A2387" s="337"/>
      <c r="B2387" s="338"/>
      <c r="C2387" s="338"/>
      <c r="D2387" s="290" t="s">
        <v>169</v>
      </c>
      <c r="E2387" s="283"/>
      <c r="F2387" s="284"/>
      <c r="G2387" s="347"/>
      <c r="H2387" s="308"/>
      <c r="I2387" s="312"/>
      <c r="J2387" s="313"/>
      <c r="K2387" s="279"/>
      <c r="L2387" s="279"/>
      <c r="M2387" s="279"/>
      <c r="N2387" s="278"/>
      <c r="O2387" s="279"/>
      <c r="P2387" s="279"/>
      <c r="Q2387" s="332"/>
      <c r="R2387" s="279"/>
      <c r="S2387" s="279"/>
      <c r="T2387" s="279"/>
      <c r="U2387" s="279"/>
      <c r="V2387" s="279"/>
      <c r="W2387" s="279"/>
      <c r="X2387" s="279"/>
      <c r="Y2387" s="279"/>
      <c r="Z2387" s="279"/>
      <c r="AA2387" s="279"/>
    </row>
    <row r="2388" spans="1:27" ht="12.75">
      <c r="A2388" s="337"/>
      <c r="B2388" s="338"/>
      <c r="C2388" s="338"/>
      <c r="D2388" s="290" t="s">
        <v>301</v>
      </c>
      <c r="E2388" s="283" t="s">
        <v>2</v>
      </c>
      <c r="F2388" s="284">
        <v>1</v>
      </c>
      <c r="G2388" s="307"/>
      <c r="H2388" s="307"/>
      <c r="I2388" s="59">
        <f>G2388+H2388</f>
        <v>0</v>
      </c>
      <c r="J2388" s="58">
        <f>I2388*F2388</f>
        <v>0</v>
      </c>
      <c r="K2388" s="279"/>
      <c r="L2388" s="279"/>
      <c r="M2388" s="279"/>
      <c r="N2388" s="278"/>
      <c r="O2388" s="279"/>
      <c r="P2388" s="279"/>
      <c r="Q2388" s="332"/>
      <c r="R2388" s="279"/>
      <c r="S2388" s="279"/>
      <c r="T2388" s="279"/>
      <c r="U2388" s="279"/>
      <c r="V2388" s="279"/>
      <c r="W2388" s="279"/>
      <c r="X2388" s="279"/>
      <c r="Y2388" s="279"/>
      <c r="Z2388" s="279"/>
      <c r="AA2388" s="279"/>
    </row>
    <row r="2389" spans="1:27" ht="12.75">
      <c r="A2389" s="337"/>
      <c r="B2389" s="338"/>
      <c r="C2389" s="338"/>
      <c r="D2389" s="290" t="s">
        <v>384</v>
      </c>
      <c r="E2389" s="283" t="s">
        <v>2</v>
      </c>
      <c r="F2389" s="284">
        <v>1</v>
      </c>
      <c r="G2389" s="347"/>
      <c r="H2389" s="307"/>
      <c r="I2389" s="59">
        <f>G2389+H2389</f>
        <v>0</v>
      </c>
      <c r="J2389" s="58">
        <f>I2389*F2389</f>
        <v>0</v>
      </c>
      <c r="K2389" s="279"/>
      <c r="L2389" s="279"/>
      <c r="M2389" s="279"/>
      <c r="N2389" s="278"/>
      <c r="O2389" s="279"/>
      <c r="P2389" s="279"/>
      <c r="Q2389" s="332"/>
      <c r="R2389" s="279"/>
      <c r="S2389" s="279"/>
      <c r="T2389" s="279"/>
      <c r="U2389" s="279"/>
      <c r="V2389" s="279"/>
      <c r="W2389" s="279"/>
      <c r="X2389" s="279"/>
      <c r="Y2389" s="279"/>
      <c r="Z2389" s="279"/>
      <c r="AA2389" s="279"/>
    </row>
    <row r="2390" spans="1:27" ht="12.75">
      <c r="A2390" s="337"/>
      <c r="B2390" s="338"/>
      <c r="C2390" s="338"/>
      <c r="D2390" s="290" t="s">
        <v>386</v>
      </c>
      <c r="E2390" s="283" t="s">
        <v>172</v>
      </c>
      <c r="F2390" s="284">
        <v>1</v>
      </c>
      <c r="G2390" s="347"/>
      <c r="H2390" s="307"/>
      <c r="I2390" s="59">
        <f>G2390+H2390</f>
        <v>0</v>
      </c>
      <c r="J2390" s="58">
        <f>I2390*F2390</f>
        <v>0</v>
      </c>
      <c r="K2390" s="279"/>
      <c r="L2390" s="279"/>
      <c r="M2390" s="279"/>
      <c r="N2390" s="322"/>
      <c r="O2390" s="279"/>
      <c r="P2390" s="279"/>
      <c r="Q2390" s="332"/>
      <c r="R2390" s="279"/>
      <c r="S2390" s="279"/>
      <c r="T2390" s="279"/>
      <c r="U2390" s="279"/>
      <c r="V2390" s="279"/>
      <c r="W2390" s="279"/>
      <c r="X2390" s="279"/>
      <c r="Y2390" s="279"/>
      <c r="Z2390" s="279"/>
      <c r="AA2390" s="279"/>
    </row>
    <row r="2391" spans="1:27" ht="12.75">
      <c r="A2391" s="337"/>
      <c r="B2391" s="338"/>
      <c r="C2391" s="338"/>
      <c r="D2391" s="290" t="s">
        <v>304</v>
      </c>
      <c r="E2391" s="283"/>
      <c r="F2391" s="284"/>
      <c r="G2391" s="307"/>
      <c r="H2391" s="344"/>
      <c r="I2391" s="312"/>
      <c r="J2391" s="313"/>
      <c r="K2391" s="279"/>
      <c r="L2391" s="279"/>
      <c r="M2391" s="279"/>
      <c r="N2391" s="279"/>
      <c r="O2391" s="279"/>
      <c r="P2391" s="279"/>
      <c r="Q2391" s="332"/>
      <c r="R2391" s="279"/>
      <c r="S2391" s="279"/>
      <c r="T2391" s="279"/>
      <c r="U2391" s="279"/>
      <c r="V2391" s="279"/>
      <c r="W2391" s="279"/>
      <c r="X2391" s="279"/>
      <c r="Y2391" s="279"/>
      <c r="Z2391" s="279"/>
      <c r="AA2391" s="279"/>
    </row>
    <row r="2392" spans="1:27" ht="12.75">
      <c r="A2392" s="337"/>
      <c r="B2392" s="338"/>
      <c r="C2392" s="338"/>
      <c r="D2392" s="290" t="s">
        <v>305</v>
      </c>
      <c r="E2392" s="283" t="s">
        <v>172</v>
      </c>
      <c r="F2392" s="284">
        <v>1</v>
      </c>
      <c r="G2392" s="307"/>
      <c r="H2392" s="307"/>
      <c r="I2392" s="59">
        <f>G2392+H2392</f>
        <v>0</v>
      </c>
      <c r="J2392" s="58">
        <f>I2392*F2392</f>
        <v>0</v>
      </c>
      <c r="K2392" s="279"/>
      <c r="L2392" s="279"/>
      <c r="M2392" s="279"/>
      <c r="N2392" s="279"/>
      <c r="O2392" s="279"/>
      <c r="P2392" s="279"/>
      <c r="Q2392" s="332"/>
      <c r="R2392" s="279"/>
      <c r="S2392" s="279"/>
      <c r="T2392" s="279"/>
      <c r="U2392" s="279"/>
      <c r="V2392" s="279"/>
      <c r="W2392" s="279"/>
      <c r="X2392" s="279"/>
      <c r="Y2392" s="279"/>
      <c r="Z2392" s="279"/>
      <c r="AA2392" s="279"/>
    </row>
    <row r="2393" spans="1:27" ht="12.75">
      <c r="A2393" s="337"/>
      <c r="B2393" s="338"/>
      <c r="C2393" s="338"/>
      <c r="D2393" s="290" t="s">
        <v>387</v>
      </c>
      <c r="E2393" s="283" t="s">
        <v>439</v>
      </c>
      <c r="F2393" s="284">
        <v>2</v>
      </c>
      <c r="G2393" s="307"/>
      <c r="H2393" s="307"/>
      <c r="I2393" s="59">
        <f>G2393+H2393</f>
        <v>0</v>
      </c>
      <c r="J2393" s="58">
        <f>I2393*F2393</f>
        <v>0</v>
      </c>
      <c r="K2393" s="279"/>
      <c r="L2393" s="279"/>
      <c r="M2393" s="279"/>
      <c r="N2393" s="279"/>
      <c r="O2393" s="279"/>
      <c r="P2393" s="279"/>
      <c r="Q2393" s="332"/>
      <c r="R2393" s="279"/>
      <c r="S2393" s="279"/>
      <c r="T2393" s="279"/>
      <c r="U2393" s="279"/>
      <c r="V2393" s="279"/>
      <c r="W2393" s="279"/>
      <c r="X2393" s="279"/>
      <c r="Y2393" s="279"/>
      <c r="Z2393" s="279"/>
      <c r="AA2393" s="279"/>
    </row>
    <row r="2394" spans="1:27" ht="12.75">
      <c r="A2394" s="337"/>
      <c r="B2394" s="338"/>
      <c r="C2394" s="338"/>
      <c r="D2394" s="290" t="s">
        <v>307</v>
      </c>
      <c r="E2394" s="323" t="s">
        <v>2</v>
      </c>
      <c r="F2394" s="323">
        <v>1</v>
      </c>
      <c r="G2394" s="309"/>
      <c r="H2394" s="307"/>
      <c r="I2394" s="59">
        <f>G2394+H2394</f>
        <v>0</v>
      </c>
      <c r="J2394" s="58">
        <f>I2394*F2394</f>
        <v>0</v>
      </c>
      <c r="K2394" s="279"/>
      <c r="L2394" s="279"/>
      <c r="M2394" s="279"/>
      <c r="N2394" s="279"/>
      <c r="O2394" s="279"/>
      <c r="P2394" s="279"/>
      <c r="Q2394" s="332"/>
      <c r="R2394" s="279"/>
      <c r="S2394" s="279"/>
      <c r="T2394" s="279"/>
      <c r="U2394" s="279"/>
      <c r="V2394" s="279"/>
      <c r="W2394" s="279"/>
      <c r="X2394" s="279"/>
      <c r="Y2394" s="279"/>
      <c r="Z2394" s="279"/>
      <c r="AA2394" s="279"/>
    </row>
    <row r="2395" spans="1:27" ht="12.75">
      <c r="A2395" s="337"/>
      <c r="B2395" s="338"/>
      <c r="C2395" s="338"/>
      <c r="D2395" s="298" t="s">
        <v>308</v>
      </c>
      <c r="E2395" s="355" t="s">
        <v>2</v>
      </c>
      <c r="F2395" s="356">
        <v>1</v>
      </c>
      <c r="G2395" s="367"/>
      <c r="H2395" s="307"/>
      <c r="I2395" s="59">
        <f>G2395+H2395</f>
        <v>0</v>
      </c>
      <c r="J2395" s="58">
        <f>I2395*F2395</f>
        <v>0</v>
      </c>
      <c r="K2395" s="279"/>
      <c r="L2395" s="279"/>
      <c r="M2395" s="279"/>
      <c r="N2395" s="279"/>
      <c r="O2395" s="279"/>
      <c r="P2395" s="279"/>
      <c r="Q2395" s="332"/>
      <c r="R2395" s="279"/>
      <c r="S2395" s="279"/>
      <c r="T2395" s="279"/>
      <c r="U2395" s="279"/>
      <c r="V2395" s="279"/>
      <c r="W2395" s="279"/>
      <c r="X2395" s="279"/>
      <c r="Y2395" s="279"/>
      <c r="Z2395" s="279"/>
      <c r="AA2395" s="279"/>
    </row>
    <row r="2396" spans="1:27" ht="12.75">
      <c r="A2396" s="337"/>
      <c r="B2396" s="338"/>
      <c r="C2396" s="338"/>
      <c r="D2396" s="357"/>
      <c r="E2396" s="353"/>
      <c r="F2396" s="354"/>
      <c r="G2396" s="366"/>
      <c r="H2396" s="308"/>
      <c r="I2396" s="312"/>
      <c r="J2396" s="313"/>
      <c r="K2396" s="279"/>
      <c r="L2396" s="279"/>
      <c r="M2396" s="279"/>
      <c r="N2396" s="279"/>
      <c r="O2396" s="279"/>
      <c r="P2396" s="279"/>
      <c r="Q2396" s="332"/>
      <c r="R2396" s="279"/>
      <c r="S2396" s="279"/>
      <c r="T2396" s="279"/>
      <c r="U2396" s="279"/>
      <c r="V2396" s="279"/>
      <c r="W2396" s="279"/>
      <c r="X2396" s="279"/>
      <c r="Y2396" s="279"/>
      <c r="Z2396" s="279"/>
      <c r="AA2396" s="279"/>
    </row>
    <row r="2397" spans="1:27" ht="12.75">
      <c r="A2397" s="336" t="s">
        <v>45</v>
      </c>
      <c r="B2397" s="168" t="s">
        <v>210</v>
      </c>
      <c r="C2397" s="295" t="s">
        <v>361</v>
      </c>
      <c r="D2397" s="290" t="s">
        <v>440</v>
      </c>
      <c r="E2397" s="283" t="s">
        <v>2</v>
      </c>
      <c r="F2397" s="284">
        <v>2</v>
      </c>
      <c r="G2397" s="307"/>
      <c r="H2397" s="308"/>
      <c r="I2397" s="59">
        <f>G2397+H2397</f>
        <v>0</v>
      </c>
      <c r="J2397" s="58">
        <f>I2397*F2397</f>
        <v>0</v>
      </c>
      <c r="K2397" s="279"/>
      <c r="L2397" s="279"/>
      <c r="M2397" s="279"/>
      <c r="N2397" s="279"/>
      <c r="O2397" s="279"/>
      <c r="P2397" s="279"/>
      <c r="Q2397" s="332"/>
      <c r="R2397" s="279"/>
      <c r="S2397" s="279"/>
      <c r="T2397" s="279"/>
      <c r="U2397" s="279"/>
      <c r="V2397" s="279"/>
      <c r="W2397" s="279"/>
      <c r="X2397" s="279"/>
      <c r="Y2397" s="279"/>
      <c r="Z2397" s="279"/>
      <c r="AA2397" s="279"/>
    </row>
    <row r="2398" spans="1:27" ht="12.75">
      <c r="A2398" s="337"/>
      <c r="B2398" s="338"/>
      <c r="C2398" s="338"/>
      <c r="D2398" s="282" t="s">
        <v>441</v>
      </c>
      <c r="E2398" s="283"/>
      <c r="F2398" s="284"/>
      <c r="G2398" s="309"/>
      <c r="H2398" s="308"/>
      <c r="I2398" s="312"/>
      <c r="J2398" s="313"/>
      <c r="K2398" s="279"/>
      <c r="L2398" s="279"/>
      <c r="M2398" s="279"/>
      <c r="N2398" s="279"/>
      <c r="O2398" s="279"/>
      <c r="P2398" s="279"/>
      <c r="Q2398" s="332"/>
      <c r="R2398" s="279"/>
      <c r="S2398" s="279"/>
      <c r="T2398" s="279"/>
      <c r="U2398" s="279"/>
      <c r="V2398" s="279"/>
      <c r="W2398" s="279"/>
      <c r="X2398" s="279"/>
      <c r="Y2398" s="279"/>
      <c r="Z2398" s="279"/>
      <c r="AA2398" s="279"/>
    </row>
    <row r="2399" spans="1:27" ht="12.75">
      <c r="A2399" s="337"/>
      <c r="B2399" s="338"/>
      <c r="C2399" s="338"/>
      <c r="D2399" s="288" t="s">
        <v>390</v>
      </c>
      <c r="E2399" s="283"/>
      <c r="F2399" s="284"/>
      <c r="G2399" s="309"/>
      <c r="H2399" s="308"/>
      <c r="I2399" s="312"/>
      <c r="J2399" s="313"/>
      <c r="K2399" s="279"/>
      <c r="L2399" s="279"/>
      <c r="M2399" s="279"/>
      <c r="N2399" s="279"/>
      <c r="O2399" s="279"/>
      <c r="P2399" s="279"/>
      <c r="Q2399" s="332"/>
      <c r="R2399" s="279"/>
      <c r="S2399" s="279"/>
      <c r="T2399" s="279"/>
      <c r="U2399" s="279"/>
      <c r="V2399" s="279"/>
      <c r="W2399" s="279"/>
      <c r="X2399" s="279"/>
      <c r="Y2399" s="279"/>
      <c r="Z2399" s="279"/>
      <c r="AA2399" s="279"/>
    </row>
    <row r="2400" spans="1:27" ht="12.75">
      <c r="A2400" s="336"/>
      <c r="B2400" s="339"/>
      <c r="C2400" s="339"/>
      <c r="D2400" s="32" t="s">
        <v>391</v>
      </c>
      <c r="E2400" s="283"/>
      <c r="F2400" s="284"/>
      <c r="G2400" s="309"/>
      <c r="H2400" s="308"/>
      <c r="I2400" s="312"/>
      <c r="J2400" s="313"/>
      <c r="K2400" s="279"/>
      <c r="L2400" s="279"/>
      <c r="M2400" s="279"/>
      <c r="N2400" s="279"/>
      <c r="O2400" s="279"/>
      <c r="P2400" s="279"/>
      <c r="Q2400" s="332"/>
      <c r="R2400" s="279"/>
      <c r="S2400" s="279"/>
      <c r="T2400" s="279"/>
      <c r="U2400" s="279"/>
      <c r="V2400" s="279"/>
      <c r="W2400" s="279"/>
      <c r="X2400" s="279"/>
      <c r="Y2400" s="279"/>
      <c r="Z2400" s="279"/>
      <c r="AA2400" s="279"/>
    </row>
    <row r="2401" spans="1:27" ht="12.75">
      <c r="A2401" s="336"/>
      <c r="B2401" s="339"/>
      <c r="C2401" s="339"/>
      <c r="D2401" s="290" t="s">
        <v>392</v>
      </c>
      <c r="E2401" s="283"/>
      <c r="F2401" s="284"/>
      <c r="G2401" s="309"/>
      <c r="H2401" s="308"/>
      <c r="I2401" s="312"/>
      <c r="J2401" s="313"/>
      <c r="K2401" s="279"/>
      <c r="L2401" s="279"/>
      <c r="M2401" s="279"/>
      <c r="N2401" s="279"/>
      <c r="O2401" s="279"/>
      <c r="P2401" s="279"/>
      <c r="Q2401" s="332"/>
      <c r="R2401" s="279"/>
      <c r="S2401" s="279"/>
      <c r="T2401" s="279"/>
      <c r="U2401" s="279"/>
      <c r="V2401" s="279"/>
      <c r="W2401" s="279"/>
      <c r="X2401" s="279"/>
      <c r="Y2401" s="279"/>
      <c r="Z2401" s="279"/>
      <c r="AA2401" s="279"/>
    </row>
    <row r="2402" spans="1:27" ht="12.75">
      <c r="A2402" s="337"/>
      <c r="B2402" s="338"/>
      <c r="C2402" s="338"/>
      <c r="D2402" s="282" t="s">
        <v>393</v>
      </c>
      <c r="E2402" s="283"/>
      <c r="F2402" s="284"/>
      <c r="G2402" s="309"/>
      <c r="H2402" s="308"/>
      <c r="I2402" s="312"/>
      <c r="J2402" s="313"/>
      <c r="K2402" s="279"/>
      <c r="L2402" s="279"/>
      <c r="M2402" s="279"/>
      <c r="N2402" s="279"/>
      <c r="O2402" s="279"/>
      <c r="P2402" s="279"/>
      <c r="Q2402" s="332"/>
      <c r="R2402" s="279"/>
      <c r="S2402" s="279"/>
      <c r="T2402" s="279"/>
      <c r="U2402" s="279"/>
      <c r="V2402" s="279"/>
      <c r="W2402" s="279"/>
      <c r="X2402" s="279"/>
      <c r="Y2402" s="279"/>
      <c r="Z2402" s="279"/>
      <c r="AA2402" s="279"/>
    </row>
    <row r="2403" spans="1:27" ht="12.75">
      <c r="A2403" s="336"/>
      <c r="B2403" s="339"/>
      <c r="C2403" s="339"/>
      <c r="D2403" s="290" t="s">
        <v>394</v>
      </c>
      <c r="E2403" s="283"/>
      <c r="F2403" s="284"/>
      <c r="G2403" s="309"/>
      <c r="H2403" s="308"/>
      <c r="I2403" s="312"/>
      <c r="J2403" s="313"/>
      <c r="K2403" s="279"/>
      <c r="L2403" s="279"/>
      <c r="M2403" s="279"/>
      <c r="N2403" s="279"/>
      <c r="O2403" s="279"/>
      <c r="P2403" s="279"/>
      <c r="Q2403" s="332"/>
      <c r="R2403" s="279"/>
      <c r="S2403" s="279"/>
      <c r="T2403" s="279"/>
      <c r="U2403" s="279"/>
      <c r="V2403" s="279"/>
      <c r="W2403" s="279"/>
      <c r="X2403" s="279"/>
      <c r="Y2403" s="279"/>
      <c r="Z2403" s="279"/>
      <c r="AA2403" s="279"/>
    </row>
    <row r="2404" spans="1:27" ht="12.75">
      <c r="A2404" s="337"/>
      <c r="B2404" s="338"/>
      <c r="C2404" s="338"/>
      <c r="D2404" s="294"/>
      <c r="E2404" s="283"/>
      <c r="F2404" s="284"/>
      <c r="G2404" s="309"/>
      <c r="H2404" s="308"/>
      <c r="I2404" s="312"/>
      <c r="J2404" s="313"/>
      <c r="K2404" s="279"/>
      <c r="L2404" s="279"/>
      <c r="M2404" s="279"/>
      <c r="N2404" s="279"/>
      <c r="O2404" s="279"/>
      <c r="P2404" s="279"/>
      <c r="Q2404" s="332"/>
      <c r="R2404" s="279"/>
      <c r="S2404" s="279"/>
      <c r="T2404" s="279"/>
      <c r="U2404" s="279"/>
      <c r="V2404" s="279"/>
      <c r="W2404" s="279"/>
      <c r="X2404" s="279"/>
      <c r="Y2404" s="279"/>
      <c r="Z2404" s="279"/>
      <c r="AA2404" s="279"/>
    </row>
    <row r="2405" spans="1:27" ht="12.75">
      <c r="A2405" s="336" t="s">
        <v>46</v>
      </c>
      <c r="B2405" s="168" t="s">
        <v>210</v>
      </c>
      <c r="C2405" s="168" t="s">
        <v>362</v>
      </c>
      <c r="D2405" s="282" t="s">
        <v>442</v>
      </c>
      <c r="E2405" s="283" t="s">
        <v>2</v>
      </c>
      <c r="F2405" s="284">
        <v>2</v>
      </c>
      <c r="G2405" s="309"/>
      <c r="H2405" s="308"/>
      <c r="I2405" s="59">
        <f>G2405+H2405</f>
        <v>0</v>
      </c>
      <c r="J2405" s="58">
        <f>I2405*F2405</f>
        <v>0</v>
      </c>
      <c r="K2405" s="279"/>
      <c r="L2405" s="279"/>
      <c r="M2405" s="279"/>
      <c r="N2405" s="278"/>
      <c r="O2405" s="279"/>
      <c r="P2405" s="279"/>
      <c r="Q2405" s="332"/>
      <c r="R2405" s="279"/>
      <c r="S2405" s="279"/>
      <c r="T2405" s="279"/>
      <c r="U2405" s="279"/>
      <c r="V2405" s="279"/>
      <c r="W2405" s="279"/>
      <c r="X2405" s="279"/>
      <c r="Y2405" s="279"/>
      <c r="Z2405" s="279"/>
      <c r="AA2405" s="279"/>
    </row>
    <row r="2406" spans="1:27" ht="12.75">
      <c r="A2406" s="337"/>
      <c r="B2406" s="338"/>
      <c r="C2406" s="338"/>
      <c r="D2406" s="282" t="s">
        <v>318</v>
      </c>
      <c r="E2406" s="283"/>
      <c r="F2406" s="284"/>
      <c r="G2406" s="309"/>
      <c r="H2406" s="308"/>
      <c r="I2406" s="312"/>
      <c r="J2406" s="313"/>
      <c r="K2406" s="279"/>
      <c r="L2406" s="279"/>
      <c r="M2406" s="279"/>
      <c r="N2406" s="278"/>
      <c r="O2406" s="331"/>
      <c r="P2406" s="279"/>
      <c r="Q2406" s="332"/>
      <c r="R2406" s="279"/>
      <c r="S2406" s="279"/>
      <c r="T2406" s="279"/>
      <c r="U2406" s="279"/>
      <c r="V2406" s="279"/>
      <c r="W2406" s="279"/>
      <c r="X2406" s="279"/>
      <c r="Y2406" s="279"/>
      <c r="Z2406" s="279"/>
      <c r="AA2406" s="279"/>
    </row>
    <row r="2407" spans="1:27" ht="12.75">
      <c r="A2407" s="337"/>
      <c r="B2407" s="338"/>
      <c r="C2407" s="338"/>
      <c r="D2407" s="282" t="s">
        <v>325</v>
      </c>
      <c r="E2407" s="283"/>
      <c r="F2407" s="284"/>
      <c r="G2407" s="309"/>
      <c r="H2407" s="308"/>
      <c r="I2407" s="312"/>
      <c r="J2407" s="313"/>
      <c r="K2407" s="279"/>
      <c r="L2407" s="279"/>
      <c r="M2407" s="279"/>
      <c r="N2407" s="279"/>
      <c r="O2407" s="279"/>
      <c r="P2407" s="279"/>
      <c r="Q2407" s="332"/>
      <c r="R2407" s="279"/>
      <c r="S2407" s="279"/>
      <c r="T2407" s="279"/>
      <c r="U2407" s="279"/>
      <c r="V2407" s="279"/>
      <c r="W2407" s="279"/>
      <c r="X2407" s="279"/>
      <c r="Y2407" s="279"/>
      <c r="Z2407" s="279"/>
      <c r="AA2407" s="279"/>
    </row>
    <row r="2408" spans="1:27" ht="12.75">
      <c r="A2408" s="337"/>
      <c r="B2408" s="338"/>
      <c r="C2408" s="338"/>
      <c r="D2408" s="282" t="s">
        <v>320</v>
      </c>
      <c r="E2408" s="283"/>
      <c r="F2408" s="284"/>
      <c r="G2408" s="309"/>
      <c r="H2408" s="308"/>
      <c r="I2408" s="312"/>
      <c r="J2408" s="313"/>
      <c r="K2408" s="279"/>
      <c r="L2408" s="279"/>
      <c r="M2408" s="279"/>
      <c r="N2408" s="279"/>
      <c r="O2408" s="279"/>
      <c r="P2408" s="279"/>
      <c r="Q2408" s="332"/>
      <c r="R2408" s="279"/>
      <c r="S2408" s="279"/>
      <c r="T2408" s="279"/>
      <c r="U2408" s="279"/>
      <c r="V2408" s="279"/>
      <c r="W2408" s="279"/>
      <c r="X2408" s="279"/>
      <c r="Y2408" s="279"/>
      <c r="Z2408" s="279"/>
      <c r="AA2408" s="279"/>
    </row>
    <row r="2409" spans="1:27" ht="12.75">
      <c r="A2409" s="337"/>
      <c r="B2409" s="338"/>
      <c r="C2409" s="338"/>
      <c r="D2409" s="282" t="s">
        <v>427</v>
      </c>
      <c r="E2409" s="283"/>
      <c r="F2409" s="284"/>
      <c r="G2409" s="309"/>
      <c r="H2409" s="308"/>
      <c r="I2409" s="312"/>
      <c r="J2409" s="313"/>
      <c r="K2409" s="279"/>
      <c r="L2409" s="279"/>
      <c r="M2409" s="279"/>
      <c r="N2409" s="279"/>
      <c r="O2409" s="279"/>
      <c r="P2409" s="279"/>
      <c r="Q2409" s="332"/>
      <c r="R2409" s="279"/>
      <c r="S2409" s="279"/>
      <c r="T2409" s="279"/>
      <c r="U2409" s="279"/>
      <c r="V2409" s="279"/>
      <c r="W2409" s="279"/>
      <c r="X2409" s="279"/>
      <c r="Y2409" s="279"/>
      <c r="Z2409" s="279"/>
      <c r="AA2409" s="279"/>
    </row>
    <row r="2410" spans="1:27" ht="12.75">
      <c r="A2410" s="337"/>
      <c r="B2410" s="338"/>
      <c r="C2410" s="338"/>
      <c r="D2410" s="32" t="s">
        <v>322</v>
      </c>
      <c r="E2410" s="283"/>
      <c r="F2410" s="284"/>
      <c r="G2410" s="309"/>
      <c r="H2410" s="308"/>
      <c r="I2410" s="312"/>
      <c r="J2410" s="313"/>
      <c r="K2410" s="279"/>
      <c r="L2410" s="279"/>
      <c r="M2410" s="279"/>
      <c r="N2410" s="278"/>
      <c r="O2410" s="331"/>
      <c r="P2410" s="279"/>
      <c r="Q2410" s="332"/>
      <c r="R2410" s="279"/>
      <c r="S2410" s="279"/>
      <c r="T2410" s="279"/>
      <c r="U2410" s="279"/>
      <c r="V2410" s="279"/>
      <c r="W2410" s="279"/>
      <c r="X2410" s="279"/>
      <c r="Y2410" s="279"/>
      <c r="Z2410" s="279"/>
      <c r="AA2410" s="279"/>
    </row>
    <row r="2411" spans="1:27" ht="12.75">
      <c r="A2411" s="337"/>
      <c r="B2411" s="338"/>
      <c r="C2411" s="338"/>
      <c r="D2411" s="294"/>
      <c r="E2411" s="283"/>
      <c r="F2411" s="284"/>
      <c r="G2411" s="309"/>
      <c r="H2411" s="308"/>
      <c r="I2411" s="312"/>
      <c r="J2411" s="313"/>
      <c r="K2411" s="279"/>
      <c r="L2411" s="279"/>
      <c r="M2411" s="279"/>
      <c r="N2411" s="279"/>
      <c r="O2411" s="279"/>
      <c r="P2411" s="279"/>
      <c r="Q2411" s="332"/>
      <c r="R2411" s="279"/>
      <c r="S2411" s="279"/>
      <c r="T2411" s="279"/>
      <c r="U2411" s="279"/>
      <c r="V2411" s="279"/>
      <c r="W2411" s="279"/>
      <c r="X2411" s="279"/>
      <c r="Y2411" s="279"/>
      <c r="Z2411" s="279"/>
      <c r="AA2411" s="279"/>
    </row>
    <row r="2412" spans="1:27" ht="12.75">
      <c r="A2412" s="336" t="s">
        <v>47</v>
      </c>
      <c r="B2412" s="168" t="s">
        <v>210</v>
      </c>
      <c r="C2412" s="168" t="s">
        <v>362</v>
      </c>
      <c r="D2412" s="282" t="s">
        <v>443</v>
      </c>
      <c r="E2412" s="283" t="s">
        <v>2</v>
      </c>
      <c r="F2412" s="284">
        <v>3</v>
      </c>
      <c r="G2412" s="309"/>
      <c r="H2412" s="308"/>
      <c r="I2412" s="59">
        <f>G2412+H2412</f>
        <v>0</v>
      </c>
      <c r="J2412" s="58">
        <f>I2412*F2412</f>
        <v>0</v>
      </c>
      <c r="K2412" s="279"/>
      <c r="L2412" s="279"/>
      <c r="M2412" s="279"/>
      <c r="N2412" s="278"/>
      <c r="O2412" s="279"/>
      <c r="P2412" s="279"/>
      <c r="Q2412" s="332"/>
      <c r="R2412" s="279"/>
      <c r="S2412" s="279"/>
      <c r="T2412" s="279"/>
      <c r="U2412" s="279"/>
      <c r="V2412" s="279"/>
      <c r="W2412" s="279"/>
      <c r="X2412" s="279"/>
      <c r="Y2412" s="279"/>
      <c r="Z2412" s="279"/>
      <c r="AA2412" s="279"/>
    </row>
    <row r="2413" spans="1:27" ht="12.75">
      <c r="A2413" s="336"/>
      <c r="B2413" s="339"/>
      <c r="C2413" s="339"/>
      <c r="D2413" s="282" t="s">
        <v>318</v>
      </c>
      <c r="E2413" s="283"/>
      <c r="F2413" s="284"/>
      <c r="G2413" s="309"/>
      <c r="H2413" s="308"/>
      <c r="I2413" s="312"/>
      <c r="J2413" s="313"/>
      <c r="K2413" s="279"/>
      <c r="L2413" s="279"/>
      <c r="M2413" s="279"/>
      <c r="N2413" s="278"/>
      <c r="O2413" s="331"/>
      <c r="P2413" s="279"/>
      <c r="Q2413" s="332"/>
      <c r="R2413" s="279"/>
      <c r="S2413" s="279"/>
      <c r="T2413" s="279"/>
      <c r="U2413" s="279"/>
      <c r="V2413" s="279"/>
      <c r="W2413" s="279"/>
      <c r="X2413" s="279"/>
      <c r="Y2413" s="279"/>
      <c r="Z2413" s="279"/>
      <c r="AA2413" s="279"/>
    </row>
    <row r="2414" spans="1:27" ht="12.75">
      <c r="A2414" s="337"/>
      <c r="B2414" s="338"/>
      <c r="C2414" s="338"/>
      <c r="D2414" s="282" t="s">
        <v>325</v>
      </c>
      <c r="E2414" s="283"/>
      <c r="F2414" s="284"/>
      <c r="G2414" s="309"/>
      <c r="H2414" s="308"/>
      <c r="I2414" s="312"/>
      <c r="J2414" s="313"/>
      <c r="K2414" s="279"/>
      <c r="L2414" s="279"/>
      <c r="M2414" s="279"/>
      <c r="N2414" s="279"/>
      <c r="O2414" s="279"/>
      <c r="P2414" s="279"/>
      <c r="Q2414" s="332"/>
      <c r="R2414" s="279"/>
      <c r="S2414" s="279"/>
      <c r="T2414" s="279"/>
      <c r="U2414" s="279"/>
      <c r="V2414" s="279"/>
      <c r="W2414" s="279"/>
      <c r="X2414" s="279"/>
      <c r="Y2414" s="279"/>
      <c r="Z2414" s="279"/>
      <c r="AA2414" s="279"/>
    </row>
    <row r="2415" spans="1:27" ht="12.75">
      <c r="A2415" s="337"/>
      <c r="B2415" s="338"/>
      <c r="C2415" s="338"/>
      <c r="D2415" s="282" t="s">
        <v>320</v>
      </c>
      <c r="E2415" s="283"/>
      <c r="F2415" s="284"/>
      <c r="G2415" s="309"/>
      <c r="H2415" s="308"/>
      <c r="I2415" s="312"/>
      <c r="J2415" s="313"/>
      <c r="K2415" s="279"/>
      <c r="L2415" s="279"/>
      <c r="M2415" s="279"/>
      <c r="N2415" s="279"/>
      <c r="O2415" s="279"/>
      <c r="P2415" s="279"/>
      <c r="Q2415" s="332"/>
      <c r="R2415" s="279"/>
      <c r="S2415" s="279"/>
      <c r="T2415" s="279"/>
      <c r="U2415" s="279"/>
      <c r="V2415" s="279"/>
      <c r="W2415" s="279"/>
      <c r="X2415" s="279"/>
      <c r="Y2415" s="279"/>
      <c r="Z2415" s="279"/>
      <c r="AA2415" s="279"/>
    </row>
    <row r="2416" spans="1:27" ht="12.75">
      <c r="A2416" s="337"/>
      <c r="B2416" s="338"/>
      <c r="C2416" s="338"/>
      <c r="D2416" s="282" t="s">
        <v>427</v>
      </c>
      <c r="E2416" s="283"/>
      <c r="F2416" s="284"/>
      <c r="G2416" s="309"/>
      <c r="H2416" s="308"/>
      <c r="I2416" s="312"/>
      <c r="J2416" s="313"/>
      <c r="K2416" s="279"/>
      <c r="L2416" s="279"/>
      <c r="M2416" s="279"/>
      <c r="N2416" s="279"/>
      <c r="O2416" s="279"/>
      <c r="P2416" s="279"/>
      <c r="Q2416" s="332"/>
      <c r="R2416" s="279"/>
      <c r="S2416" s="279"/>
      <c r="T2416" s="279"/>
      <c r="U2416" s="279"/>
      <c r="V2416" s="279"/>
      <c r="W2416" s="279"/>
      <c r="X2416" s="279"/>
      <c r="Y2416" s="279"/>
      <c r="Z2416" s="279"/>
      <c r="AA2416" s="279"/>
    </row>
    <row r="2417" spans="1:27" ht="12.75">
      <c r="A2417" s="337"/>
      <c r="B2417" s="338"/>
      <c r="C2417" s="338"/>
      <c r="D2417" s="32" t="s">
        <v>322</v>
      </c>
      <c r="E2417" s="283"/>
      <c r="F2417" s="284"/>
      <c r="G2417" s="309"/>
      <c r="H2417" s="308"/>
      <c r="I2417" s="312"/>
      <c r="J2417" s="313"/>
      <c r="K2417" s="279"/>
      <c r="L2417" s="279"/>
      <c r="M2417" s="279"/>
      <c r="N2417" s="278"/>
      <c r="O2417" s="331"/>
      <c r="P2417" s="279"/>
      <c r="Q2417" s="332"/>
      <c r="R2417" s="279"/>
      <c r="S2417" s="279"/>
      <c r="T2417" s="279"/>
      <c r="U2417" s="279"/>
      <c r="V2417" s="279"/>
      <c r="W2417" s="279"/>
      <c r="X2417" s="279"/>
      <c r="Y2417" s="279"/>
      <c r="Z2417" s="279"/>
      <c r="AA2417" s="279"/>
    </row>
    <row r="2418" spans="1:27" ht="12.75">
      <c r="A2418" s="337"/>
      <c r="B2418" s="338"/>
      <c r="C2418" s="338"/>
      <c r="D2418" s="294"/>
      <c r="E2418" s="283"/>
      <c r="F2418" s="284"/>
      <c r="G2418" s="316"/>
      <c r="H2418" s="344"/>
      <c r="I2418" s="312"/>
      <c r="J2418" s="313"/>
      <c r="K2418" s="279"/>
      <c r="L2418" s="279"/>
      <c r="M2418" s="279"/>
      <c r="N2418" s="279"/>
      <c r="O2418" s="279"/>
      <c r="P2418" s="279"/>
      <c r="Q2418" s="332"/>
      <c r="R2418" s="279"/>
      <c r="S2418" s="279"/>
      <c r="T2418" s="279"/>
      <c r="U2418" s="279"/>
      <c r="V2418" s="279"/>
      <c r="W2418" s="279"/>
      <c r="X2418" s="279"/>
      <c r="Y2418" s="279"/>
      <c r="Z2418" s="279"/>
      <c r="AA2418" s="279"/>
    </row>
    <row r="2419" spans="1:27" ht="12.75">
      <c r="A2419" s="336" t="s">
        <v>48</v>
      </c>
      <c r="B2419" s="168"/>
      <c r="C2419" s="364"/>
      <c r="D2419" s="282" t="s">
        <v>444</v>
      </c>
      <c r="E2419" s="283"/>
      <c r="F2419" s="284"/>
      <c r="G2419" s="307"/>
      <c r="H2419" s="307"/>
      <c r="I2419" s="312"/>
      <c r="J2419" s="318"/>
      <c r="K2419" s="279"/>
      <c r="L2419" s="358"/>
      <c r="M2419" s="279"/>
      <c r="N2419" s="279"/>
      <c r="O2419" s="279"/>
      <c r="P2419" s="279"/>
      <c r="Q2419" s="332"/>
      <c r="R2419" s="279"/>
      <c r="S2419" s="279"/>
      <c r="T2419" s="279"/>
      <c r="U2419" s="279"/>
      <c r="V2419" s="279"/>
      <c r="W2419" s="279"/>
      <c r="X2419" s="279"/>
      <c r="Y2419" s="279"/>
      <c r="Z2419" s="279"/>
      <c r="AA2419" s="279"/>
    </row>
    <row r="2420" spans="1:27" ht="12.75">
      <c r="A2420" s="337"/>
      <c r="B2420" s="338"/>
      <c r="C2420" s="365"/>
      <c r="D2420" s="299"/>
      <c r="E2420" s="283"/>
      <c r="F2420" s="284"/>
      <c r="G2420" s="316"/>
      <c r="H2420" s="344"/>
      <c r="I2420" s="312"/>
      <c r="J2420" s="313"/>
      <c r="K2420" s="279"/>
      <c r="L2420" s="279"/>
      <c r="M2420" s="279"/>
      <c r="N2420" s="279"/>
      <c r="O2420" s="279"/>
      <c r="P2420" s="279"/>
      <c r="Q2420" s="332"/>
      <c r="R2420" s="279"/>
      <c r="S2420" s="279"/>
      <c r="T2420" s="279"/>
      <c r="U2420" s="279"/>
      <c r="V2420" s="279"/>
      <c r="W2420" s="279"/>
      <c r="X2420" s="279"/>
      <c r="Y2420" s="279"/>
      <c r="Z2420" s="279"/>
      <c r="AA2420" s="279"/>
    </row>
    <row r="2421" spans="1:27" ht="12.75">
      <c r="A2421" s="336" t="s">
        <v>49</v>
      </c>
      <c r="B2421" s="168"/>
      <c r="C2421" s="364"/>
      <c r="D2421" s="282" t="s">
        <v>444</v>
      </c>
      <c r="E2421" s="283"/>
      <c r="F2421" s="284"/>
      <c r="G2421" s="307"/>
      <c r="H2421" s="307"/>
      <c r="I2421" s="312"/>
      <c r="J2421" s="318"/>
      <c r="K2421" s="279"/>
      <c r="L2421" s="358"/>
      <c r="M2421" s="279"/>
      <c r="N2421" s="279"/>
      <c r="O2421" s="279"/>
      <c r="P2421" s="279"/>
      <c r="Q2421" s="332"/>
      <c r="R2421" s="279"/>
      <c r="S2421" s="279"/>
      <c r="T2421" s="279"/>
      <c r="U2421" s="279"/>
      <c r="V2421" s="279"/>
      <c r="W2421" s="279"/>
      <c r="X2421" s="279"/>
      <c r="Y2421" s="279"/>
      <c r="Z2421" s="279"/>
      <c r="AA2421" s="279"/>
    </row>
    <row r="2422" spans="1:27" ht="12.75">
      <c r="A2422" s="337"/>
      <c r="B2422" s="338"/>
      <c r="C2422" s="338"/>
      <c r="D2422" s="299"/>
      <c r="E2422" s="283"/>
      <c r="F2422" s="284"/>
      <c r="G2422" s="309"/>
      <c r="H2422" s="308"/>
      <c r="I2422" s="312"/>
      <c r="J2422" s="313"/>
      <c r="K2422" s="279"/>
      <c r="L2422" s="279"/>
      <c r="M2422" s="279"/>
      <c r="N2422" s="279"/>
      <c r="O2422" s="279"/>
      <c r="P2422" s="279"/>
      <c r="Q2422" s="332"/>
      <c r="R2422" s="279"/>
      <c r="S2422" s="279"/>
      <c r="T2422" s="279"/>
      <c r="U2422" s="279"/>
      <c r="V2422" s="279"/>
      <c r="W2422" s="279"/>
      <c r="X2422" s="279"/>
      <c r="Y2422" s="279"/>
      <c r="Z2422" s="279"/>
      <c r="AA2422" s="279"/>
    </row>
    <row r="2423" spans="1:27" ht="12.75">
      <c r="A2423" s="336" t="s">
        <v>114</v>
      </c>
      <c r="B2423" s="168" t="s">
        <v>210</v>
      </c>
      <c r="C2423" s="168" t="s">
        <v>445</v>
      </c>
      <c r="D2423" s="282" t="s">
        <v>446</v>
      </c>
      <c r="E2423" s="283" t="s">
        <v>2</v>
      </c>
      <c r="F2423" s="284">
        <v>1</v>
      </c>
      <c r="G2423" s="307"/>
      <c r="H2423" s="308"/>
      <c r="I2423" s="59">
        <f>G2423+H2423</f>
        <v>0</v>
      </c>
      <c r="J2423" s="58">
        <f>I2423*F2423</f>
        <v>0</v>
      </c>
      <c r="K2423" s="279"/>
      <c r="L2423" s="279"/>
      <c r="M2423" s="279"/>
      <c r="N2423" s="279"/>
      <c r="O2423" s="279"/>
      <c r="P2423" s="279"/>
      <c r="Q2423" s="332"/>
      <c r="R2423" s="279"/>
      <c r="S2423" s="279"/>
      <c r="T2423" s="279"/>
      <c r="U2423" s="279"/>
      <c r="V2423" s="279"/>
      <c r="W2423" s="279"/>
      <c r="X2423" s="279"/>
      <c r="Y2423" s="279"/>
      <c r="Z2423" s="279"/>
      <c r="AA2423" s="279"/>
    </row>
    <row r="2424" spans="1:27" ht="12.75">
      <c r="A2424" s="337"/>
      <c r="B2424" s="338"/>
      <c r="C2424" s="338"/>
      <c r="D2424" s="282" t="s">
        <v>398</v>
      </c>
      <c r="E2424" s="283"/>
      <c r="F2424" s="284"/>
      <c r="G2424" s="309"/>
      <c r="H2424" s="308"/>
      <c r="I2424" s="312"/>
      <c r="J2424" s="313"/>
      <c r="K2424" s="279"/>
      <c r="L2424" s="279"/>
      <c r="M2424" s="279"/>
      <c r="N2424" s="279"/>
      <c r="O2424" s="279"/>
      <c r="P2424" s="279"/>
      <c r="Q2424" s="332"/>
      <c r="R2424" s="279"/>
      <c r="S2424" s="279"/>
      <c r="T2424" s="279"/>
      <c r="U2424" s="279"/>
      <c r="V2424" s="279"/>
      <c r="W2424" s="279"/>
      <c r="X2424" s="279"/>
      <c r="Y2424" s="279"/>
      <c r="Z2424" s="279"/>
      <c r="AA2424" s="279"/>
    </row>
    <row r="2425" spans="1:27" ht="12.75">
      <c r="A2425" s="337"/>
      <c r="B2425" s="338"/>
      <c r="C2425" s="338"/>
      <c r="D2425" s="294"/>
      <c r="E2425" s="283"/>
      <c r="F2425" s="284"/>
      <c r="G2425" s="309"/>
      <c r="H2425" s="308"/>
      <c r="I2425" s="312"/>
      <c r="J2425" s="313"/>
      <c r="K2425" s="279"/>
      <c r="L2425" s="279"/>
      <c r="M2425" s="279"/>
      <c r="N2425" s="279"/>
      <c r="O2425" s="279"/>
      <c r="P2425" s="279"/>
      <c r="Q2425" s="332"/>
      <c r="R2425" s="279"/>
      <c r="S2425" s="279"/>
      <c r="T2425" s="279"/>
      <c r="U2425" s="279"/>
      <c r="V2425" s="279"/>
      <c r="W2425" s="279"/>
      <c r="X2425" s="279"/>
      <c r="Y2425" s="279"/>
      <c r="Z2425" s="279"/>
      <c r="AA2425" s="279"/>
    </row>
    <row r="2426" spans="1:27" ht="12.75">
      <c r="A2426" s="336" t="s">
        <v>115</v>
      </c>
      <c r="B2426" s="168" t="s">
        <v>210</v>
      </c>
      <c r="C2426" s="168" t="s">
        <v>447</v>
      </c>
      <c r="D2426" s="282" t="s">
        <v>448</v>
      </c>
      <c r="E2426" s="283" t="s">
        <v>2</v>
      </c>
      <c r="F2426" s="284">
        <v>2</v>
      </c>
      <c r="G2426" s="307"/>
      <c r="H2426" s="308"/>
      <c r="I2426" s="59">
        <f>G2426+H2426</f>
        <v>0</v>
      </c>
      <c r="J2426" s="58">
        <f>I2426*F2426</f>
        <v>0</v>
      </c>
      <c r="K2426" s="279"/>
      <c r="L2426" s="279"/>
      <c r="M2426" s="279"/>
      <c r="N2426" s="279"/>
      <c r="O2426" s="279"/>
      <c r="P2426" s="279"/>
      <c r="Q2426" s="332"/>
      <c r="R2426" s="279"/>
      <c r="S2426" s="279"/>
      <c r="T2426" s="279"/>
      <c r="U2426" s="279"/>
      <c r="V2426" s="279"/>
      <c r="W2426" s="279"/>
      <c r="X2426" s="279"/>
      <c r="Y2426" s="279"/>
      <c r="Z2426" s="279"/>
      <c r="AA2426" s="279"/>
    </row>
    <row r="2427" spans="1:27" ht="12.75">
      <c r="A2427" s="336"/>
      <c r="B2427" s="339"/>
      <c r="C2427" s="339"/>
      <c r="D2427" s="282" t="s">
        <v>398</v>
      </c>
      <c r="E2427" s="283"/>
      <c r="F2427" s="284"/>
      <c r="G2427" s="307"/>
      <c r="H2427" s="308"/>
      <c r="I2427" s="312"/>
      <c r="J2427" s="313"/>
      <c r="K2427" s="279"/>
      <c r="L2427" s="279"/>
      <c r="M2427" s="279"/>
      <c r="N2427" s="279"/>
      <c r="O2427" s="279"/>
      <c r="P2427" s="279"/>
      <c r="Q2427" s="332"/>
      <c r="R2427" s="279"/>
      <c r="S2427" s="279"/>
      <c r="T2427" s="279"/>
      <c r="U2427" s="279"/>
      <c r="V2427" s="279"/>
      <c r="W2427" s="279"/>
      <c r="X2427" s="279"/>
      <c r="Y2427" s="279"/>
      <c r="Z2427" s="279"/>
      <c r="AA2427" s="279"/>
    </row>
    <row r="2428" spans="1:27" ht="12.75">
      <c r="A2428" s="337"/>
      <c r="B2428" s="338"/>
      <c r="C2428" s="338"/>
      <c r="D2428" s="294"/>
      <c r="E2428" s="283"/>
      <c r="F2428" s="284"/>
      <c r="G2428" s="309"/>
      <c r="H2428" s="308"/>
      <c r="I2428" s="312"/>
      <c r="J2428" s="313"/>
      <c r="K2428" s="279"/>
      <c r="L2428" s="279"/>
      <c r="M2428" s="279"/>
      <c r="N2428" s="279"/>
      <c r="O2428" s="279"/>
      <c r="P2428" s="279"/>
      <c r="Q2428" s="332"/>
      <c r="R2428" s="279"/>
      <c r="S2428" s="279"/>
      <c r="T2428" s="279"/>
      <c r="U2428" s="279"/>
      <c r="V2428" s="279"/>
      <c r="W2428" s="279"/>
      <c r="X2428" s="279"/>
      <c r="Y2428" s="279"/>
      <c r="Z2428" s="279"/>
      <c r="AA2428" s="279"/>
    </row>
    <row r="2429" spans="1:27" ht="12.75">
      <c r="A2429" s="336" t="s">
        <v>196</v>
      </c>
      <c r="B2429" s="168" t="s">
        <v>210</v>
      </c>
      <c r="C2429" s="168" t="s">
        <v>399</v>
      </c>
      <c r="D2429" s="282" t="s">
        <v>400</v>
      </c>
      <c r="E2429" s="283" t="s">
        <v>2</v>
      </c>
      <c r="F2429" s="284">
        <v>1</v>
      </c>
      <c r="G2429" s="307"/>
      <c r="H2429" s="307"/>
      <c r="I2429" s="59">
        <f>G2429+H2429</f>
        <v>0</v>
      </c>
      <c r="J2429" s="58">
        <f>I2429*F2429</f>
        <v>0</v>
      </c>
      <c r="K2429" s="279"/>
      <c r="L2429" s="279"/>
      <c r="M2429" s="279"/>
      <c r="N2429" s="279"/>
      <c r="O2429" s="279"/>
      <c r="P2429" s="279"/>
      <c r="Q2429" s="332"/>
      <c r="R2429" s="279"/>
      <c r="S2429" s="279"/>
      <c r="T2429" s="279"/>
      <c r="U2429" s="279"/>
      <c r="V2429" s="279"/>
      <c r="W2429" s="279"/>
      <c r="X2429" s="279"/>
      <c r="Y2429" s="279"/>
      <c r="Z2429" s="279"/>
      <c r="AA2429" s="279"/>
    </row>
    <row r="2430" spans="1:27" ht="12.75">
      <c r="A2430" s="337"/>
      <c r="B2430" s="338"/>
      <c r="C2430" s="338"/>
      <c r="D2430" s="282" t="s">
        <v>449</v>
      </c>
      <c r="E2430" s="283"/>
      <c r="F2430" s="284"/>
      <c r="G2430" s="309"/>
      <c r="H2430" s="308"/>
      <c r="I2430" s="312"/>
      <c r="J2430" s="313"/>
      <c r="K2430" s="279"/>
      <c r="L2430" s="279"/>
      <c r="M2430" s="279"/>
      <c r="N2430" s="279"/>
      <c r="O2430" s="279"/>
      <c r="P2430" s="279"/>
      <c r="Q2430" s="332"/>
      <c r="R2430" s="279"/>
      <c r="S2430" s="279"/>
      <c r="T2430" s="279"/>
      <c r="U2430" s="279"/>
      <c r="V2430" s="279"/>
      <c r="W2430" s="279"/>
      <c r="X2430" s="279"/>
      <c r="Y2430" s="279"/>
      <c r="Z2430" s="279"/>
      <c r="AA2430" s="279"/>
    </row>
    <row r="2431" spans="1:27" ht="12.75">
      <c r="A2431" s="337"/>
      <c r="B2431" s="338"/>
      <c r="C2431" s="338"/>
      <c r="D2431" s="296" t="s">
        <v>450</v>
      </c>
      <c r="E2431" s="283"/>
      <c r="F2431" s="284"/>
      <c r="G2431" s="309"/>
      <c r="H2431" s="308"/>
      <c r="I2431" s="312"/>
      <c r="J2431" s="313"/>
      <c r="K2431" s="279"/>
      <c r="L2431" s="279"/>
      <c r="M2431" s="279"/>
      <c r="N2431" s="279"/>
      <c r="O2431" s="279"/>
      <c r="P2431" s="279"/>
      <c r="Q2431" s="332"/>
      <c r="R2431" s="279"/>
      <c r="S2431" s="279"/>
      <c r="T2431" s="279"/>
      <c r="U2431" s="279"/>
      <c r="V2431" s="279"/>
      <c r="W2431" s="279"/>
      <c r="X2431" s="279"/>
      <c r="Y2431" s="279"/>
      <c r="Z2431" s="279"/>
      <c r="AA2431" s="279"/>
    </row>
    <row r="2432" spans="1:27" ht="12.75">
      <c r="A2432" s="337"/>
      <c r="B2432" s="338"/>
      <c r="C2432" s="338"/>
      <c r="D2432" s="282" t="s">
        <v>451</v>
      </c>
      <c r="E2432" s="283"/>
      <c r="F2432" s="284"/>
      <c r="G2432" s="309"/>
      <c r="H2432" s="308"/>
      <c r="I2432" s="312"/>
      <c r="J2432" s="313"/>
      <c r="K2432" s="279"/>
      <c r="L2432" s="279"/>
      <c r="M2432" s="279"/>
      <c r="N2432" s="279"/>
      <c r="O2432" s="279"/>
      <c r="P2432" s="279"/>
      <c r="Q2432" s="332"/>
      <c r="R2432" s="279"/>
      <c r="S2432" s="279"/>
      <c r="T2432" s="279"/>
      <c r="U2432" s="279"/>
      <c r="V2432" s="279"/>
      <c r="W2432" s="279"/>
      <c r="X2432" s="279"/>
      <c r="Y2432" s="279"/>
      <c r="Z2432" s="279"/>
      <c r="AA2432" s="279"/>
    </row>
    <row r="2433" spans="1:27" ht="12.75">
      <c r="A2433" s="337"/>
      <c r="B2433" s="338"/>
      <c r="C2433" s="338"/>
      <c r="D2433" s="296" t="s">
        <v>404</v>
      </c>
      <c r="E2433" s="283"/>
      <c r="F2433" s="284"/>
      <c r="G2433" s="309"/>
      <c r="H2433" s="308"/>
      <c r="I2433" s="312"/>
      <c r="J2433" s="313"/>
      <c r="K2433" s="279"/>
      <c r="L2433" s="279"/>
      <c r="M2433" s="279"/>
      <c r="N2433" s="279"/>
      <c r="O2433" s="279"/>
      <c r="P2433" s="279"/>
      <c r="Q2433" s="332"/>
      <c r="R2433" s="279"/>
      <c r="S2433" s="279"/>
      <c r="T2433" s="279"/>
      <c r="U2433" s="279"/>
      <c r="V2433" s="279"/>
      <c r="W2433" s="279"/>
      <c r="X2433" s="279"/>
      <c r="Y2433" s="279"/>
      <c r="Z2433" s="279"/>
      <c r="AA2433" s="279"/>
    </row>
    <row r="2434" spans="1:27" ht="12.75">
      <c r="A2434" s="500"/>
      <c r="B2434" s="343"/>
      <c r="C2434" s="343"/>
      <c r="D2434" s="282"/>
      <c r="E2434" s="323"/>
      <c r="F2434" s="323"/>
      <c r="G2434" s="309"/>
      <c r="H2434" s="308"/>
      <c r="I2434" s="312"/>
      <c r="J2434" s="313"/>
      <c r="K2434" s="279"/>
      <c r="L2434" s="279"/>
      <c r="M2434" s="279"/>
      <c r="N2434" s="279"/>
      <c r="O2434" s="279"/>
      <c r="P2434" s="279"/>
      <c r="Q2434" s="332"/>
      <c r="R2434" s="279"/>
      <c r="S2434" s="279"/>
      <c r="T2434" s="279"/>
      <c r="U2434" s="279"/>
      <c r="V2434" s="279"/>
      <c r="W2434" s="279"/>
      <c r="X2434" s="279"/>
      <c r="Y2434" s="279"/>
      <c r="Z2434" s="279"/>
      <c r="AA2434" s="279"/>
    </row>
    <row r="2435" spans="1:27" ht="12.75">
      <c r="A2435" s="336" t="s">
        <v>197</v>
      </c>
      <c r="B2435" s="168" t="s">
        <v>210</v>
      </c>
      <c r="C2435" s="168" t="s">
        <v>399</v>
      </c>
      <c r="D2435" s="282" t="s">
        <v>400</v>
      </c>
      <c r="E2435" s="283" t="s">
        <v>2</v>
      </c>
      <c r="F2435" s="284">
        <v>2</v>
      </c>
      <c r="G2435" s="307"/>
      <c r="H2435" s="307"/>
      <c r="I2435" s="59">
        <f>G2435+H2435</f>
        <v>0</v>
      </c>
      <c r="J2435" s="58">
        <f>I2435*F2435</f>
        <v>0</v>
      </c>
      <c r="K2435" s="279"/>
      <c r="L2435" s="279"/>
      <c r="M2435" s="279"/>
      <c r="N2435" s="279"/>
      <c r="O2435" s="279"/>
      <c r="P2435" s="279"/>
      <c r="Q2435" s="332"/>
      <c r="R2435" s="279"/>
      <c r="S2435" s="279"/>
      <c r="T2435" s="279"/>
      <c r="U2435" s="279"/>
      <c r="V2435" s="279"/>
      <c r="W2435" s="279"/>
      <c r="X2435" s="279"/>
      <c r="Y2435" s="279"/>
      <c r="Z2435" s="279"/>
      <c r="AA2435" s="279"/>
    </row>
    <row r="2436" spans="1:27" ht="12.75">
      <c r="A2436" s="336"/>
      <c r="B2436" s="339"/>
      <c r="C2436" s="339"/>
      <c r="D2436" s="282" t="s">
        <v>452</v>
      </c>
      <c r="E2436" s="283"/>
      <c r="F2436" s="284"/>
      <c r="G2436" s="309"/>
      <c r="H2436" s="308"/>
      <c r="I2436" s="312"/>
      <c r="J2436" s="313"/>
      <c r="K2436" s="279"/>
      <c r="L2436" s="279"/>
      <c r="M2436" s="279"/>
      <c r="N2436" s="279"/>
      <c r="O2436" s="279"/>
      <c r="P2436" s="279"/>
      <c r="Q2436" s="332"/>
      <c r="R2436" s="279"/>
      <c r="S2436" s="279"/>
      <c r="T2436" s="279"/>
      <c r="U2436" s="279"/>
      <c r="V2436" s="279"/>
      <c r="W2436" s="279"/>
      <c r="X2436" s="279"/>
      <c r="Y2436" s="279"/>
      <c r="Z2436" s="279"/>
      <c r="AA2436" s="279"/>
    </row>
    <row r="2437" spans="1:27" ht="12.75">
      <c r="A2437" s="336"/>
      <c r="B2437" s="339"/>
      <c r="C2437" s="339"/>
      <c r="D2437" s="296" t="s">
        <v>407</v>
      </c>
      <c r="E2437" s="283"/>
      <c r="F2437" s="284"/>
      <c r="G2437" s="309"/>
      <c r="H2437" s="308"/>
      <c r="I2437" s="312"/>
      <c r="J2437" s="313"/>
      <c r="K2437" s="279"/>
      <c r="L2437" s="279"/>
      <c r="M2437" s="279"/>
      <c r="N2437" s="279"/>
      <c r="O2437" s="279"/>
      <c r="P2437" s="279"/>
      <c r="Q2437" s="332"/>
      <c r="R2437" s="279"/>
      <c r="S2437" s="279"/>
      <c r="T2437" s="279"/>
      <c r="U2437" s="279"/>
      <c r="V2437" s="279"/>
      <c r="W2437" s="279"/>
      <c r="X2437" s="279"/>
      <c r="Y2437" s="279"/>
      <c r="Z2437" s="279"/>
      <c r="AA2437" s="279"/>
    </row>
    <row r="2438" spans="1:27" ht="15">
      <c r="A2438" s="337"/>
      <c r="B2438" s="338"/>
      <c r="C2438" s="338"/>
      <c r="D2438" s="282" t="s">
        <v>453</v>
      </c>
      <c r="E2438" s="283"/>
      <c r="F2438" s="284"/>
      <c r="G2438" s="309"/>
      <c r="H2438" s="308"/>
      <c r="I2438" s="312"/>
      <c r="J2438" s="313"/>
      <c r="K2438" s="279"/>
      <c r="L2438" s="279"/>
      <c r="M2438" s="279"/>
      <c r="N2438" s="279"/>
      <c r="O2438" s="279"/>
      <c r="P2438" s="279"/>
      <c r="Q2438" s="332"/>
      <c r="R2438" s="279"/>
      <c r="S2438" s="279"/>
      <c r="T2438" s="279"/>
      <c r="U2438" s="279"/>
      <c r="V2438" s="279"/>
      <c r="W2438" s="279"/>
      <c r="X2438" s="279"/>
      <c r="Y2438" s="279"/>
      <c r="Z2438" s="279"/>
      <c r="AA2438" s="279"/>
    </row>
    <row r="2439" spans="1:27" ht="12.75">
      <c r="A2439" s="337"/>
      <c r="B2439" s="338"/>
      <c r="C2439" s="338"/>
      <c r="D2439" s="296" t="s">
        <v>404</v>
      </c>
      <c r="E2439" s="283"/>
      <c r="F2439" s="284"/>
      <c r="G2439" s="309"/>
      <c r="H2439" s="308"/>
      <c r="I2439" s="312"/>
      <c r="J2439" s="313"/>
      <c r="K2439" s="279"/>
      <c r="L2439" s="279"/>
      <c r="M2439" s="279"/>
      <c r="N2439" s="279"/>
      <c r="O2439" s="279"/>
      <c r="P2439" s="279"/>
      <c r="Q2439" s="332"/>
      <c r="R2439" s="279"/>
      <c r="S2439" s="279"/>
      <c r="T2439" s="279"/>
      <c r="U2439" s="279"/>
      <c r="V2439" s="279"/>
      <c r="W2439" s="279"/>
      <c r="X2439" s="279"/>
      <c r="Y2439" s="279"/>
      <c r="Z2439" s="279"/>
      <c r="AA2439" s="279"/>
    </row>
    <row r="2440" spans="1:27" ht="12.75">
      <c r="A2440" s="337"/>
      <c r="B2440" s="338"/>
      <c r="C2440" s="338"/>
      <c r="D2440" s="294"/>
      <c r="E2440" s="283"/>
      <c r="F2440" s="284"/>
      <c r="G2440" s="309"/>
      <c r="H2440" s="308"/>
      <c r="I2440" s="312"/>
      <c r="J2440" s="313"/>
      <c r="K2440" s="279"/>
      <c r="L2440" s="279"/>
      <c r="M2440" s="279"/>
      <c r="N2440" s="279"/>
      <c r="O2440" s="279"/>
      <c r="P2440" s="279"/>
      <c r="Q2440" s="332"/>
      <c r="R2440" s="279"/>
      <c r="S2440" s="279"/>
      <c r="T2440" s="279"/>
      <c r="U2440" s="279"/>
      <c r="V2440" s="279"/>
      <c r="W2440" s="279"/>
      <c r="X2440" s="279"/>
      <c r="Y2440" s="279"/>
      <c r="Z2440" s="279"/>
      <c r="AA2440" s="279"/>
    </row>
    <row r="2441" spans="1:27" ht="12.75">
      <c r="A2441" s="336" t="s">
        <v>198</v>
      </c>
      <c r="B2441" s="168" t="s">
        <v>210</v>
      </c>
      <c r="C2441" s="168" t="s">
        <v>454</v>
      </c>
      <c r="D2441" s="282" t="s">
        <v>455</v>
      </c>
      <c r="E2441" s="283" t="s">
        <v>2</v>
      </c>
      <c r="F2441" s="284">
        <v>1</v>
      </c>
      <c r="G2441" s="307"/>
      <c r="H2441" s="307"/>
      <c r="I2441" s="59">
        <f>G2441+H2441</f>
        <v>0</v>
      </c>
      <c r="J2441" s="58">
        <f>I2441*F2441</f>
        <v>0</v>
      </c>
      <c r="K2441" s="279"/>
      <c r="L2441" s="279"/>
      <c r="M2441" s="279"/>
      <c r="N2441" s="279"/>
      <c r="O2441" s="279"/>
      <c r="P2441" s="279"/>
      <c r="Q2441" s="332"/>
      <c r="R2441" s="279"/>
      <c r="S2441" s="279"/>
      <c r="T2441" s="279"/>
      <c r="U2441" s="279"/>
      <c r="V2441" s="279"/>
      <c r="W2441" s="279"/>
      <c r="X2441" s="279"/>
      <c r="Y2441" s="279"/>
      <c r="Z2441" s="279"/>
      <c r="AA2441" s="279"/>
    </row>
    <row r="2442" spans="1:27" ht="12.75">
      <c r="A2442" s="337"/>
      <c r="B2442" s="338"/>
      <c r="C2442" s="338"/>
      <c r="D2442" s="282" t="s">
        <v>456</v>
      </c>
      <c r="E2442" s="283"/>
      <c r="F2442" s="284"/>
      <c r="G2442" s="309"/>
      <c r="H2442" s="308"/>
      <c r="I2442" s="312"/>
      <c r="J2442" s="313"/>
      <c r="K2442" s="279"/>
      <c r="L2442" s="279"/>
      <c r="M2442" s="279"/>
      <c r="N2442" s="279"/>
      <c r="O2442" s="279"/>
      <c r="P2442" s="279"/>
      <c r="Q2442" s="332"/>
      <c r="R2442" s="279"/>
      <c r="S2442" s="279"/>
      <c r="T2442" s="279"/>
      <c r="U2442" s="279"/>
      <c r="V2442" s="279"/>
      <c r="W2442" s="279"/>
      <c r="X2442" s="279"/>
      <c r="Y2442" s="279"/>
      <c r="Z2442" s="279"/>
      <c r="AA2442" s="279"/>
    </row>
    <row r="2443" spans="1:27" ht="12.75">
      <c r="A2443" s="337"/>
      <c r="B2443" s="338"/>
      <c r="C2443" s="338"/>
      <c r="D2443" s="294"/>
      <c r="E2443" s="283"/>
      <c r="F2443" s="284"/>
      <c r="G2443" s="309"/>
      <c r="H2443" s="308"/>
      <c r="I2443" s="312"/>
      <c r="J2443" s="313"/>
      <c r="K2443" s="279"/>
      <c r="L2443" s="279"/>
      <c r="M2443" s="279"/>
      <c r="N2443" s="279"/>
      <c r="O2443" s="279"/>
      <c r="P2443" s="279"/>
      <c r="Q2443" s="332"/>
      <c r="R2443" s="279"/>
      <c r="S2443" s="279"/>
      <c r="T2443" s="279"/>
      <c r="U2443" s="279"/>
      <c r="V2443" s="279"/>
      <c r="W2443" s="279"/>
      <c r="X2443" s="279"/>
      <c r="Y2443" s="279"/>
      <c r="Z2443" s="279"/>
      <c r="AA2443" s="279"/>
    </row>
    <row r="2444" spans="1:27" ht="12.75">
      <c r="A2444" s="336" t="s">
        <v>199</v>
      </c>
      <c r="B2444" s="168"/>
      <c r="C2444" s="295"/>
      <c r="D2444" s="296" t="s">
        <v>337</v>
      </c>
      <c r="E2444" s="283" t="s">
        <v>24</v>
      </c>
      <c r="F2444" s="297">
        <v>4</v>
      </c>
      <c r="G2444" s="307"/>
      <c r="H2444" s="307"/>
      <c r="I2444" s="59">
        <f>G2444+H2444</f>
        <v>0</v>
      </c>
      <c r="J2444" s="58">
        <f>I2444*F2444</f>
        <v>0</v>
      </c>
      <c r="K2444" s="279"/>
      <c r="L2444" s="279"/>
      <c r="M2444" s="279"/>
      <c r="N2444" s="279"/>
      <c r="O2444" s="279"/>
      <c r="P2444" s="279"/>
      <c r="Q2444" s="332"/>
      <c r="R2444" s="279"/>
      <c r="S2444" s="279"/>
      <c r="T2444" s="279"/>
      <c r="U2444" s="279"/>
      <c r="V2444" s="279"/>
      <c r="W2444" s="279"/>
      <c r="X2444" s="279"/>
      <c r="Y2444" s="279"/>
      <c r="Z2444" s="279"/>
      <c r="AA2444" s="279"/>
    </row>
    <row r="2445" spans="1:27" ht="12.75">
      <c r="A2445" s="337"/>
      <c r="B2445" s="338"/>
      <c r="C2445" s="338"/>
      <c r="D2445" s="296" t="s">
        <v>338</v>
      </c>
      <c r="E2445" s="283"/>
      <c r="F2445" s="284"/>
      <c r="G2445" s="309"/>
      <c r="H2445" s="308"/>
      <c r="I2445" s="312"/>
      <c r="J2445" s="313"/>
      <c r="K2445" s="279"/>
      <c r="L2445" s="279"/>
      <c r="M2445" s="279"/>
      <c r="N2445" s="279"/>
      <c r="O2445" s="279"/>
      <c r="P2445" s="279"/>
      <c r="Q2445" s="332"/>
      <c r="R2445" s="279"/>
      <c r="S2445" s="279"/>
      <c r="T2445" s="279"/>
      <c r="U2445" s="279"/>
      <c r="V2445" s="279"/>
      <c r="W2445" s="279"/>
      <c r="X2445" s="279"/>
      <c r="Y2445" s="279"/>
      <c r="Z2445" s="279"/>
      <c r="AA2445" s="279"/>
    </row>
    <row r="2446" spans="1:27" ht="12.75">
      <c r="A2446" s="337"/>
      <c r="B2446" s="338"/>
      <c r="C2446" s="338"/>
      <c r="D2446" s="359"/>
      <c r="E2446" s="283"/>
      <c r="F2446" s="284"/>
      <c r="G2446" s="309"/>
      <c r="H2446" s="308"/>
      <c r="I2446" s="312"/>
      <c r="J2446" s="313"/>
      <c r="K2446" s="279"/>
      <c r="L2446" s="279"/>
      <c r="M2446" s="279"/>
      <c r="N2446" s="279"/>
      <c r="O2446" s="279"/>
      <c r="P2446" s="279"/>
      <c r="Q2446" s="332"/>
      <c r="R2446" s="279"/>
      <c r="S2446" s="279"/>
      <c r="T2446" s="279"/>
      <c r="U2446" s="279"/>
      <c r="V2446" s="279"/>
      <c r="W2446" s="279"/>
      <c r="X2446" s="279"/>
      <c r="Y2446" s="279"/>
      <c r="Z2446" s="279"/>
      <c r="AA2446" s="279"/>
    </row>
    <row r="2447" spans="1:27" ht="12.75">
      <c r="A2447" s="336" t="s">
        <v>200</v>
      </c>
      <c r="B2447" s="168" t="s">
        <v>339</v>
      </c>
      <c r="C2447" s="295" t="s">
        <v>364</v>
      </c>
      <c r="D2447" s="282" t="s">
        <v>340</v>
      </c>
      <c r="E2447" s="283" t="s">
        <v>24</v>
      </c>
      <c r="F2447" s="297">
        <v>16</v>
      </c>
      <c r="G2447" s="307"/>
      <c r="H2447" s="308"/>
      <c r="I2447" s="59">
        <f>G2447+H2447</f>
        <v>0</v>
      </c>
      <c r="J2447" s="58">
        <f>I2447*F2447</f>
        <v>0</v>
      </c>
      <c r="K2447" s="279"/>
      <c r="L2447" s="279"/>
      <c r="M2447" s="279"/>
      <c r="N2447" s="361"/>
      <c r="O2447" s="279"/>
      <c r="P2447" s="279"/>
      <c r="Q2447" s="332"/>
      <c r="R2447" s="360"/>
      <c r="S2447" s="279"/>
      <c r="T2447" s="279"/>
      <c r="U2447" s="279"/>
      <c r="V2447" s="279"/>
      <c r="W2447" s="279"/>
      <c r="X2447" s="279"/>
      <c r="Y2447" s="279"/>
      <c r="Z2447" s="279"/>
      <c r="AA2447" s="279"/>
    </row>
    <row r="2448" spans="1:27" ht="12.75">
      <c r="A2448" s="337"/>
      <c r="B2448" s="338"/>
      <c r="C2448" s="338"/>
      <c r="D2448" s="298" t="s">
        <v>341</v>
      </c>
      <c r="E2448" s="283"/>
      <c r="F2448" s="284"/>
      <c r="G2448" s="309"/>
      <c r="H2448" s="308"/>
      <c r="I2448" s="312"/>
      <c r="J2448" s="313"/>
      <c r="K2448" s="279"/>
      <c r="L2448" s="279"/>
      <c r="M2448" s="279"/>
      <c r="N2448" s="278"/>
      <c r="O2448" s="362"/>
      <c r="P2448" s="279"/>
      <c r="Q2448" s="332"/>
      <c r="R2448" s="279"/>
      <c r="S2448" s="279"/>
      <c r="T2448" s="279"/>
      <c r="U2448" s="279"/>
      <c r="V2448" s="279"/>
      <c r="W2448" s="279"/>
      <c r="X2448" s="279"/>
      <c r="Y2448" s="279"/>
      <c r="Z2448" s="279"/>
      <c r="AA2448" s="279"/>
    </row>
    <row r="2449" spans="1:27" ht="12.75">
      <c r="A2449" s="337"/>
      <c r="B2449" s="338"/>
      <c r="C2449" s="338"/>
      <c r="D2449" s="298" t="s">
        <v>342</v>
      </c>
      <c r="E2449" s="283"/>
      <c r="F2449" s="284"/>
      <c r="G2449" s="309"/>
      <c r="H2449" s="308"/>
      <c r="I2449" s="312"/>
      <c r="J2449" s="313"/>
      <c r="K2449" s="279"/>
      <c r="L2449" s="279"/>
      <c r="M2449" s="279"/>
      <c r="N2449" s="278"/>
      <c r="O2449" s="362"/>
      <c r="P2449" s="279"/>
      <c r="Q2449" s="332"/>
      <c r="R2449" s="279"/>
      <c r="S2449" s="279"/>
      <c r="T2449" s="279"/>
      <c r="U2449" s="279"/>
      <c r="V2449" s="279"/>
      <c r="W2449" s="279"/>
      <c r="X2449" s="279"/>
      <c r="Y2449" s="279"/>
      <c r="Z2449" s="279"/>
      <c r="AA2449" s="279"/>
    </row>
    <row r="2450" spans="1:27" ht="13.5">
      <c r="A2450" s="337"/>
      <c r="B2450" s="338"/>
      <c r="C2450" s="338"/>
      <c r="D2450" s="298" t="s">
        <v>371</v>
      </c>
      <c r="E2450" s="283"/>
      <c r="F2450" s="284"/>
      <c r="G2450" s="309"/>
      <c r="H2450" s="308"/>
      <c r="I2450" s="312"/>
      <c r="J2450" s="313"/>
      <c r="K2450" s="279"/>
      <c r="L2450" s="279"/>
      <c r="M2450" s="279"/>
      <c r="N2450" s="278"/>
      <c r="O2450" s="362"/>
      <c r="P2450" s="279"/>
      <c r="Q2450" s="332"/>
      <c r="R2450" s="279"/>
      <c r="S2450" s="279"/>
      <c r="T2450" s="279"/>
      <c r="U2450" s="279"/>
      <c r="V2450" s="279"/>
      <c r="W2450" s="279"/>
      <c r="X2450" s="279"/>
      <c r="Y2450" s="279"/>
      <c r="Z2450" s="279"/>
      <c r="AA2450" s="279"/>
    </row>
    <row r="2451" spans="1:27" ht="12.75">
      <c r="A2451" s="337"/>
      <c r="B2451" s="338"/>
      <c r="C2451" s="338"/>
      <c r="D2451" s="298" t="s">
        <v>343</v>
      </c>
      <c r="E2451" s="283"/>
      <c r="F2451" s="284"/>
      <c r="G2451" s="309"/>
      <c r="H2451" s="308"/>
      <c r="I2451" s="312"/>
      <c r="J2451" s="313"/>
      <c r="K2451" s="279"/>
      <c r="L2451" s="279"/>
      <c r="M2451" s="279"/>
      <c r="N2451" s="278"/>
      <c r="O2451" s="362"/>
      <c r="P2451" s="279"/>
      <c r="Q2451" s="332"/>
      <c r="R2451" s="279"/>
      <c r="S2451" s="279"/>
      <c r="T2451" s="279"/>
      <c r="U2451" s="279"/>
      <c r="V2451" s="279"/>
      <c r="W2451" s="279"/>
      <c r="X2451" s="279"/>
      <c r="Y2451" s="279"/>
      <c r="Z2451" s="279"/>
      <c r="AA2451" s="279"/>
    </row>
    <row r="2452" spans="1:27" ht="12.75">
      <c r="A2452" s="337"/>
      <c r="B2452" s="338"/>
      <c r="C2452" s="338"/>
      <c r="D2452" s="359"/>
      <c r="E2452" s="283"/>
      <c r="F2452" s="284"/>
      <c r="G2452" s="309"/>
      <c r="H2452" s="308"/>
      <c r="I2452" s="312"/>
      <c r="J2452" s="313"/>
      <c r="K2452" s="279"/>
      <c r="L2452" s="279"/>
      <c r="M2452" s="279"/>
      <c r="N2452" s="279"/>
      <c r="O2452" s="279"/>
      <c r="P2452" s="279"/>
      <c r="Q2452" s="332"/>
      <c r="R2452" s="279"/>
      <c r="S2452" s="279"/>
      <c r="T2452" s="279"/>
      <c r="U2452" s="279"/>
      <c r="V2452" s="279"/>
      <c r="W2452" s="279"/>
      <c r="X2452" s="279"/>
      <c r="Y2452" s="279"/>
      <c r="Z2452" s="279"/>
      <c r="AA2452" s="279"/>
    </row>
    <row r="2453" spans="1:27" ht="12.75">
      <c r="A2453" s="336" t="s">
        <v>457</v>
      </c>
      <c r="B2453" s="168" t="s">
        <v>339</v>
      </c>
      <c r="C2453" s="295" t="s">
        <v>364</v>
      </c>
      <c r="D2453" s="282" t="s">
        <v>345</v>
      </c>
      <c r="E2453" s="283" t="s">
        <v>24</v>
      </c>
      <c r="F2453" s="297">
        <v>35</v>
      </c>
      <c r="G2453" s="307"/>
      <c r="H2453" s="308"/>
      <c r="I2453" s="59">
        <f>G2453+H2453</f>
        <v>0</v>
      </c>
      <c r="J2453" s="58">
        <f>I2453*F2453</f>
        <v>0</v>
      </c>
      <c r="K2453" s="279"/>
      <c r="L2453" s="279"/>
      <c r="M2453" s="279"/>
      <c r="N2453" s="361"/>
      <c r="O2453" s="279"/>
      <c r="P2453" s="279"/>
      <c r="Q2453" s="332"/>
      <c r="R2453" s="279"/>
      <c r="S2453" s="279"/>
      <c r="T2453" s="279"/>
      <c r="U2453" s="279"/>
      <c r="V2453" s="279"/>
      <c r="W2453" s="279"/>
      <c r="X2453" s="279"/>
      <c r="Y2453" s="279"/>
      <c r="Z2453" s="279"/>
      <c r="AA2453" s="279"/>
    </row>
    <row r="2454" spans="1:27" ht="12.75">
      <c r="A2454" s="337"/>
      <c r="B2454" s="338"/>
      <c r="C2454" s="338"/>
      <c r="D2454" s="298" t="s">
        <v>341</v>
      </c>
      <c r="E2454" s="283"/>
      <c r="F2454" s="284"/>
      <c r="G2454" s="309"/>
      <c r="H2454" s="308"/>
      <c r="I2454" s="312"/>
      <c r="J2454" s="313"/>
      <c r="K2454" s="279"/>
      <c r="L2454" s="279"/>
      <c r="M2454" s="279"/>
      <c r="N2454" s="278"/>
      <c r="O2454" s="362"/>
      <c r="P2454" s="279"/>
      <c r="Q2454" s="332"/>
      <c r="R2454" s="279"/>
      <c r="S2454" s="279"/>
      <c r="T2454" s="279"/>
      <c r="U2454" s="279"/>
      <c r="V2454" s="279"/>
      <c r="W2454" s="279"/>
      <c r="X2454" s="279"/>
      <c r="Y2454" s="279"/>
      <c r="Z2454" s="279"/>
      <c r="AA2454" s="279"/>
    </row>
    <row r="2455" spans="1:27" ht="12.75">
      <c r="A2455" s="337"/>
      <c r="B2455" s="338"/>
      <c r="C2455" s="338"/>
      <c r="D2455" s="298" t="s">
        <v>342</v>
      </c>
      <c r="E2455" s="283"/>
      <c r="F2455" s="284"/>
      <c r="G2455" s="309"/>
      <c r="H2455" s="308"/>
      <c r="I2455" s="312"/>
      <c r="J2455" s="313"/>
      <c r="K2455" s="279"/>
      <c r="L2455" s="279"/>
      <c r="M2455" s="279"/>
      <c r="N2455" s="278"/>
      <c r="O2455" s="362"/>
      <c r="P2455" s="279"/>
      <c r="Q2455" s="332"/>
      <c r="R2455" s="279"/>
      <c r="S2455" s="279"/>
      <c r="T2455" s="279"/>
      <c r="U2455" s="279"/>
      <c r="V2455" s="279"/>
      <c r="W2455" s="279"/>
      <c r="X2455" s="279"/>
      <c r="Y2455" s="279"/>
      <c r="Z2455" s="279"/>
      <c r="AA2455" s="279"/>
    </row>
    <row r="2456" spans="1:27" ht="13.5">
      <c r="A2456" s="337"/>
      <c r="B2456" s="338"/>
      <c r="C2456" s="338"/>
      <c r="D2456" s="298" t="s">
        <v>371</v>
      </c>
      <c r="E2456" s="283"/>
      <c r="F2456" s="284"/>
      <c r="G2456" s="309"/>
      <c r="H2456" s="308"/>
      <c r="I2456" s="312"/>
      <c r="J2456" s="313"/>
      <c r="K2456" s="279"/>
      <c r="L2456" s="279"/>
      <c r="M2456" s="279"/>
      <c r="N2456" s="278"/>
      <c r="O2456" s="362"/>
      <c r="P2456" s="279"/>
      <c r="Q2456" s="332"/>
      <c r="R2456" s="279"/>
      <c r="S2456" s="279"/>
      <c r="T2456" s="279"/>
      <c r="U2456" s="279"/>
      <c r="V2456" s="279"/>
      <c r="W2456" s="279"/>
      <c r="X2456" s="279"/>
      <c r="Y2456" s="279"/>
      <c r="Z2456" s="279"/>
      <c r="AA2456" s="279"/>
    </row>
    <row r="2457" spans="1:27" ht="12.75">
      <c r="A2457" s="337"/>
      <c r="B2457" s="338"/>
      <c r="C2457" s="338"/>
      <c r="D2457" s="298" t="s">
        <v>343</v>
      </c>
      <c r="E2457" s="283"/>
      <c r="F2457" s="284"/>
      <c r="G2457" s="309"/>
      <c r="H2457" s="308"/>
      <c r="I2457" s="312"/>
      <c r="J2457" s="313"/>
      <c r="K2457" s="279"/>
      <c r="L2457" s="279"/>
      <c r="M2457" s="279"/>
      <c r="N2457" s="278"/>
      <c r="O2457" s="362"/>
      <c r="P2457" s="279"/>
      <c r="Q2457" s="332"/>
      <c r="R2457" s="279"/>
      <c r="S2457" s="279"/>
      <c r="T2457" s="279"/>
      <c r="U2457" s="279"/>
      <c r="V2457" s="279"/>
      <c r="W2457" s="279"/>
      <c r="X2457" s="279"/>
      <c r="Y2457" s="279"/>
      <c r="Z2457" s="279"/>
      <c r="AA2457" s="279"/>
    </row>
    <row r="2458" spans="1:27" ht="12.75">
      <c r="A2458" s="337"/>
      <c r="B2458" s="338"/>
      <c r="C2458" s="338"/>
      <c r="D2458" s="298"/>
      <c r="E2458" s="283"/>
      <c r="F2458" s="284"/>
      <c r="G2458" s="309"/>
      <c r="H2458" s="308"/>
      <c r="I2458" s="312"/>
      <c r="J2458" s="313"/>
      <c r="K2458" s="279"/>
      <c r="L2458" s="279"/>
      <c r="M2458" s="279"/>
      <c r="N2458" s="278"/>
      <c r="O2458" s="362"/>
      <c r="P2458" s="279"/>
      <c r="Q2458" s="332"/>
      <c r="R2458" s="279"/>
      <c r="S2458" s="279"/>
      <c r="T2458" s="279"/>
      <c r="U2458" s="279"/>
      <c r="V2458" s="279"/>
      <c r="W2458" s="279"/>
      <c r="X2458" s="279"/>
      <c r="Y2458" s="279"/>
      <c r="Z2458" s="279"/>
      <c r="AA2458" s="279"/>
    </row>
    <row r="2459" spans="1:27" ht="12.75">
      <c r="A2459" s="336" t="s">
        <v>214</v>
      </c>
      <c r="B2459" s="168" t="s">
        <v>339</v>
      </c>
      <c r="C2459" s="295" t="s">
        <v>364</v>
      </c>
      <c r="D2459" s="296" t="s">
        <v>346</v>
      </c>
      <c r="E2459" s="283" t="s">
        <v>24</v>
      </c>
      <c r="F2459" s="297">
        <v>4</v>
      </c>
      <c r="G2459" s="307"/>
      <c r="H2459" s="308"/>
      <c r="I2459" s="59">
        <f>G2459+H2459</f>
        <v>0</v>
      </c>
      <c r="J2459" s="58">
        <f>I2459*F2459</f>
        <v>0</v>
      </c>
      <c r="K2459" s="279"/>
      <c r="L2459" s="279"/>
      <c r="M2459" s="279"/>
      <c r="N2459" s="361"/>
      <c r="O2459" s="279"/>
      <c r="P2459" s="279"/>
      <c r="Q2459" s="332"/>
      <c r="R2459" s="279"/>
      <c r="S2459" s="279"/>
      <c r="T2459" s="279"/>
      <c r="U2459" s="279"/>
      <c r="V2459" s="279"/>
      <c r="W2459" s="279"/>
      <c r="X2459" s="279"/>
      <c r="Y2459" s="279"/>
      <c r="Z2459" s="279"/>
      <c r="AA2459" s="279"/>
    </row>
    <row r="2460" spans="1:27" ht="12.75">
      <c r="A2460" s="337"/>
      <c r="B2460" s="338"/>
      <c r="C2460" s="338"/>
      <c r="D2460" s="298" t="s">
        <v>341</v>
      </c>
      <c r="E2460" s="283"/>
      <c r="F2460" s="284"/>
      <c r="G2460" s="309"/>
      <c r="H2460" s="308"/>
      <c r="I2460" s="312"/>
      <c r="J2460" s="313"/>
      <c r="K2460" s="279"/>
      <c r="L2460" s="279"/>
      <c r="M2460" s="279"/>
      <c r="N2460" s="278"/>
      <c r="O2460" s="362"/>
      <c r="P2460" s="279"/>
      <c r="Q2460" s="332"/>
      <c r="R2460" s="279"/>
      <c r="S2460" s="279"/>
      <c r="T2460" s="279"/>
      <c r="U2460" s="279"/>
      <c r="V2460" s="279"/>
      <c r="W2460" s="279"/>
      <c r="X2460" s="279"/>
      <c r="Y2460" s="279"/>
      <c r="Z2460" s="279"/>
      <c r="AA2460" s="279"/>
    </row>
    <row r="2461" spans="1:27" ht="12.75">
      <c r="A2461" s="337"/>
      <c r="B2461" s="338"/>
      <c r="C2461" s="338"/>
      <c r="D2461" s="298" t="s">
        <v>342</v>
      </c>
      <c r="E2461" s="283"/>
      <c r="F2461" s="284"/>
      <c r="G2461" s="309"/>
      <c r="H2461" s="308"/>
      <c r="I2461" s="312"/>
      <c r="J2461" s="313"/>
      <c r="K2461" s="279"/>
      <c r="L2461" s="279"/>
      <c r="M2461" s="279"/>
      <c r="N2461" s="278"/>
      <c r="O2461" s="362"/>
      <c r="P2461" s="279"/>
      <c r="Q2461" s="332"/>
      <c r="R2461" s="279"/>
      <c r="S2461" s="279"/>
      <c r="T2461" s="279"/>
      <c r="U2461" s="279"/>
      <c r="V2461" s="279"/>
      <c r="W2461" s="279"/>
      <c r="X2461" s="279"/>
      <c r="Y2461" s="279"/>
      <c r="Z2461" s="279"/>
      <c r="AA2461" s="279"/>
    </row>
    <row r="2462" spans="1:27" ht="13.5">
      <c r="A2462" s="337"/>
      <c r="B2462" s="338"/>
      <c r="C2462" s="338"/>
      <c r="D2462" s="298" t="s">
        <v>371</v>
      </c>
      <c r="E2462" s="283"/>
      <c r="F2462" s="284"/>
      <c r="G2462" s="309"/>
      <c r="H2462" s="308"/>
      <c r="I2462" s="312"/>
      <c r="J2462" s="313"/>
      <c r="K2462" s="279"/>
      <c r="L2462" s="279"/>
      <c r="M2462" s="279"/>
      <c r="N2462" s="278"/>
      <c r="O2462" s="362"/>
      <c r="P2462" s="279"/>
      <c r="Q2462" s="332"/>
      <c r="R2462" s="279"/>
      <c r="S2462" s="279"/>
      <c r="T2462" s="279"/>
      <c r="U2462" s="279"/>
      <c r="V2462" s="279"/>
      <c r="W2462" s="279"/>
      <c r="X2462" s="279"/>
      <c r="Y2462" s="279"/>
      <c r="Z2462" s="279"/>
      <c r="AA2462" s="279"/>
    </row>
    <row r="2463" spans="1:27" ht="12.75">
      <c r="A2463" s="337"/>
      <c r="B2463" s="338"/>
      <c r="C2463" s="338"/>
      <c r="D2463" s="298" t="s">
        <v>343</v>
      </c>
      <c r="E2463" s="283"/>
      <c r="F2463" s="284"/>
      <c r="G2463" s="309"/>
      <c r="H2463" s="308"/>
      <c r="I2463" s="312"/>
      <c r="J2463" s="313"/>
      <c r="K2463" s="279"/>
      <c r="L2463" s="279"/>
      <c r="M2463" s="279"/>
      <c r="N2463" s="278"/>
      <c r="O2463" s="362"/>
      <c r="P2463" s="279"/>
      <c r="Q2463" s="332"/>
      <c r="R2463" s="279"/>
      <c r="S2463" s="279"/>
      <c r="T2463" s="279"/>
      <c r="U2463" s="279"/>
      <c r="V2463" s="279"/>
      <c r="W2463" s="279"/>
      <c r="X2463" s="279"/>
      <c r="Y2463" s="279"/>
      <c r="Z2463" s="279"/>
      <c r="AA2463" s="279"/>
    </row>
    <row r="2464" spans="1:27" ht="12.75">
      <c r="A2464" s="500"/>
      <c r="B2464" s="343"/>
      <c r="C2464" s="343"/>
      <c r="D2464" s="299"/>
      <c r="E2464" s="300"/>
      <c r="F2464" s="283"/>
      <c r="G2464" s="308"/>
      <c r="H2464" s="308"/>
      <c r="I2464" s="312"/>
      <c r="J2464" s="313"/>
      <c r="K2464" s="279"/>
      <c r="L2464" s="279"/>
      <c r="M2464" s="279"/>
      <c r="N2464" s="279"/>
      <c r="O2464" s="279"/>
      <c r="P2464" s="279"/>
      <c r="Q2464" s="332"/>
      <c r="R2464" s="279"/>
      <c r="S2464" s="279"/>
      <c r="T2464" s="279"/>
      <c r="U2464" s="279"/>
      <c r="V2464" s="279"/>
      <c r="W2464" s="279"/>
      <c r="X2464" s="279"/>
      <c r="Y2464" s="279"/>
      <c r="Z2464" s="279"/>
      <c r="AA2464" s="279"/>
    </row>
    <row r="2465" spans="1:27" ht="12.75">
      <c r="A2465" s="336" t="s">
        <v>215</v>
      </c>
      <c r="B2465" s="339"/>
      <c r="C2465" s="339"/>
      <c r="D2465" s="299" t="s">
        <v>349</v>
      </c>
      <c r="E2465" s="284"/>
      <c r="F2465" s="283"/>
      <c r="G2465" s="308"/>
      <c r="H2465" s="308"/>
      <c r="I2465" s="312"/>
      <c r="J2465" s="313"/>
      <c r="K2465" s="279"/>
      <c r="L2465" s="279"/>
      <c r="M2465" s="279"/>
      <c r="N2465" s="278"/>
      <c r="O2465" s="363"/>
      <c r="P2465" s="279"/>
      <c r="Q2465" s="332"/>
      <c r="R2465" s="279"/>
      <c r="S2465" s="279"/>
      <c r="T2465" s="279"/>
      <c r="U2465" s="279"/>
      <c r="V2465" s="279"/>
      <c r="W2465" s="279"/>
      <c r="X2465" s="279"/>
      <c r="Y2465" s="279"/>
      <c r="Z2465" s="279"/>
      <c r="AA2465" s="279"/>
    </row>
    <row r="2466" spans="1:27" ht="12.75">
      <c r="A2466" s="337"/>
      <c r="B2466" s="168" t="s">
        <v>210</v>
      </c>
      <c r="C2466" s="168" t="s">
        <v>365</v>
      </c>
      <c r="D2466" s="290" t="s">
        <v>458</v>
      </c>
      <c r="E2466" s="300" t="s">
        <v>172</v>
      </c>
      <c r="F2466" s="283" t="s">
        <v>36</v>
      </c>
      <c r="G2466" s="307"/>
      <c r="H2466" s="308"/>
      <c r="I2466" s="59">
        <f>G2466+H2466</f>
        <v>0</v>
      </c>
      <c r="J2466" s="58">
        <f>I2466*F2466</f>
        <v>0</v>
      </c>
      <c r="K2466" s="279"/>
      <c r="L2466" s="279"/>
      <c r="M2466" s="279"/>
      <c r="N2466" s="278"/>
      <c r="O2466" s="363"/>
      <c r="P2466" s="279"/>
      <c r="Q2466" s="332"/>
      <c r="R2466" s="279"/>
      <c r="S2466" s="279"/>
      <c r="T2466" s="279"/>
      <c r="U2466" s="279"/>
      <c r="V2466" s="279"/>
      <c r="W2466" s="279"/>
      <c r="X2466" s="279"/>
      <c r="Y2466" s="279"/>
      <c r="Z2466" s="279"/>
      <c r="AA2466" s="279"/>
    </row>
    <row r="2467" spans="1:27" ht="12.75">
      <c r="A2467" s="337"/>
      <c r="B2467" s="168" t="s">
        <v>210</v>
      </c>
      <c r="C2467" s="168" t="s">
        <v>415</v>
      </c>
      <c r="D2467" s="290" t="s">
        <v>459</v>
      </c>
      <c r="E2467" s="300" t="s">
        <v>172</v>
      </c>
      <c r="F2467" s="283" t="s">
        <v>460</v>
      </c>
      <c r="G2467" s="307"/>
      <c r="H2467" s="308"/>
      <c r="I2467" s="59">
        <f>G2467+H2467</f>
        <v>0</v>
      </c>
      <c r="J2467" s="58">
        <f>I2467*F2467</f>
        <v>0</v>
      </c>
      <c r="K2467" s="279"/>
      <c r="L2467" s="279"/>
      <c r="M2467" s="279"/>
      <c r="N2467" s="278"/>
      <c r="O2467" s="363"/>
      <c r="P2467" s="279"/>
      <c r="Q2467" s="332"/>
      <c r="R2467" s="279"/>
      <c r="S2467" s="279"/>
      <c r="T2467" s="279"/>
      <c r="U2467" s="279"/>
      <c r="V2467" s="279"/>
      <c r="W2467" s="279"/>
      <c r="X2467" s="279"/>
      <c r="Y2467" s="279"/>
      <c r="Z2467" s="279"/>
      <c r="AA2467" s="279"/>
    </row>
    <row r="2468" spans="1:27" ht="12.75">
      <c r="A2468" s="337"/>
      <c r="B2468" s="343"/>
      <c r="C2468" s="343"/>
      <c r="D2468" s="294"/>
      <c r="E2468" s="284"/>
      <c r="F2468" s="283"/>
      <c r="G2468" s="308"/>
      <c r="H2468" s="308"/>
      <c r="I2468" s="312"/>
      <c r="J2468" s="313"/>
      <c r="K2468" s="279"/>
      <c r="L2468" s="279"/>
      <c r="M2468" s="279"/>
      <c r="N2468" s="279"/>
      <c r="O2468" s="279"/>
      <c r="P2468" s="279"/>
      <c r="Q2468" s="332"/>
      <c r="R2468" s="279"/>
      <c r="S2468" s="279"/>
      <c r="T2468" s="279"/>
      <c r="U2468" s="279"/>
      <c r="V2468" s="279"/>
      <c r="W2468" s="279"/>
      <c r="X2468" s="279"/>
      <c r="Y2468" s="279"/>
      <c r="Z2468" s="279"/>
      <c r="AA2468" s="279"/>
    </row>
    <row r="2469" spans="1:27" ht="12.75">
      <c r="A2469" s="336" t="s">
        <v>216</v>
      </c>
      <c r="B2469" s="168" t="s">
        <v>117</v>
      </c>
      <c r="C2469" s="343"/>
      <c r="D2469" s="298" t="s">
        <v>352</v>
      </c>
      <c r="E2469" s="303"/>
      <c r="F2469" s="284"/>
      <c r="G2469" s="308"/>
      <c r="H2469" s="308"/>
      <c r="I2469" s="312"/>
      <c r="J2469" s="313"/>
      <c r="K2469" s="279"/>
      <c r="L2469" s="279"/>
      <c r="M2469" s="279"/>
      <c r="N2469" s="279"/>
      <c r="O2469" s="279"/>
      <c r="P2469" s="279"/>
      <c r="Q2469" s="332"/>
      <c r="R2469" s="279"/>
      <c r="S2469" s="279"/>
      <c r="T2469" s="279"/>
      <c r="U2469" s="279"/>
      <c r="V2469" s="279"/>
      <c r="W2469" s="279"/>
      <c r="X2469" s="279"/>
      <c r="Y2469" s="279"/>
      <c r="Z2469" s="279"/>
      <c r="AA2469" s="279"/>
    </row>
    <row r="2470" spans="1:27" ht="12.75">
      <c r="A2470" s="336"/>
      <c r="B2470" s="295"/>
      <c r="C2470" s="295"/>
      <c r="D2470" s="298" t="s">
        <v>353</v>
      </c>
      <c r="E2470" s="303"/>
      <c r="F2470" s="284"/>
      <c r="G2470" s="308"/>
      <c r="H2470" s="308"/>
      <c r="I2470" s="312"/>
      <c r="J2470" s="313"/>
      <c r="K2470" s="279"/>
      <c r="L2470" s="279"/>
      <c r="M2470" s="279"/>
      <c r="N2470" s="279"/>
      <c r="O2470" s="279"/>
      <c r="P2470" s="279"/>
      <c r="Q2470" s="332"/>
      <c r="R2470" s="279"/>
      <c r="S2470" s="279"/>
      <c r="T2470" s="279"/>
      <c r="U2470" s="279"/>
      <c r="V2470" s="279"/>
      <c r="W2470" s="279"/>
      <c r="X2470" s="279"/>
      <c r="Y2470" s="279"/>
      <c r="Z2470" s="279"/>
      <c r="AA2470" s="279"/>
    </row>
    <row r="2471" spans="1:27" ht="12.75">
      <c r="A2471" s="337"/>
      <c r="B2471" s="168"/>
      <c r="C2471" s="168" t="s">
        <v>368</v>
      </c>
      <c r="D2471" s="296" t="s">
        <v>355</v>
      </c>
      <c r="E2471" s="284" t="s">
        <v>172</v>
      </c>
      <c r="F2471" s="297">
        <v>35</v>
      </c>
      <c r="G2471" s="307"/>
      <c r="H2471" s="307"/>
      <c r="I2471" s="59">
        <f>G2471+H2471</f>
        <v>0</v>
      </c>
      <c r="J2471" s="58">
        <f>I2471*F2471</f>
        <v>0</v>
      </c>
      <c r="K2471" s="279"/>
      <c r="L2471" s="279"/>
      <c r="M2471" s="279"/>
      <c r="N2471" s="279"/>
      <c r="O2471" s="279"/>
      <c r="P2471" s="279"/>
      <c r="Q2471" s="332"/>
      <c r="R2471" s="279"/>
      <c r="S2471" s="279"/>
      <c r="T2471" s="279"/>
      <c r="U2471" s="279"/>
      <c r="V2471" s="279"/>
      <c r="W2471" s="279"/>
      <c r="X2471" s="279"/>
      <c r="Y2471" s="279"/>
      <c r="Z2471" s="279"/>
      <c r="AA2471" s="279"/>
    </row>
    <row r="2472" spans="1:27" ht="12.75">
      <c r="A2472" s="337"/>
      <c r="B2472" s="168"/>
      <c r="C2472" s="168"/>
      <c r="D2472" s="296" t="s">
        <v>356</v>
      </c>
      <c r="E2472" s="284" t="s">
        <v>357</v>
      </c>
      <c r="F2472" s="284">
        <v>1</v>
      </c>
      <c r="G2472" s="307"/>
      <c r="H2472" s="307"/>
      <c r="I2472" s="59">
        <f>G2472+H2472</f>
        <v>0</v>
      </c>
      <c r="J2472" s="58">
        <f>I2472*F2472</f>
        <v>0</v>
      </c>
      <c r="K2472" s="279"/>
      <c r="L2472" s="279"/>
      <c r="M2472" s="279"/>
      <c r="N2472" s="279"/>
      <c r="O2472" s="279"/>
      <c r="P2472" s="279"/>
      <c r="Q2472" s="332"/>
      <c r="R2472" s="279"/>
      <c r="S2472" s="279"/>
      <c r="T2472" s="279"/>
      <c r="U2472" s="279"/>
      <c r="V2472" s="279"/>
      <c r="W2472" s="279"/>
      <c r="X2472" s="279"/>
      <c r="Y2472" s="279"/>
      <c r="Z2472" s="279"/>
      <c r="AA2472" s="279"/>
    </row>
    <row r="2473" spans="1:27" ht="12.75">
      <c r="A2473" s="337"/>
      <c r="B2473" s="338"/>
      <c r="C2473" s="338"/>
      <c r="D2473" s="296" t="s">
        <v>358</v>
      </c>
      <c r="E2473" s="284" t="s">
        <v>357</v>
      </c>
      <c r="F2473" s="284">
        <v>1</v>
      </c>
      <c r="G2473" s="307"/>
      <c r="H2473" s="307"/>
      <c r="I2473" s="59">
        <f>G2473+H2473</f>
        <v>0</v>
      </c>
      <c r="J2473" s="58">
        <f>I2473*F2473</f>
        <v>0</v>
      </c>
      <c r="K2473" s="279"/>
      <c r="L2473" s="279"/>
      <c r="M2473" s="279"/>
      <c r="N2473" s="279"/>
      <c r="O2473" s="279"/>
      <c r="P2473" s="279"/>
      <c r="Q2473" s="332"/>
      <c r="R2473" s="279"/>
      <c r="S2473" s="279"/>
      <c r="T2473" s="279"/>
      <c r="U2473" s="279"/>
      <c r="V2473" s="279"/>
      <c r="W2473" s="279"/>
      <c r="X2473" s="279"/>
      <c r="Y2473" s="279"/>
      <c r="Z2473" s="279"/>
      <c r="AA2473" s="279"/>
    </row>
    <row r="2474" spans="1:27" ht="12.75">
      <c r="A2474" s="337"/>
      <c r="B2474" s="338"/>
      <c r="C2474" s="338"/>
      <c r="D2474" s="296"/>
      <c r="E2474" s="284"/>
      <c r="F2474" s="284"/>
      <c r="G2474" s="308"/>
      <c r="H2474" s="308"/>
      <c r="I2474" s="312"/>
      <c r="J2474" s="313"/>
      <c r="K2474" s="279"/>
      <c r="L2474" s="279"/>
      <c r="M2474" s="279"/>
      <c r="N2474" s="279"/>
      <c r="O2474" s="279"/>
      <c r="P2474" s="279"/>
      <c r="Q2474" s="332"/>
      <c r="R2474" s="279"/>
      <c r="S2474" s="279"/>
      <c r="T2474" s="279"/>
      <c r="U2474" s="279"/>
      <c r="V2474" s="279"/>
      <c r="W2474" s="279"/>
      <c r="X2474" s="279"/>
      <c r="Y2474" s="279"/>
      <c r="Z2474" s="279"/>
      <c r="AA2474" s="279"/>
    </row>
    <row r="2475" spans="1:27" ht="12.75">
      <c r="A2475" s="336" t="s">
        <v>217</v>
      </c>
      <c r="B2475" s="168" t="s">
        <v>210</v>
      </c>
      <c r="C2475" s="338" t="s">
        <v>421</v>
      </c>
      <c r="D2475" s="296" t="s">
        <v>188</v>
      </c>
      <c r="E2475" s="284"/>
      <c r="F2475" s="284"/>
      <c r="G2475" s="307"/>
      <c r="H2475" s="307"/>
      <c r="I2475" s="312"/>
      <c r="J2475" s="318"/>
      <c r="K2475" s="279"/>
      <c r="L2475" s="279"/>
      <c r="M2475" s="279"/>
      <c r="N2475" s="279"/>
      <c r="O2475" s="279"/>
      <c r="P2475" s="279"/>
      <c r="Q2475" s="332"/>
      <c r="R2475" s="279"/>
      <c r="S2475" s="279"/>
      <c r="T2475" s="279"/>
      <c r="U2475" s="279"/>
      <c r="V2475" s="279"/>
      <c r="W2475" s="279"/>
      <c r="X2475" s="279"/>
      <c r="Y2475" s="279"/>
      <c r="Z2475" s="279"/>
      <c r="AA2475" s="279"/>
    </row>
    <row r="2476" spans="1:27" ht="12.75">
      <c r="A2476" s="337"/>
      <c r="B2476" s="338"/>
      <c r="C2476" s="338"/>
      <c r="D2476" s="296" t="s">
        <v>422</v>
      </c>
      <c r="E2476" s="284"/>
      <c r="F2476" s="284"/>
      <c r="G2476" s="307"/>
      <c r="H2476" s="307"/>
      <c r="I2476" s="312"/>
      <c r="J2476" s="318"/>
      <c r="K2476" s="279"/>
      <c r="L2476" s="279"/>
      <c r="M2476" s="279"/>
      <c r="N2476" s="279"/>
      <c r="O2476" s="279"/>
      <c r="P2476" s="279"/>
      <c r="Q2476" s="332"/>
      <c r="R2476" s="279"/>
      <c r="S2476" s="279"/>
      <c r="T2476" s="279"/>
      <c r="U2476" s="279"/>
      <c r="V2476" s="279"/>
      <c r="W2476" s="279"/>
      <c r="X2476" s="279"/>
      <c r="Y2476" s="279"/>
      <c r="Z2476" s="279"/>
      <c r="AA2476" s="279"/>
    </row>
    <row r="2477" spans="1:27" ht="12.75">
      <c r="A2477" s="337"/>
      <c r="B2477" s="338"/>
      <c r="C2477" s="338"/>
      <c r="D2477" s="296" t="s">
        <v>423</v>
      </c>
      <c r="E2477" s="284" t="s">
        <v>2</v>
      </c>
      <c r="F2477" s="284">
        <v>2</v>
      </c>
      <c r="G2477" s="307"/>
      <c r="H2477" s="307"/>
      <c r="I2477" s="59">
        <f>G2477+H2477</f>
        <v>0</v>
      </c>
      <c r="J2477" s="58">
        <f>I2477*F2477</f>
        <v>0</v>
      </c>
      <c r="K2477" s="279"/>
      <c r="L2477" s="279"/>
      <c r="M2477" s="279"/>
      <c r="N2477" s="279"/>
      <c r="O2477" s="279"/>
      <c r="P2477" s="279"/>
      <c r="Q2477" s="332"/>
      <c r="R2477" s="279"/>
      <c r="S2477" s="279"/>
      <c r="T2477" s="279"/>
      <c r="U2477" s="279"/>
      <c r="V2477" s="279"/>
      <c r="W2477" s="279"/>
      <c r="X2477" s="279"/>
      <c r="Y2477" s="279"/>
      <c r="Z2477" s="279"/>
      <c r="AA2477" s="279"/>
    </row>
    <row r="2478" spans="1:27" ht="12.75">
      <c r="A2478" s="337"/>
      <c r="B2478" s="338"/>
      <c r="C2478" s="338"/>
      <c r="D2478" s="296"/>
      <c r="E2478" s="284"/>
      <c r="F2478" s="283"/>
      <c r="G2478" s="308"/>
      <c r="H2478" s="308"/>
      <c r="I2478" s="312"/>
      <c r="J2478" s="313"/>
      <c r="K2478" s="279"/>
      <c r="L2478" s="279"/>
      <c r="M2478" s="279"/>
      <c r="N2478" s="279"/>
      <c r="O2478" s="279"/>
      <c r="P2478" s="279"/>
      <c r="Q2478" s="332"/>
      <c r="R2478" s="279"/>
      <c r="S2478" s="279"/>
      <c r="T2478" s="279"/>
      <c r="U2478" s="279"/>
      <c r="V2478" s="279"/>
      <c r="W2478" s="279"/>
      <c r="X2478" s="279"/>
      <c r="Y2478" s="279"/>
      <c r="Z2478" s="279"/>
      <c r="AA2478" s="279"/>
    </row>
    <row r="2479" spans="1:27" ht="12.75">
      <c r="A2479" s="336" t="s">
        <v>218</v>
      </c>
      <c r="B2479" s="338"/>
      <c r="C2479" s="338"/>
      <c r="D2479" s="296" t="s">
        <v>110</v>
      </c>
      <c r="E2479" s="284" t="s">
        <v>111</v>
      </c>
      <c r="F2479" s="284">
        <v>1</v>
      </c>
      <c r="G2479" s="308"/>
      <c r="H2479" s="307"/>
      <c r="I2479" s="59">
        <f>G2479+H2479</f>
        <v>0</v>
      </c>
      <c r="J2479" s="58">
        <f>I2479*F2479</f>
        <v>0</v>
      </c>
      <c r="K2479" s="279"/>
      <c r="L2479" s="279"/>
      <c r="M2479" s="279"/>
      <c r="N2479" s="279"/>
      <c r="O2479" s="279"/>
      <c r="P2479" s="279"/>
      <c r="Q2479" s="332"/>
      <c r="R2479" s="279"/>
      <c r="S2479" s="279"/>
      <c r="T2479" s="279"/>
      <c r="U2479" s="279"/>
      <c r="V2479" s="279"/>
      <c r="W2479" s="279"/>
      <c r="X2479" s="279"/>
      <c r="Y2479" s="279"/>
      <c r="Z2479" s="279"/>
      <c r="AA2479" s="279"/>
    </row>
    <row r="2480" spans="1:10" s="2" customFormat="1" ht="12.75">
      <c r="A2480" s="221"/>
      <c r="B2480" s="269"/>
      <c r="C2480" s="269"/>
      <c r="D2480" s="23"/>
      <c r="E2480" s="24"/>
      <c r="F2480" s="28"/>
      <c r="G2480" s="29"/>
      <c r="H2480" s="29"/>
      <c r="I2480" s="239"/>
      <c r="J2480" s="240"/>
    </row>
    <row r="2481" spans="1:10" s="2" customFormat="1" ht="12.75">
      <c r="A2481" s="242" t="s">
        <v>50</v>
      </c>
      <c r="B2481" s="267"/>
      <c r="C2481" s="267"/>
      <c r="D2481" s="243" t="s">
        <v>461</v>
      </c>
      <c r="E2481" s="352"/>
      <c r="F2481" s="217"/>
      <c r="G2481" s="218"/>
      <c r="H2481" s="218"/>
      <c r="I2481" s="56"/>
      <c r="J2481" s="57"/>
    </row>
    <row r="2482" spans="1:10" s="2" customFormat="1" ht="12.75">
      <c r="A2482" s="271"/>
      <c r="B2482" s="115"/>
      <c r="C2482" s="115"/>
      <c r="D2482" s="23"/>
      <c r="E2482" s="216"/>
      <c r="F2482" s="217"/>
      <c r="G2482" s="218"/>
      <c r="H2482" s="218"/>
      <c r="I2482" s="56"/>
      <c r="J2482" s="57"/>
    </row>
    <row r="2483" spans="1:22" ht="12.75">
      <c r="A2483" s="336" t="s">
        <v>51</v>
      </c>
      <c r="B2483" s="295"/>
      <c r="C2483" s="295"/>
      <c r="D2483" s="290" t="s">
        <v>462</v>
      </c>
      <c r="E2483" s="284" t="s">
        <v>22</v>
      </c>
      <c r="F2483" s="368" t="s">
        <v>463</v>
      </c>
      <c r="G2483" s="307"/>
      <c r="H2483" s="308"/>
      <c r="I2483" s="59">
        <f>G2483+H2483</f>
        <v>0</v>
      </c>
      <c r="J2483" s="58">
        <f>I2483*F2483</f>
        <v>0</v>
      </c>
      <c r="L2483" s="279"/>
      <c r="M2483" s="279"/>
      <c r="N2483" s="279"/>
      <c r="O2483" s="279"/>
      <c r="P2483" s="279"/>
      <c r="Q2483" s="332"/>
      <c r="R2483" s="279"/>
      <c r="S2483" s="279"/>
      <c r="T2483" s="279"/>
      <c r="U2483" s="279"/>
      <c r="V2483" s="279"/>
    </row>
    <row r="2484" spans="1:22" ht="12.75">
      <c r="A2484" s="337"/>
      <c r="B2484" s="342"/>
      <c r="C2484" s="342"/>
      <c r="D2484" s="282" t="s">
        <v>464</v>
      </c>
      <c r="E2484" s="284"/>
      <c r="F2484" s="283"/>
      <c r="G2484" s="308"/>
      <c r="H2484" s="308"/>
      <c r="I2484" s="312"/>
      <c r="J2484" s="313"/>
      <c r="L2484" s="279"/>
      <c r="M2484" s="279"/>
      <c r="N2484" s="279"/>
      <c r="O2484" s="279"/>
      <c r="P2484" s="279"/>
      <c r="Q2484" s="332"/>
      <c r="R2484" s="279"/>
      <c r="S2484" s="279"/>
      <c r="T2484" s="279"/>
      <c r="U2484" s="279"/>
      <c r="V2484" s="279"/>
    </row>
    <row r="2485" spans="1:22" ht="12.75">
      <c r="A2485" s="337"/>
      <c r="B2485" s="342"/>
      <c r="C2485" s="342"/>
      <c r="D2485" s="294"/>
      <c r="E2485" s="284"/>
      <c r="F2485" s="283"/>
      <c r="G2485" s="308"/>
      <c r="H2485" s="308"/>
      <c r="I2485" s="312"/>
      <c r="J2485" s="313"/>
      <c r="L2485" s="279"/>
      <c r="M2485" s="279"/>
      <c r="N2485" s="279"/>
      <c r="O2485" s="279"/>
      <c r="P2485" s="279"/>
      <c r="Q2485" s="332"/>
      <c r="R2485" s="279"/>
      <c r="S2485" s="279"/>
      <c r="T2485" s="279"/>
      <c r="U2485" s="279"/>
      <c r="V2485" s="279"/>
    </row>
    <row r="2486" spans="1:22" ht="12.75">
      <c r="A2486" s="336" t="s">
        <v>52</v>
      </c>
      <c r="B2486" s="295"/>
      <c r="C2486" s="295"/>
      <c r="D2486" s="290" t="s">
        <v>465</v>
      </c>
      <c r="E2486" s="284" t="s">
        <v>22</v>
      </c>
      <c r="F2486" s="368" t="s">
        <v>466</v>
      </c>
      <c r="G2486" s="307"/>
      <c r="H2486" s="308"/>
      <c r="I2486" s="59">
        <f>G2486+H2486</f>
        <v>0</v>
      </c>
      <c r="J2486" s="58">
        <f>I2486*F2486</f>
        <v>0</v>
      </c>
      <c r="L2486" s="279"/>
      <c r="M2486" s="279"/>
      <c r="N2486" s="279"/>
      <c r="O2486" s="279"/>
      <c r="P2486" s="279"/>
      <c r="Q2486" s="332"/>
      <c r="R2486" s="279"/>
      <c r="S2486" s="279"/>
      <c r="T2486" s="279"/>
      <c r="U2486" s="279"/>
      <c r="V2486" s="279"/>
    </row>
    <row r="2487" spans="1:22" ht="12.75">
      <c r="A2487" s="337"/>
      <c r="B2487" s="342"/>
      <c r="C2487" s="342"/>
      <c r="D2487" s="294"/>
      <c r="E2487" s="284"/>
      <c r="F2487" s="283"/>
      <c r="G2487" s="308"/>
      <c r="H2487" s="308"/>
      <c r="I2487" s="312"/>
      <c r="J2487" s="313"/>
      <c r="L2487" s="279"/>
      <c r="M2487" s="279"/>
      <c r="N2487" s="279"/>
      <c r="O2487" s="279"/>
      <c r="P2487" s="279"/>
      <c r="Q2487" s="332"/>
      <c r="R2487" s="279"/>
      <c r="S2487" s="279"/>
      <c r="T2487" s="279"/>
      <c r="U2487" s="279"/>
      <c r="V2487" s="279"/>
    </row>
    <row r="2488" spans="1:22" ht="12.75">
      <c r="A2488" s="336" t="s">
        <v>53</v>
      </c>
      <c r="B2488" s="295"/>
      <c r="C2488" s="295"/>
      <c r="D2488" s="296" t="s">
        <v>467</v>
      </c>
      <c r="E2488" s="284" t="s">
        <v>22</v>
      </c>
      <c r="F2488" s="283" t="s">
        <v>468</v>
      </c>
      <c r="G2488" s="307"/>
      <c r="H2488" s="308"/>
      <c r="I2488" s="59">
        <f>G2488+H2488</f>
        <v>0</v>
      </c>
      <c r="J2488" s="58">
        <f>I2488*F2488</f>
        <v>0</v>
      </c>
      <c r="L2488" s="279"/>
      <c r="M2488" s="279"/>
      <c r="N2488" s="279"/>
      <c r="O2488" s="279"/>
      <c r="P2488" s="279"/>
      <c r="Q2488" s="332"/>
      <c r="R2488" s="279"/>
      <c r="S2488" s="279"/>
      <c r="T2488" s="279"/>
      <c r="U2488" s="279"/>
      <c r="V2488" s="279"/>
    </row>
    <row r="2489" spans="1:22" ht="12.75">
      <c r="A2489" s="337"/>
      <c r="B2489" s="342"/>
      <c r="C2489" s="342"/>
      <c r="D2489" s="296" t="s">
        <v>469</v>
      </c>
      <c r="E2489" s="284"/>
      <c r="F2489" s="283"/>
      <c r="G2489" s="308"/>
      <c r="H2489" s="308"/>
      <c r="I2489" s="312"/>
      <c r="J2489" s="313"/>
      <c r="L2489" s="279"/>
      <c r="M2489" s="279"/>
      <c r="N2489" s="279"/>
      <c r="O2489" s="279"/>
      <c r="P2489" s="279"/>
      <c r="Q2489" s="332"/>
      <c r="R2489" s="279"/>
      <c r="S2489" s="279"/>
      <c r="T2489" s="279"/>
      <c r="U2489" s="279"/>
      <c r="V2489" s="279"/>
    </row>
    <row r="2490" spans="1:22" ht="12.75">
      <c r="A2490" s="337"/>
      <c r="B2490" s="342"/>
      <c r="C2490" s="342"/>
      <c r="D2490" s="296"/>
      <c r="E2490" s="284"/>
      <c r="F2490" s="283"/>
      <c r="G2490" s="308"/>
      <c r="H2490" s="308"/>
      <c r="I2490" s="312"/>
      <c r="J2490" s="313"/>
      <c r="L2490" s="279"/>
      <c r="M2490" s="279"/>
      <c r="N2490" s="279"/>
      <c r="O2490" s="279"/>
      <c r="P2490" s="279"/>
      <c r="Q2490" s="332"/>
      <c r="R2490" s="279"/>
      <c r="S2490" s="279"/>
      <c r="T2490" s="279"/>
      <c r="U2490" s="279"/>
      <c r="V2490" s="279"/>
    </row>
    <row r="2491" spans="1:22" ht="12.75">
      <c r="A2491" s="336" t="s">
        <v>54</v>
      </c>
      <c r="B2491" s="295"/>
      <c r="C2491" s="295"/>
      <c r="D2491" s="296" t="s">
        <v>470</v>
      </c>
      <c r="E2491" s="284" t="s">
        <v>22</v>
      </c>
      <c r="F2491" s="283" t="s">
        <v>36</v>
      </c>
      <c r="G2491" s="307"/>
      <c r="H2491" s="308"/>
      <c r="I2491" s="59">
        <f>G2491+H2491</f>
        <v>0</v>
      </c>
      <c r="J2491" s="58">
        <f>I2491*F2491</f>
        <v>0</v>
      </c>
      <c r="L2491" s="279"/>
      <c r="M2491" s="279"/>
      <c r="N2491" s="279"/>
      <c r="O2491" s="279"/>
      <c r="P2491" s="279"/>
      <c r="Q2491" s="332"/>
      <c r="R2491" s="279"/>
      <c r="S2491" s="279"/>
      <c r="T2491" s="279"/>
      <c r="U2491" s="279"/>
      <c r="V2491" s="279"/>
    </row>
    <row r="2492" spans="1:22" ht="12.75">
      <c r="A2492" s="337"/>
      <c r="B2492" s="342"/>
      <c r="C2492" s="342"/>
      <c r="D2492" s="369"/>
      <c r="E2492" s="284"/>
      <c r="F2492" s="283"/>
      <c r="G2492" s="308"/>
      <c r="H2492" s="308"/>
      <c r="I2492" s="312"/>
      <c r="J2492" s="313"/>
      <c r="L2492" s="279"/>
      <c r="M2492" s="279"/>
      <c r="N2492" s="279"/>
      <c r="O2492" s="279"/>
      <c r="P2492" s="279"/>
      <c r="Q2492" s="332"/>
      <c r="R2492" s="279"/>
      <c r="S2492" s="279"/>
      <c r="T2492" s="279"/>
      <c r="U2492" s="279"/>
      <c r="V2492" s="279"/>
    </row>
    <row r="2493" spans="1:22" ht="12.75">
      <c r="A2493" s="336" t="s">
        <v>55</v>
      </c>
      <c r="B2493" s="342"/>
      <c r="C2493" s="342"/>
      <c r="D2493" s="290" t="s">
        <v>471</v>
      </c>
      <c r="E2493" s="284" t="s">
        <v>22</v>
      </c>
      <c r="F2493" s="283" t="s">
        <v>463</v>
      </c>
      <c r="G2493" s="307"/>
      <c r="H2493" s="344"/>
      <c r="I2493" s="59">
        <f>G2493+H2493</f>
        <v>0</v>
      </c>
      <c r="J2493" s="58">
        <f>I2493*F2493</f>
        <v>0</v>
      </c>
      <c r="L2493" s="279"/>
      <c r="M2493" s="279"/>
      <c r="N2493" s="279"/>
      <c r="O2493" s="279"/>
      <c r="P2493" s="279"/>
      <c r="Q2493" s="332"/>
      <c r="R2493" s="279"/>
      <c r="S2493" s="279"/>
      <c r="T2493" s="279"/>
      <c r="U2493" s="279"/>
      <c r="V2493" s="279"/>
    </row>
    <row r="2494" spans="1:22" ht="12.75">
      <c r="A2494" s="337"/>
      <c r="B2494" s="342"/>
      <c r="C2494" s="342"/>
      <c r="D2494" s="369"/>
      <c r="E2494" s="284"/>
      <c r="F2494" s="283"/>
      <c r="G2494" s="308"/>
      <c r="H2494" s="308"/>
      <c r="I2494" s="312"/>
      <c r="J2494" s="313"/>
      <c r="L2494" s="279"/>
      <c r="M2494" s="279"/>
      <c r="N2494" s="279"/>
      <c r="O2494" s="279"/>
      <c r="P2494" s="279"/>
      <c r="Q2494" s="332"/>
      <c r="R2494" s="279"/>
      <c r="S2494" s="279"/>
      <c r="T2494" s="279"/>
      <c r="U2494" s="279"/>
      <c r="V2494" s="279"/>
    </row>
    <row r="2495" spans="1:22" ht="12.75">
      <c r="A2495" s="336" t="s">
        <v>116</v>
      </c>
      <c r="B2495" s="295"/>
      <c r="C2495" s="295"/>
      <c r="D2495" s="296" t="s">
        <v>122</v>
      </c>
      <c r="E2495" s="284" t="s">
        <v>108</v>
      </c>
      <c r="F2495" s="283" t="s">
        <v>36</v>
      </c>
      <c r="G2495" s="307"/>
      <c r="H2495" s="308"/>
      <c r="I2495" s="59">
        <f>G2495+H2495</f>
        <v>0</v>
      </c>
      <c r="J2495" s="58">
        <f>I2495*F2495</f>
        <v>0</v>
      </c>
      <c r="L2495" s="279"/>
      <c r="M2495" s="279"/>
      <c r="N2495" s="279"/>
      <c r="O2495" s="279"/>
      <c r="P2495" s="279"/>
      <c r="Q2495" s="332"/>
      <c r="R2495" s="279"/>
      <c r="S2495" s="279"/>
      <c r="T2495" s="279"/>
      <c r="U2495" s="279"/>
      <c r="V2495" s="279"/>
    </row>
    <row r="2496" spans="1:22" ht="12.75">
      <c r="A2496" s="287"/>
      <c r="B2496" s="326"/>
      <c r="C2496" s="326"/>
      <c r="D2496" s="296"/>
      <c r="E2496" s="284"/>
      <c r="F2496" s="283"/>
      <c r="G2496" s="308"/>
      <c r="H2496" s="308"/>
      <c r="I2496" s="312"/>
      <c r="J2496" s="313"/>
      <c r="L2496" s="279"/>
      <c r="M2496" s="279"/>
      <c r="N2496" s="279"/>
      <c r="O2496" s="279"/>
      <c r="P2496" s="279"/>
      <c r="Q2496" s="332"/>
      <c r="R2496" s="279"/>
      <c r="S2496" s="279"/>
      <c r="T2496" s="279"/>
      <c r="U2496" s="279"/>
      <c r="V2496" s="279"/>
    </row>
    <row r="2497" spans="1:10" s="2" customFormat="1" ht="12.75">
      <c r="A2497" s="242" t="s">
        <v>56</v>
      </c>
      <c r="B2497" s="267"/>
      <c r="C2497" s="267"/>
      <c r="D2497" s="243" t="s">
        <v>472</v>
      </c>
      <c r="E2497" s="352"/>
      <c r="F2497" s="217"/>
      <c r="G2497" s="218"/>
      <c r="H2497" s="218"/>
      <c r="I2497" s="56"/>
      <c r="J2497" s="57"/>
    </row>
    <row r="2498" spans="1:10" s="2" customFormat="1" ht="12.75">
      <c r="A2498" s="271"/>
      <c r="B2498" s="115"/>
      <c r="C2498" s="115"/>
      <c r="D2498" s="23"/>
      <c r="E2498" s="216"/>
      <c r="F2498" s="217"/>
      <c r="G2498" s="218"/>
      <c r="H2498" s="218"/>
      <c r="I2498" s="56"/>
      <c r="J2498" s="57"/>
    </row>
    <row r="2499" spans="1:22" ht="12.75">
      <c r="A2499" s="336" t="s">
        <v>57</v>
      </c>
      <c r="B2499" s="295"/>
      <c r="C2499" s="295"/>
      <c r="D2499" s="290" t="s">
        <v>482</v>
      </c>
      <c r="E2499" s="284" t="s">
        <v>22</v>
      </c>
      <c r="F2499" s="283" t="s">
        <v>36</v>
      </c>
      <c r="G2499" s="307"/>
      <c r="H2499" s="344"/>
      <c r="I2499" s="312">
        <f>G2499+H2499</f>
        <v>0</v>
      </c>
      <c r="J2499" s="318">
        <f>I2499*F2499</f>
        <v>0</v>
      </c>
      <c r="L2499" s="279"/>
      <c r="M2499" s="279"/>
      <c r="N2499" s="279"/>
      <c r="O2499" s="279"/>
      <c r="P2499" s="279"/>
      <c r="Q2499" s="332"/>
      <c r="R2499" s="279"/>
      <c r="S2499" s="279"/>
      <c r="T2499" s="279"/>
      <c r="U2499" s="279"/>
      <c r="V2499" s="279"/>
    </row>
    <row r="2500" spans="1:22" ht="12.75">
      <c r="A2500" s="336"/>
      <c r="B2500" s="339"/>
      <c r="C2500" s="339"/>
      <c r="D2500" s="304" t="s">
        <v>483</v>
      </c>
      <c r="E2500" s="284"/>
      <c r="F2500" s="283"/>
      <c r="G2500" s="308"/>
      <c r="H2500" s="308"/>
      <c r="I2500" s="312"/>
      <c r="J2500" s="313"/>
      <c r="L2500" s="279"/>
      <c r="M2500" s="279"/>
      <c r="N2500" s="279"/>
      <c r="O2500" s="279"/>
      <c r="P2500" s="279"/>
      <c r="Q2500" s="332"/>
      <c r="R2500" s="279"/>
      <c r="S2500" s="279"/>
      <c r="T2500" s="279"/>
      <c r="U2500" s="279"/>
      <c r="V2500" s="279"/>
    </row>
    <row r="2501" spans="1:22" ht="12.75">
      <c r="A2501" s="336"/>
      <c r="B2501" s="339"/>
      <c r="C2501" s="339"/>
      <c r="D2501" s="304" t="s">
        <v>473</v>
      </c>
      <c r="E2501" s="284"/>
      <c r="F2501" s="283"/>
      <c r="G2501" s="308"/>
      <c r="H2501" s="308"/>
      <c r="I2501" s="312"/>
      <c r="J2501" s="313"/>
      <c r="L2501" s="279"/>
      <c r="M2501" s="279"/>
      <c r="N2501" s="279"/>
      <c r="O2501" s="279"/>
      <c r="P2501" s="279"/>
      <c r="Q2501" s="332"/>
      <c r="R2501" s="279"/>
      <c r="S2501" s="279"/>
      <c r="T2501" s="279"/>
      <c r="U2501" s="279"/>
      <c r="V2501" s="279"/>
    </row>
    <row r="2502" spans="1:22" ht="12.75">
      <c r="A2502" s="337"/>
      <c r="B2502" s="338"/>
      <c r="C2502" s="338"/>
      <c r="D2502" s="304"/>
      <c r="E2502" s="284"/>
      <c r="F2502" s="283"/>
      <c r="G2502" s="308"/>
      <c r="H2502" s="308"/>
      <c r="I2502" s="312"/>
      <c r="J2502" s="313"/>
      <c r="L2502" s="279"/>
      <c r="M2502" s="279"/>
      <c r="N2502" s="279"/>
      <c r="O2502" s="279"/>
      <c r="P2502" s="279"/>
      <c r="Q2502" s="332"/>
      <c r="R2502" s="279"/>
      <c r="S2502" s="279"/>
      <c r="T2502" s="279"/>
      <c r="U2502" s="279"/>
      <c r="V2502" s="279"/>
    </row>
    <row r="2503" spans="1:22" ht="12.75">
      <c r="A2503" s="336" t="s">
        <v>58</v>
      </c>
      <c r="B2503" s="168" t="s">
        <v>210</v>
      </c>
      <c r="C2503" s="168" t="s">
        <v>170</v>
      </c>
      <c r="D2503" s="296" t="s">
        <v>474</v>
      </c>
      <c r="E2503" s="284" t="s">
        <v>2</v>
      </c>
      <c r="F2503" s="283" t="s">
        <v>475</v>
      </c>
      <c r="G2503" s="307"/>
      <c r="H2503" s="308"/>
      <c r="I2503" s="312">
        <f>G2503+H2503</f>
        <v>0</v>
      </c>
      <c r="J2503" s="318">
        <f>I2503*F2503</f>
        <v>0</v>
      </c>
      <c r="L2503" s="279"/>
      <c r="M2503" s="279"/>
      <c r="N2503" s="279"/>
      <c r="O2503" s="279"/>
      <c r="P2503" s="279"/>
      <c r="Q2503" s="332"/>
      <c r="R2503" s="279"/>
      <c r="S2503" s="279"/>
      <c r="T2503" s="279"/>
      <c r="U2503" s="279"/>
      <c r="V2503" s="279"/>
    </row>
    <row r="2504" spans="1:22" ht="12.75">
      <c r="A2504" s="336"/>
      <c r="B2504" s="339"/>
      <c r="C2504" s="339"/>
      <c r="D2504" s="296" t="s">
        <v>476</v>
      </c>
      <c r="E2504" s="284"/>
      <c r="F2504" s="283"/>
      <c r="G2504" s="308"/>
      <c r="H2504" s="308"/>
      <c r="I2504" s="312"/>
      <c r="J2504" s="313"/>
      <c r="L2504" s="279"/>
      <c r="M2504" s="279"/>
      <c r="N2504" s="279"/>
      <c r="O2504" s="279"/>
      <c r="P2504" s="279"/>
      <c r="Q2504" s="332"/>
      <c r="R2504" s="279"/>
      <c r="S2504" s="279"/>
      <c r="T2504" s="279"/>
      <c r="U2504" s="279"/>
      <c r="V2504" s="279"/>
    </row>
    <row r="2505" spans="1:22" ht="12.75">
      <c r="A2505" s="336"/>
      <c r="B2505" s="339"/>
      <c r="C2505" s="339"/>
      <c r="D2505" s="296"/>
      <c r="E2505" s="284"/>
      <c r="F2505" s="283"/>
      <c r="G2505" s="308"/>
      <c r="H2505" s="308"/>
      <c r="I2505" s="312"/>
      <c r="J2505" s="313"/>
      <c r="L2505" s="279"/>
      <c r="M2505" s="279"/>
      <c r="N2505" s="279"/>
      <c r="O2505" s="279"/>
      <c r="P2505" s="279"/>
      <c r="Q2505" s="332"/>
      <c r="R2505" s="279"/>
      <c r="S2505" s="279"/>
      <c r="T2505" s="279"/>
      <c r="U2505" s="279"/>
      <c r="V2505" s="279"/>
    </row>
    <row r="2506" spans="1:22" ht="12.75">
      <c r="A2506" s="336" t="s">
        <v>59</v>
      </c>
      <c r="B2506" s="168" t="s">
        <v>210</v>
      </c>
      <c r="C2506" s="168" t="s">
        <v>171</v>
      </c>
      <c r="D2506" s="296" t="s">
        <v>477</v>
      </c>
      <c r="E2506" s="284" t="s">
        <v>172</v>
      </c>
      <c r="F2506" s="283" t="s">
        <v>478</v>
      </c>
      <c r="G2506" s="307"/>
      <c r="H2506" s="344"/>
      <c r="I2506" s="312">
        <f>G2506+H2506</f>
        <v>0</v>
      </c>
      <c r="J2506" s="318">
        <f>I2506*F2506</f>
        <v>0</v>
      </c>
      <c r="L2506" s="279"/>
      <c r="M2506" s="279"/>
      <c r="N2506" s="279"/>
      <c r="O2506" s="279"/>
      <c r="P2506" s="279"/>
      <c r="Q2506" s="332"/>
      <c r="R2506" s="279"/>
      <c r="S2506" s="279"/>
      <c r="T2506" s="279"/>
      <c r="U2506" s="279"/>
      <c r="V2506" s="279"/>
    </row>
    <row r="2507" spans="1:22" ht="12.75">
      <c r="A2507" s="336"/>
      <c r="B2507" s="339"/>
      <c r="C2507" s="339"/>
      <c r="D2507" s="296"/>
      <c r="E2507" s="284"/>
      <c r="F2507" s="283"/>
      <c r="G2507" s="308"/>
      <c r="H2507" s="308"/>
      <c r="I2507" s="312"/>
      <c r="J2507" s="313"/>
      <c r="L2507" s="279"/>
      <c r="M2507" s="279"/>
      <c r="N2507" s="279"/>
      <c r="O2507" s="279"/>
      <c r="P2507" s="279"/>
      <c r="Q2507" s="332"/>
      <c r="R2507" s="279"/>
      <c r="S2507" s="279"/>
      <c r="T2507" s="279"/>
      <c r="U2507" s="279"/>
      <c r="V2507" s="279"/>
    </row>
    <row r="2508" spans="1:22" ht="12.75">
      <c r="A2508" s="336" t="s">
        <v>60</v>
      </c>
      <c r="B2508" s="168" t="s">
        <v>210</v>
      </c>
      <c r="C2508" s="168" t="s">
        <v>481</v>
      </c>
      <c r="D2508" s="296" t="s">
        <v>479</v>
      </c>
      <c r="E2508" s="284" t="s">
        <v>2</v>
      </c>
      <c r="F2508" s="283" t="s">
        <v>36</v>
      </c>
      <c r="G2508" s="307"/>
      <c r="H2508" s="344"/>
      <c r="I2508" s="312">
        <f>G2508+H2508</f>
        <v>0</v>
      </c>
      <c r="J2508" s="318">
        <f>I2508*F2508</f>
        <v>0</v>
      </c>
      <c r="L2508" s="279"/>
      <c r="M2508" s="279"/>
      <c r="N2508" s="279"/>
      <c r="O2508" s="279"/>
      <c r="P2508" s="279"/>
      <c r="Q2508" s="332"/>
      <c r="R2508" s="279"/>
      <c r="S2508" s="279"/>
      <c r="T2508" s="279"/>
      <c r="U2508" s="279"/>
      <c r="V2508" s="279"/>
    </row>
    <row r="2509" spans="1:22" ht="12.75">
      <c r="A2509" s="337"/>
      <c r="B2509" s="338"/>
      <c r="C2509" s="338"/>
      <c r="D2509" s="282" t="s">
        <v>480</v>
      </c>
      <c r="E2509" s="284"/>
      <c r="F2509" s="283"/>
      <c r="G2509" s="308"/>
      <c r="H2509" s="308"/>
      <c r="I2509" s="312"/>
      <c r="J2509" s="313"/>
      <c r="L2509" s="279"/>
      <c r="M2509" s="279"/>
      <c r="N2509" s="279"/>
      <c r="O2509" s="279"/>
      <c r="P2509" s="279"/>
      <c r="Q2509" s="332"/>
      <c r="R2509" s="279"/>
      <c r="S2509" s="279"/>
      <c r="T2509" s="279"/>
      <c r="U2509" s="279"/>
      <c r="V2509" s="279"/>
    </row>
    <row r="2510" spans="1:22" ht="12.75">
      <c r="A2510" s="337"/>
      <c r="B2510" s="338"/>
      <c r="C2510" s="338"/>
      <c r="D2510" s="294"/>
      <c r="E2510" s="284"/>
      <c r="F2510" s="283"/>
      <c r="G2510" s="308"/>
      <c r="H2510" s="308"/>
      <c r="I2510" s="312"/>
      <c r="J2510" s="313"/>
      <c r="L2510" s="279"/>
      <c r="M2510" s="279"/>
      <c r="N2510" s="279"/>
      <c r="O2510" s="279"/>
      <c r="P2510" s="279"/>
      <c r="Q2510" s="332"/>
      <c r="R2510" s="279"/>
      <c r="S2510" s="279"/>
      <c r="T2510" s="279"/>
      <c r="U2510" s="279"/>
      <c r="V2510" s="279"/>
    </row>
    <row r="2511" spans="1:22" ht="12.75">
      <c r="A2511" s="336" t="s">
        <v>61</v>
      </c>
      <c r="B2511" s="343"/>
      <c r="C2511" s="343"/>
      <c r="D2511" s="299" t="s">
        <v>173</v>
      </c>
      <c r="E2511" s="300"/>
      <c r="F2511" s="283"/>
      <c r="G2511" s="308"/>
      <c r="H2511" s="308"/>
      <c r="I2511" s="312"/>
      <c r="J2511" s="313"/>
      <c r="L2511" s="279"/>
      <c r="M2511" s="279"/>
      <c r="N2511" s="279"/>
      <c r="O2511" s="279"/>
      <c r="P2511" s="279"/>
      <c r="Q2511" s="332"/>
      <c r="R2511" s="279"/>
      <c r="S2511" s="279"/>
      <c r="T2511" s="279"/>
      <c r="U2511" s="279"/>
      <c r="V2511" s="279"/>
    </row>
    <row r="2512" spans="1:22" ht="12.75">
      <c r="A2512" s="337"/>
      <c r="B2512" s="168" t="s">
        <v>210</v>
      </c>
      <c r="C2512" s="168" t="s">
        <v>174</v>
      </c>
      <c r="D2512" s="290" t="s">
        <v>175</v>
      </c>
      <c r="E2512" s="300" t="s">
        <v>172</v>
      </c>
      <c r="F2512" s="283" t="s">
        <v>466</v>
      </c>
      <c r="G2512" s="307"/>
      <c r="H2512" s="344"/>
      <c r="I2512" s="312">
        <f>G2512+H2512</f>
        <v>0</v>
      </c>
      <c r="J2512" s="318">
        <f>I2512*F2512</f>
        <v>0</v>
      </c>
      <c r="L2512" s="279"/>
      <c r="M2512" s="279"/>
      <c r="N2512" s="279"/>
      <c r="O2512" s="279"/>
      <c r="P2512" s="279"/>
      <c r="Q2512" s="332"/>
      <c r="R2512" s="279"/>
      <c r="S2512" s="279"/>
      <c r="T2512" s="279"/>
      <c r="U2512" s="279"/>
      <c r="V2512" s="279"/>
    </row>
    <row r="2513" spans="1:22" ht="12.75">
      <c r="A2513" s="337"/>
      <c r="B2513" s="288"/>
      <c r="C2513" s="288"/>
      <c r="D2513" s="304"/>
      <c r="E2513" s="284"/>
      <c r="F2513" s="283"/>
      <c r="G2513" s="308"/>
      <c r="H2513" s="308"/>
      <c r="I2513" s="312"/>
      <c r="J2513" s="313"/>
      <c r="L2513" s="279"/>
      <c r="M2513" s="279"/>
      <c r="N2513" s="279"/>
      <c r="O2513" s="279"/>
      <c r="P2513" s="279"/>
      <c r="Q2513" s="332"/>
      <c r="R2513" s="279"/>
      <c r="S2513" s="279"/>
      <c r="T2513" s="279"/>
      <c r="U2513" s="279"/>
      <c r="V2513" s="279"/>
    </row>
    <row r="2514" spans="1:27" ht="12.75">
      <c r="A2514" s="336" t="s">
        <v>62</v>
      </c>
      <c r="B2514" s="338"/>
      <c r="C2514" s="338"/>
      <c r="D2514" s="296" t="s">
        <v>110</v>
      </c>
      <c r="E2514" s="284" t="s">
        <v>111</v>
      </c>
      <c r="F2514" s="284">
        <v>1</v>
      </c>
      <c r="G2514" s="308"/>
      <c r="H2514" s="307"/>
      <c r="I2514" s="59">
        <f>G2514+H2514</f>
        <v>0</v>
      </c>
      <c r="J2514" s="58">
        <f>I2514*F2514</f>
        <v>0</v>
      </c>
      <c r="K2514" s="279"/>
      <c r="L2514" s="279"/>
      <c r="M2514" s="279"/>
      <c r="N2514" s="279"/>
      <c r="O2514" s="279"/>
      <c r="P2514" s="279"/>
      <c r="Q2514" s="332"/>
      <c r="R2514" s="279"/>
      <c r="S2514" s="279"/>
      <c r="T2514" s="279"/>
      <c r="U2514" s="279"/>
      <c r="V2514" s="279"/>
      <c r="W2514" s="279"/>
      <c r="X2514" s="279"/>
      <c r="Y2514" s="279"/>
      <c r="Z2514" s="279"/>
      <c r="AA2514" s="279"/>
    </row>
    <row r="2515" spans="1:10" s="2" customFormat="1" ht="12.75">
      <c r="A2515" s="221"/>
      <c r="B2515" s="269"/>
      <c r="C2515" s="269"/>
      <c r="D2515" s="23"/>
      <c r="E2515" s="24"/>
      <c r="F2515" s="28"/>
      <c r="G2515" s="29"/>
      <c r="H2515" s="29"/>
      <c r="I2515" s="239"/>
      <c r="J2515" s="240"/>
    </row>
    <row r="2516" spans="1:10" s="2" customFormat="1" ht="12.75">
      <c r="A2516" s="242" t="s">
        <v>77</v>
      </c>
      <c r="B2516" s="267"/>
      <c r="C2516" s="267"/>
      <c r="D2516" s="243" t="s">
        <v>484</v>
      </c>
      <c r="E2516" s="352"/>
      <c r="F2516" s="217"/>
      <c r="G2516" s="218"/>
      <c r="H2516" s="218"/>
      <c r="I2516" s="56"/>
      <c r="J2516" s="57"/>
    </row>
    <row r="2517" spans="1:10" s="2" customFormat="1" ht="12.75">
      <c r="A2517" s="271"/>
      <c r="B2517" s="115"/>
      <c r="C2517" s="115"/>
      <c r="D2517" s="23"/>
      <c r="E2517" s="216"/>
      <c r="F2517" s="217"/>
      <c r="G2517" s="218"/>
      <c r="H2517" s="218"/>
      <c r="I2517" s="56"/>
      <c r="J2517" s="57"/>
    </row>
    <row r="2518" spans="1:22" ht="12.75">
      <c r="A2518" s="336" t="s">
        <v>78</v>
      </c>
      <c r="B2518" s="295"/>
      <c r="C2518" s="295"/>
      <c r="D2518" s="290" t="s">
        <v>485</v>
      </c>
      <c r="E2518" s="284" t="s">
        <v>22</v>
      </c>
      <c r="F2518" s="283" t="s">
        <v>36</v>
      </c>
      <c r="G2518" s="307"/>
      <c r="H2518" s="344"/>
      <c r="I2518" s="312">
        <f>G2518+H2518</f>
        <v>0</v>
      </c>
      <c r="J2518" s="318">
        <f>I2518*F2518</f>
        <v>0</v>
      </c>
      <c r="L2518" s="279"/>
      <c r="M2518" s="279"/>
      <c r="N2518" s="279"/>
      <c r="O2518" s="279"/>
      <c r="P2518" s="279"/>
      <c r="Q2518" s="332"/>
      <c r="R2518" s="279"/>
      <c r="S2518" s="279"/>
      <c r="T2518" s="279"/>
      <c r="U2518" s="279"/>
      <c r="V2518" s="279"/>
    </row>
    <row r="2519" spans="1:22" ht="12.75">
      <c r="A2519" s="336"/>
      <c r="B2519" s="339"/>
      <c r="C2519" s="339"/>
      <c r="D2519" s="304" t="s">
        <v>486</v>
      </c>
      <c r="E2519" s="284"/>
      <c r="F2519" s="283"/>
      <c r="G2519" s="308"/>
      <c r="H2519" s="308"/>
      <c r="I2519" s="312"/>
      <c r="J2519" s="313"/>
      <c r="L2519" s="279"/>
      <c r="M2519" s="279"/>
      <c r="N2519" s="279"/>
      <c r="O2519" s="279"/>
      <c r="P2519" s="279"/>
      <c r="Q2519" s="332"/>
      <c r="R2519" s="279"/>
      <c r="S2519" s="279"/>
      <c r="T2519" s="279"/>
      <c r="U2519" s="279"/>
      <c r="V2519" s="279"/>
    </row>
    <row r="2520" spans="1:22" ht="12.75">
      <c r="A2520" s="336"/>
      <c r="B2520" s="339"/>
      <c r="C2520" s="339"/>
      <c r="D2520" s="304" t="s">
        <v>487</v>
      </c>
      <c r="E2520" s="284"/>
      <c r="F2520" s="283"/>
      <c r="G2520" s="308"/>
      <c r="H2520" s="308"/>
      <c r="I2520" s="312"/>
      <c r="J2520" s="313"/>
      <c r="L2520" s="279"/>
      <c r="M2520" s="279"/>
      <c r="N2520" s="279"/>
      <c r="O2520" s="279"/>
      <c r="P2520" s="279"/>
      <c r="Q2520" s="332"/>
      <c r="R2520" s="279"/>
      <c r="S2520" s="279"/>
      <c r="T2520" s="279"/>
      <c r="U2520" s="279"/>
      <c r="V2520" s="279"/>
    </row>
    <row r="2521" spans="1:22" ht="12.75">
      <c r="A2521" s="337"/>
      <c r="B2521" s="338"/>
      <c r="C2521" s="338"/>
      <c r="D2521" s="304"/>
      <c r="E2521" s="284"/>
      <c r="F2521" s="283"/>
      <c r="G2521" s="308"/>
      <c r="H2521" s="308"/>
      <c r="I2521" s="312"/>
      <c r="J2521" s="313"/>
      <c r="L2521" s="279"/>
      <c r="M2521" s="279"/>
      <c r="N2521" s="279"/>
      <c r="O2521" s="279"/>
      <c r="P2521" s="279"/>
      <c r="Q2521" s="332"/>
      <c r="R2521" s="279"/>
      <c r="S2521" s="279"/>
      <c r="T2521" s="279"/>
      <c r="U2521" s="279"/>
      <c r="V2521" s="279"/>
    </row>
    <row r="2522" spans="1:22" ht="12.75">
      <c r="A2522" s="336" t="s">
        <v>79</v>
      </c>
      <c r="B2522" s="168" t="s">
        <v>488</v>
      </c>
      <c r="C2522" s="168" t="s">
        <v>489</v>
      </c>
      <c r="D2522" s="296" t="s">
        <v>490</v>
      </c>
      <c r="E2522" s="284" t="s">
        <v>172</v>
      </c>
      <c r="F2522" s="283" t="s">
        <v>36</v>
      </c>
      <c r="G2522" s="307"/>
      <c r="H2522" s="308"/>
      <c r="I2522" s="312">
        <f>G2522+H2522</f>
        <v>0</v>
      </c>
      <c r="J2522" s="318">
        <f>I2522*F2522</f>
        <v>0</v>
      </c>
      <c r="L2522" s="279"/>
      <c r="M2522" s="279"/>
      <c r="N2522" s="279"/>
      <c r="O2522" s="279"/>
      <c r="P2522" s="279"/>
      <c r="Q2522" s="332"/>
      <c r="R2522" s="279"/>
      <c r="S2522" s="279"/>
      <c r="T2522" s="279"/>
      <c r="U2522" s="279"/>
      <c r="V2522" s="279"/>
    </row>
    <row r="2523" spans="1:22" ht="12.75">
      <c r="A2523" s="336"/>
      <c r="B2523" s="339"/>
      <c r="C2523" s="339"/>
      <c r="D2523" s="290" t="s">
        <v>491</v>
      </c>
      <c r="E2523" s="284"/>
      <c r="F2523" s="283"/>
      <c r="G2523" s="308"/>
      <c r="H2523" s="308"/>
      <c r="I2523" s="312"/>
      <c r="J2523" s="313"/>
      <c r="L2523" s="279"/>
      <c r="M2523" s="279"/>
      <c r="N2523" s="279"/>
      <c r="O2523" s="279"/>
      <c r="P2523" s="279"/>
      <c r="Q2523" s="332"/>
      <c r="R2523" s="279"/>
      <c r="S2523" s="279"/>
      <c r="T2523" s="279"/>
      <c r="U2523" s="279"/>
      <c r="V2523" s="279"/>
    </row>
    <row r="2524" spans="1:22" ht="12.75">
      <c r="A2524" s="336"/>
      <c r="B2524" s="339"/>
      <c r="C2524" s="339"/>
      <c r="D2524" s="296"/>
      <c r="E2524" s="284"/>
      <c r="F2524" s="283"/>
      <c r="G2524" s="308"/>
      <c r="H2524" s="308"/>
      <c r="I2524" s="312"/>
      <c r="J2524" s="313"/>
      <c r="L2524" s="279"/>
      <c r="M2524" s="279"/>
      <c r="N2524" s="279"/>
      <c r="O2524" s="279"/>
      <c r="P2524" s="279"/>
      <c r="Q2524" s="332"/>
      <c r="R2524" s="279"/>
      <c r="S2524" s="279"/>
      <c r="T2524" s="279"/>
      <c r="U2524" s="279"/>
      <c r="V2524" s="279"/>
    </row>
    <row r="2525" spans="1:27" ht="12.75">
      <c r="A2525" s="336" t="s">
        <v>80</v>
      </c>
      <c r="B2525" s="338"/>
      <c r="C2525" s="338"/>
      <c r="D2525" s="296" t="s">
        <v>110</v>
      </c>
      <c r="E2525" s="284" t="s">
        <v>111</v>
      </c>
      <c r="F2525" s="284">
        <v>1</v>
      </c>
      <c r="G2525" s="308"/>
      <c r="H2525" s="307"/>
      <c r="I2525" s="59">
        <f>G2525+H2525</f>
        <v>0</v>
      </c>
      <c r="J2525" s="58">
        <f>I2525*F2525</f>
        <v>0</v>
      </c>
      <c r="K2525" s="279"/>
      <c r="L2525" s="279"/>
      <c r="M2525" s="279"/>
      <c r="N2525" s="279"/>
      <c r="O2525" s="279"/>
      <c r="P2525" s="279"/>
      <c r="Q2525" s="332"/>
      <c r="R2525" s="279"/>
      <c r="S2525" s="279"/>
      <c r="T2525" s="279"/>
      <c r="U2525" s="279"/>
      <c r="V2525" s="279"/>
      <c r="W2525" s="279"/>
      <c r="X2525" s="279"/>
      <c r="Y2525" s="279"/>
      <c r="Z2525" s="279"/>
      <c r="AA2525" s="279"/>
    </row>
    <row r="2526" spans="1:10" s="2" customFormat="1" ht="12.75">
      <c r="A2526" s="221"/>
      <c r="B2526" s="269"/>
      <c r="C2526" s="269"/>
      <c r="D2526" s="23"/>
      <c r="E2526" s="24"/>
      <c r="F2526" s="28"/>
      <c r="G2526" s="29"/>
      <c r="H2526" s="29"/>
      <c r="I2526" s="239"/>
      <c r="J2526" s="240"/>
    </row>
    <row r="2527" spans="1:10" s="2" customFormat="1" ht="12.75">
      <c r="A2527" s="242" t="s">
        <v>82</v>
      </c>
      <c r="B2527" s="270"/>
      <c r="C2527" s="270"/>
      <c r="D2527" s="223" t="s">
        <v>495</v>
      </c>
      <c r="E2527" s="107"/>
      <c r="F2527" s="213"/>
      <c r="G2527" s="109"/>
      <c r="H2527" s="109"/>
      <c r="I2527" s="59"/>
      <c r="J2527" s="99"/>
    </row>
    <row r="2528" spans="1:10" s="2" customFormat="1" ht="12.75">
      <c r="A2528" s="19"/>
      <c r="B2528" s="257"/>
      <c r="C2528" s="257"/>
      <c r="D2528" s="223"/>
      <c r="E2528" s="107"/>
      <c r="F2528" s="213"/>
      <c r="G2528" s="109"/>
      <c r="H2528" s="109"/>
      <c r="I2528" s="59"/>
      <c r="J2528" s="99"/>
    </row>
    <row r="2529" spans="1:10" s="2" customFormat="1" ht="12.75">
      <c r="A2529" s="19" t="s">
        <v>83</v>
      </c>
      <c r="B2529" s="257"/>
      <c r="C2529" s="257"/>
      <c r="D2529" s="106" t="s">
        <v>496</v>
      </c>
      <c r="E2529" s="107" t="s">
        <v>111</v>
      </c>
      <c r="F2529" s="213">
        <v>1</v>
      </c>
      <c r="G2529" s="220"/>
      <c r="H2529" s="109"/>
      <c r="I2529" s="59">
        <f>G2529+H2529</f>
        <v>0</v>
      </c>
      <c r="J2529" s="99">
        <f>I2529*F2529</f>
        <v>0</v>
      </c>
    </row>
    <row r="2530" spans="1:10" s="2" customFormat="1" ht="12.75">
      <c r="A2530" s="19"/>
      <c r="B2530" s="257"/>
      <c r="C2530" s="257"/>
      <c r="D2530" s="194" t="s">
        <v>498</v>
      </c>
      <c r="E2530" s="107"/>
      <c r="F2530" s="213"/>
      <c r="G2530" s="220"/>
      <c r="H2530" s="109"/>
      <c r="I2530" s="59"/>
      <c r="J2530" s="99"/>
    </row>
    <row r="2531" spans="1:10" s="2" customFormat="1" ht="12.75">
      <c r="A2531" s="19"/>
      <c r="B2531" s="257"/>
      <c r="C2531" s="257"/>
      <c r="D2531" s="194" t="s">
        <v>3</v>
      </c>
      <c r="E2531" s="107"/>
      <c r="F2531" s="213"/>
      <c r="G2531" s="220"/>
      <c r="H2531" s="109"/>
      <c r="I2531" s="59"/>
      <c r="J2531" s="99"/>
    </row>
    <row r="2532" spans="1:10" s="2" customFormat="1" ht="12.75">
      <c r="A2532" s="19" t="s">
        <v>84</v>
      </c>
      <c r="B2532" s="257"/>
      <c r="C2532" s="257"/>
      <c r="D2532" s="106" t="s">
        <v>497</v>
      </c>
      <c r="E2532" s="107" t="s">
        <v>111</v>
      </c>
      <c r="F2532" s="213">
        <v>1</v>
      </c>
      <c r="G2532" s="220"/>
      <c r="H2532" s="109"/>
      <c r="I2532" s="59">
        <f>G2532+H2532</f>
        <v>0</v>
      </c>
      <c r="J2532" s="99">
        <f>I2532*F2532</f>
        <v>0</v>
      </c>
    </row>
    <row r="2533" spans="1:10" s="2" customFormat="1" ht="12.75">
      <c r="A2533" s="19" t="s">
        <v>3</v>
      </c>
      <c r="B2533" s="266"/>
      <c r="C2533" s="266"/>
      <c r="D2533" s="106" t="s">
        <v>499</v>
      </c>
      <c r="E2533" s="107" t="s">
        <v>3</v>
      </c>
      <c r="F2533" s="235"/>
      <c r="G2533" s="219"/>
      <c r="H2533" s="109"/>
      <c r="I2533" s="59"/>
      <c r="J2533" s="99" t="s">
        <v>3</v>
      </c>
    </row>
    <row r="2534" spans="1:10" s="2" customFormat="1" ht="12.75">
      <c r="A2534" s="19" t="s">
        <v>3</v>
      </c>
      <c r="B2534" s="266"/>
      <c r="C2534" s="266"/>
      <c r="D2534" s="106"/>
      <c r="E2534" s="107" t="s">
        <v>3</v>
      </c>
      <c r="F2534" s="235"/>
      <c r="G2534" s="219"/>
      <c r="H2534" s="109"/>
      <c r="I2534" s="59"/>
      <c r="J2534" s="99" t="s">
        <v>3</v>
      </c>
    </row>
    <row r="2535" spans="1:10" s="160" customFormat="1" ht="12.75">
      <c r="A2535" s="95" t="s">
        <v>85</v>
      </c>
      <c r="B2535" s="168" t="s">
        <v>33</v>
      </c>
      <c r="C2535" s="168" t="s">
        <v>33</v>
      </c>
      <c r="D2535" s="34" t="s">
        <v>500</v>
      </c>
      <c r="E2535" s="169" t="s">
        <v>111</v>
      </c>
      <c r="F2535" s="170">
        <v>1</v>
      </c>
      <c r="G2535" s="171"/>
      <c r="H2535" s="171"/>
      <c r="I2535" s="172">
        <f>SUM(G2535,H2535)</f>
        <v>0</v>
      </c>
      <c r="J2535" s="97">
        <f>PRODUCT(F2535,I2535)</f>
        <v>0</v>
      </c>
    </row>
    <row r="2536" spans="1:10" s="160" customFormat="1" ht="12.75">
      <c r="A2536" s="95"/>
      <c r="B2536" s="168"/>
      <c r="C2536" s="168"/>
      <c r="D2536" s="34" t="s">
        <v>501</v>
      </c>
      <c r="E2536" s="169"/>
      <c r="F2536" s="170"/>
      <c r="G2536" s="171"/>
      <c r="H2536" s="171"/>
      <c r="I2536" s="172"/>
      <c r="J2536" s="173"/>
    </row>
    <row r="2537" spans="1:10" s="160" customFormat="1" ht="12.75">
      <c r="A2537" s="95"/>
      <c r="B2537" s="168"/>
      <c r="C2537" s="168"/>
      <c r="D2537" s="34"/>
      <c r="E2537" s="169"/>
      <c r="F2537" s="170"/>
      <c r="G2537" s="171"/>
      <c r="H2537" s="171"/>
      <c r="I2537" s="172"/>
      <c r="J2537" s="173"/>
    </row>
    <row r="2538" spans="1:10" s="2" customFormat="1" ht="12.75">
      <c r="A2538" s="242" t="s">
        <v>88</v>
      </c>
      <c r="B2538" s="270"/>
      <c r="C2538" s="270"/>
      <c r="D2538" s="223" t="s">
        <v>126</v>
      </c>
      <c r="E2538" s="107"/>
      <c r="F2538" s="213"/>
      <c r="G2538" s="109"/>
      <c r="H2538" s="109"/>
      <c r="I2538" s="59"/>
      <c r="J2538" s="99"/>
    </row>
    <row r="2539" spans="1:10" s="2" customFormat="1" ht="12.75">
      <c r="A2539" s="19"/>
      <c r="B2539" s="257"/>
      <c r="C2539" s="257"/>
      <c r="D2539" s="223"/>
      <c r="E2539" s="107"/>
      <c r="F2539" s="213"/>
      <c r="G2539" s="109"/>
      <c r="H2539" s="109"/>
      <c r="I2539" s="59"/>
      <c r="J2539" s="99"/>
    </row>
    <row r="2540" spans="1:10" s="2" customFormat="1" ht="12.75">
      <c r="A2540" s="19" t="s">
        <v>89</v>
      </c>
      <c r="B2540" s="257"/>
      <c r="C2540" s="257"/>
      <c r="D2540" s="106" t="s">
        <v>181</v>
      </c>
      <c r="E2540" s="107" t="s">
        <v>182</v>
      </c>
      <c r="F2540" s="213">
        <v>150</v>
      </c>
      <c r="G2540" s="220"/>
      <c r="H2540" s="109"/>
      <c r="I2540" s="59">
        <f>G2540+H2540</f>
        <v>0</v>
      </c>
      <c r="J2540" s="99">
        <f>I2540*F2540</f>
        <v>0</v>
      </c>
    </row>
    <row r="2541" spans="1:10" s="2" customFormat="1" ht="12.75">
      <c r="A2541" s="19"/>
      <c r="B2541" s="257"/>
      <c r="C2541" s="257"/>
      <c r="D2541" s="194" t="s">
        <v>3</v>
      </c>
      <c r="E2541" s="107"/>
      <c r="F2541" s="213"/>
      <c r="G2541" s="220"/>
      <c r="H2541" s="109"/>
      <c r="I2541" s="59"/>
      <c r="J2541" s="99"/>
    </row>
    <row r="2542" spans="1:10" s="2" customFormat="1" ht="12.75">
      <c r="A2542" s="19" t="s">
        <v>90</v>
      </c>
      <c r="B2542" s="257"/>
      <c r="C2542" s="257"/>
      <c r="D2542" s="106" t="s">
        <v>184</v>
      </c>
      <c r="E2542" s="107" t="s">
        <v>182</v>
      </c>
      <c r="F2542" s="213">
        <v>50</v>
      </c>
      <c r="G2542" s="220"/>
      <c r="H2542" s="109"/>
      <c r="I2542" s="59">
        <f>G2542+H2542</f>
        <v>0</v>
      </c>
      <c r="J2542" s="99">
        <f>I2542*F2542</f>
        <v>0</v>
      </c>
    </row>
    <row r="2543" spans="1:10" s="2" customFormat="1" ht="12.75">
      <c r="A2543" s="19" t="s">
        <v>3</v>
      </c>
      <c r="B2543" s="266"/>
      <c r="C2543" s="266"/>
      <c r="D2543" s="106"/>
      <c r="E2543" s="107" t="s">
        <v>3</v>
      </c>
      <c r="F2543" s="235"/>
      <c r="G2543" s="219"/>
      <c r="H2543" s="109"/>
      <c r="I2543" s="59"/>
      <c r="J2543" s="99" t="s">
        <v>3</v>
      </c>
    </row>
    <row r="2544" spans="1:10" s="160" customFormat="1" ht="12.75">
      <c r="A2544" s="95" t="s">
        <v>91</v>
      </c>
      <c r="B2544" s="168" t="s">
        <v>33</v>
      </c>
      <c r="C2544" s="168" t="s">
        <v>33</v>
      </c>
      <c r="D2544" s="34" t="s">
        <v>212</v>
      </c>
      <c r="E2544" s="169" t="s">
        <v>111</v>
      </c>
      <c r="F2544" s="170">
        <v>1</v>
      </c>
      <c r="G2544" s="171"/>
      <c r="H2544" s="171"/>
      <c r="I2544" s="172">
        <f>SUM(G2544,H2544)</f>
        <v>0</v>
      </c>
      <c r="J2544" s="97">
        <f>PRODUCT(F2544,I2544)</f>
        <v>0</v>
      </c>
    </row>
    <row r="2545" spans="1:10" s="160" customFormat="1" ht="12.75">
      <c r="A2545" s="95"/>
      <c r="B2545" s="168"/>
      <c r="C2545" s="168"/>
      <c r="D2545" s="34"/>
      <c r="E2545" s="169"/>
      <c r="F2545" s="170"/>
      <c r="G2545" s="171"/>
      <c r="H2545" s="171"/>
      <c r="I2545" s="172"/>
      <c r="J2545" s="173"/>
    </row>
    <row r="2546" spans="1:10" s="160" customFormat="1" ht="12.75">
      <c r="A2546" s="95" t="s">
        <v>92</v>
      </c>
      <c r="B2546" s="168" t="s">
        <v>33</v>
      </c>
      <c r="C2546" s="168" t="s">
        <v>33</v>
      </c>
      <c r="D2546" s="34" t="s">
        <v>213</v>
      </c>
      <c r="E2546" s="169" t="s">
        <v>111</v>
      </c>
      <c r="F2546" s="170">
        <v>1</v>
      </c>
      <c r="G2546" s="171"/>
      <c r="H2546" s="171"/>
      <c r="I2546" s="172">
        <f>SUM(G2546,H2546)</f>
        <v>0</v>
      </c>
      <c r="J2546" s="97">
        <f>PRODUCT(F2546,I2546)</f>
        <v>0</v>
      </c>
    </row>
    <row r="2547" spans="1:10" s="160" customFormat="1" ht="12.75">
      <c r="A2547" s="95"/>
      <c r="B2547" s="168"/>
      <c r="C2547" s="168"/>
      <c r="D2547" s="34"/>
      <c r="E2547" s="169"/>
      <c r="F2547" s="170"/>
      <c r="G2547" s="171"/>
      <c r="H2547" s="171"/>
      <c r="I2547" s="172"/>
      <c r="J2547" s="173"/>
    </row>
    <row r="2548" spans="1:10" s="2" customFormat="1" ht="12.75">
      <c r="A2548" s="19" t="s">
        <v>94</v>
      </c>
      <c r="B2548" s="257" t="s">
        <v>33</v>
      </c>
      <c r="C2548" s="257" t="s">
        <v>33</v>
      </c>
      <c r="D2548" s="194" t="s">
        <v>127</v>
      </c>
      <c r="E2548" s="107" t="s">
        <v>111</v>
      </c>
      <c r="F2548" s="213">
        <v>1</v>
      </c>
      <c r="G2548" s="109"/>
      <c r="H2548" s="247"/>
      <c r="I2548" s="59">
        <f>G2548+H2548</f>
        <v>0</v>
      </c>
      <c r="J2548" s="99">
        <f>I2548*F2548</f>
        <v>0</v>
      </c>
    </row>
    <row r="2549" spans="1:10" s="2" customFormat="1" ht="12.75">
      <c r="A2549" s="19"/>
      <c r="B2549" s="257"/>
      <c r="C2549" s="257"/>
      <c r="D2549" s="194"/>
      <c r="E2549" s="107"/>
      <c r="F2549" s="213"/>
      <c r="G2549" s="109"/>
      <c r="H2549" s="109"/>
      <c r="I2549" s="59"/>
      <c r="J2549" s="99"/>
    </row>
    <row r="2550" spans="1:10" s="2" customFormat="1" ht="12.75">
      <c r="A2550" s="19" t="s">
        <v>95</v>
      </c>
      <c r="B2550" s="257" t="s">
        <v>33</v>
      </c>
      <c r="C2550" s="257" t="s">
        <v>33</v>
      </c>
      <c r="D2550" s="194" t="s">
        <v>201</v>
      </c>
      <c r="E2550" s="107" t="s">
        <v>111</v>
      </c>
      <c r="F2550" s="213">
        <v>1</v>
      </c>
      <c r="G2550" s="109"/>
      <c r="H2550" s="33"/>
      <c r="I2550" s="59">
        <f>G2550+H2550</f>
        <v>0</v>
      </c>
      <c r="J2550" s="99">
        <f>I2550*F2550</f>
        <v>0</v>
      </c>
    </row>
    <row r="2551" spans="1:10" s="2" customFormat="1" ht="12.75">
      <c r="A2551" s="19"/>
      <c r="B2551" s="257"/>
      <c r="C2551" s="257"/>
      <c r="D2551" s="194"/>
      <c r="E2551" s="107"/>
      <c r="F2551" s="213"/>
      <c r="G2551" s="109"/>
      <c r="H2551" s="109"/>
      <c r="I2551" s="241"/>
      <c r="J2551" s="98"/>
    </row>
    <row r="2552" spans="1:10" s="2" customFormat="1" ht="12.75">
      <c r="A2552" s="30" t="s">
        <v>96</v>
      </c>
      <c r="B2552" s="258" t="s">
        <v>33</v>
      </c>
      <c r="C2552" s="258" t="s">
        <v>33</v>
      </c>
      <c r="D2552" s="32" t="s">
        <v>202</v>
      </c>
      <c r="E2552" s="24" t="s">
        <v>111</v>
      </c>
      <c r="F2552" s="25">
        <v>1</v>
      </c>
      <c r="G2552" s="33"/>
      <c r="H2552" s="33"/>
      <c r="I2552" s="59">
        <f>G2552+H2552</f>
        <v>0</v>
      </c>
      <c r="J2552" s="99">
        <f>I2552*F2552</f>
        <v>0</v>
      </c>
    </row>
    <row r="2553" spans="1:10" s="2" customFormat="1" ht="12.75">
      <c r="A2553" s="221"/>
      <c r="B2553" s="268"/>
      <c r="C2553" s="268"/>
      <c r="D2553" s="224"/>
      <c r="E2553" s="222"/>
      <c r="F2553" s="235"/>
      <c r="G2553" s="219"/>
      <c r="H2553" s="109"/>
      <c r="I2553" s="241"/>
      <c r="J2553" s="98"/>
    </row>
    <row r="2554" spans="1:10" s="2" customFormat="1" ht="12.75">
      <c r="A2554" s="19" t="s">
        <v>97</v>
      </c>
      <c r="B2554" s="257" t="s">
        <v>33</v>
      </c>
      <c r="C2554" s="257" t="s">
        <v>33</v>
      </c>
      <c r="D2554" s="106" t="s">
        <v>179</v>
      </c>
      <c r="E2554" s="107" t="s">
        <v>121</v>
      </c>
      <c r="F2554" s="213">
        <v>45</v>
      </c>
      <c r="G2554" s="109"/>
      <c r="H2554" s="109"/>
      <c r="I2554" s="59">
        <f>G2554+H2554</f>
        <v>0</v>
      </c>
      <c r="J2554" s="99">
        <f>I2554*F2554</f>
        <v>0</v>
      </c>
    </row>
    <row r="2555" spans="1:10" s="2" customFormat="1" ht="12.75">
      <c r="A2555" s="19"/>
      <c r="B2555" s="257"/>
      <c r="C2555" s="257"/>
      <c r="D2555" s="106"/>
      <c r="E2555" s="107"/>
      <c r="F2555" s="213"/>
      <c r="G2555" s="220"/>
      <c r="H2555" s="109"/>
      <c r="I2555" s="59"/>
      <c r="J2555" s="99"/>
    </row>
    <row r="2556" spans="1:10" s="2" customFormat="1" ht="12.75">
      <c r="A2556" s="19" t="s">
        <v>98</v>
      </c>
      <c r="B2556" s="257" t="s">
        <v>33</v>
      </c>
      <c r="C2556" s="257" t="s">
        <v>33</v>
      </c>
      <c r="D2556" s="106" t="s">
        <v>186</v>
      </c>
      <c r="E2556" s="107" t="s">
        <v>111</v>
      </c>
      <c r="F2556" s="25">
        <v>1</v>
      </c>
      <c r="G2556" s="109"/>
      <c r="H2556" s="109"/>
      <c r="I2556" s="59">
        <f>G2556+H2556</f>
        <v>0</v>
      </c>
      <c r="J2556" s="99">
        <f>I2556*F2556</f>
        <v>0</v>
      </c>
    </row>
    <row r="2557" spans="1:10" s="2" customFormat="1" ht="12.75">
      <c r="A2557" s="19" t="s">
        <v>3</v>
      </c>
      <c r="B2557" s="257"/>
      <c r="C2557" s="257"/>
      <c r="D2557" s="106"/>
      <c r="E2557" s="107" t="s">
        <v>3</v>
      </c>
      <c r="F2557" s="235"/>
      <c r="G2557" s="109"/>
      <c r="H2557" s="109"/>
      <c r="I2557" s="59"/>
      <c r="J2557" s="99" t="s">
        <v>3</v>
      </c>
    </row>
    <row r="2558" spans="1:10" s="2" customFormat="1" ht="12.75">
      <c r="A2558" s="19" t="s">
        <v>99</v>
      </c>
      <c r="B2558" s="257" t="s">
        <v>33</v>
      </c>
      <c r="C2558" s="257" t="s">
        <v>33</v>
      </c>
      <c r="D2558" s="194" t="s">
        <v>492</v>
      </c>
      <c r="E2558" s="107" t="s">
        <v>2</v>
      </c>
      <c r="F2558" s="213">
        <v>1</v>
      </c>
      <c r="G2558" s="109"/>
      <c r="H2558" s="247"/>
      <c r="I2558" s="59">
        <f>G2558+H2558</f>
        <v>0</v>
      </c>
      <c r="J2558" s="99">
        <f>I2558*F2558</f>
        <v>0</v>
      </c>
    </row>
    <row r="2559" spans="1:10" s="2" customFormat="1" ht="12.75">
      <c r="A2559" s="19"/>
      <c r="B2559" s="257"/>
      <c r="C2559" s="257"/>
      <c r="D2559" s="194"/>
      <c r="E2559" s="107"/>
      <c r="F2559" s="213"/>
      <c r="G2559" s="109"/>
      <c r="H2559" s="247"/>
      <c r="I2559" s="238"/>
      <c r="J2559" s="240"/>
    </row>
    <row r="2560" spans="1:10" s="2" customFormat="1" ht="12.75">
      <c r="A2560" s="19" t="s">
        <v>100</v>
      </c>
      <c r="B2560" s="257" t="s">
        <v>33</v>
      </c>
      <c r="C2560" s="257" t="s">
        <v>33</v>
      </c>
      <c r="D2560" s="194" t="s">
        <v>272</v>
      </c>
      <c r="E2560" s="107" t="s">
        <v>2</v>
      </c>
      <c r="F2560" s="213">
        <v>1</v>
      </c>
      <c r="G2560" s="109"/>
      <c r="H2560" s="247"/>
      <c r="I2560" s="59">
        <f>G2560+H2560</f>
        <v>0</v>
      </c>
      <c r="J2560" s="99">
        <f>I2560*F2560</f>
        <v>0</v>
      </c>
    </row>
    <row r="2561" spans="1:10" s="2" customFormat="1" ht="12.75">
      <c r="A2561" s="19"/>
      <c r="B2561" s="257"/>
      <c r="C2561" s="257"/>
      <c r="D2561" s="194"/>
      <c r="E2561" s="107"/>
      <c r="F2561" s="213"/>
      <c r="G2561" s="109"/>
      <c r="H2561" s="247"/>
      <c r="I2561" s="238"/>
      <c r="J2561" s="240"/>
    </row>
    <row r="2562" spans="1:10" s="2" customFormat="1" ht="12.75">
      <c r="A2562" s="19" t="s">
        <v>101</v>
      </c>
      <c r="B2562" s="257" t="s">
        <v>33</v>
      </c>
      <c r="C2562" s="257" t="s">
        <v>33</v>
      </c>
      <c r="D2562" s="194" t="s">
        <v>493</v>
      </c>
      <c r="E2562" s="107" t="s">
        <v>2</v>
      </c>
      <c r="F2562" s="213">
        <v>1</v>
      </c>
      <c r="G2562" s="109"/>
      <c r="H2562" s="247"/>
      <c r="I2562" s="59">
        <f>G2562+H2562</f>
        <v>0</v>
      </c>
      <c r="J2562" s="99">
        <f>I2562*F2562</f>
        <v>0</v>
      </c>
    </row>
    <row r="2563" spans="1:10" s="2" customFormat="1" ht="12.75">
      <c r="A2563" s="19"/>
      <c r="B2563" s="257"/>
      <c r="C2563" s="257"/>
      <c r="D2563" s="194"/>
      <c r="E2563" s="107"/>
      <c r="F2563" s="213"/>
      <c r="G2563" s="109"/>
      <c r="H2563" s="247"/>
      <c r="I2563" s="238"/>
      <c r="J2563" s="240"/>
    </row>
    <row r="2564" spans="1:10" s="2" customFormat="1" ht="12.75">
      <c r="A2564" s="19" t="s">
        <v>102</v>
      </c>
      <c r="B2564" s="257" t="s">
        <v>33</v>
      </c>
      <c r="C2564" s="257" t="s">
        <v>33</v>
      </c>
      <c r="D2564" s="194" t="s">
        <v>494</v>
      </c>
      <c r="E2564" s="107" t="s">
        <v>2</v>
      </c>
      <c r="F2564" s="213">
        <v>1</v>
      </c>
      <c r="G2564" s="109"/>
      <c r="H2564" s="247"/>
      <c r="I2564" s="59">
        <f>G2564+H2564</f>
        <v>0</v>
      </c>
      <c r="J2564" s="99">
        <f>I2564*F2564</f>
        <v>0</v>
      </c>
    </row>
    <row r="2565" spans="1:10" s="2" customFormat="1" ht="12.75">
      <c r="A2565" s="19"/>
      <c r="B2565" s="257"/>
      <c r="C2565" s="257"/>
      <c r="D2565" s="106"/>
      <c r="E2565" s="107"/>
      <c r="F2565" s="213"/>
      <c r="G2565" s="110"/>
      <c r="H2565" s="110"/>
      <c r="I2565" s="59"/>
      <c r="J2565" s="99"/>
    </row>
    <row r="2566" spans="1:10" s="2" customFormat="1" ht="12.75">
      <c r="A2566" s="192" t="s">
        <v>103</v>
      </c>
      <c r="B2566" s="370" t="s">
        <v>33</v>
      </c>
      <c r="C2566" s="370" t="s">
        <v>33</v>
      </c>
      <c r="D2566" s="305" t="s">
        <v>203</v>
      </c>
      <c r="E2566" s="371"/>
      <c r="F2566" s="372"/>
      <c r="G2566" s="373"/>
      <c r="H2566" s="373"/>
      <c r="I2566" s="374"/>
      <c r="J2566" s="375"/>
    </row>
    <row r="2567" spans="1:10" s="2" customFormat="1" ht="12.75">
      <c r="A2567" s="19"/>
      <c r="B2567" s="257"/>
      <c r="C2567" s="257"/>
      <c r="D2567" s="194" t="s">
        <v>204</v>
      </c>
      <c r="E2567" s="107"/>
      <c r="F2567" s="213"/>
      <c r="G2567" s="109"/>
      <c r="H2567" s="109"/>
      <c r="I2567" s="59"/>
      <c r="J2567" s="99"/>
    </row>
    <row r="2568" spans="1:10" s="2" customFormat="1" ht="12.75">
      <c r="A2568" s="19"/>
      <c r="B2568" s="257"/>
      <c r="C2568" s="257"/>
      <c r="D2568" s="194" t="s">
        <v>205</v>
      </c>
      <c r="E2568" s="107"/>
      <c r="F2568" s="213"/>
      <c r="G2568" s="109"/>
      <c r="H2568" s="109"/>
      <c r="I2568" s="59"/>
      <c r="J2568" s="99"/>
    </row>
    <row r="2569" spans="1:10" s="2" customFormat="1" ht="12.75">
      <c r="A2569" s="19"/>
      <c r="B2569" s="257"/>
      <c r="C2569" s="257"/>
      <c r="D2569" s="194" t="s">
        <v>130</v>
      </c>
      <c r="E2569" s="107" t="s">
        <v>121</v>
      </c>
      <c r="F2569" s="213">
        <v>1</v>
      </c>
      <c r="G2569" s="109"/>
      <c r="H2569" s="109"/>
      <c r="I2569" s="113">
        <f>G2569+H2569</f>
        <v>0</v>
      </c>
      <c r="J2569" s="114">
        <f>I2569*F2569</f>
        <v>0</v>
      </c>
    </row>
    <row r="2570" spans="1:10" s="2" customFormat="1" ht="12.75">
      <c r="A2570" s="19"/>
      <c r="B2570" s="257"/>
      <c r="C2570" s="257"/>
      <c r="D2570" s="194" t="s">
        <v>131</v>
      </c>
      <c r="E2570" s="107" t="s">
        <v>121</v>
      </c>
      <c r="F2570" s="213">
        <v>1</v>
      </c>
      <c r="G2570" s="109"/>
      <c r="H2570" s="109"/>
      <c r="I2570" s="113">
        <f>G2570+H2570</f>
        <v>0</v>
      </c>
      <c r="J2570" s="114">
        <f>I2570*F2570</f>
        <v>0</v>
      </c>
    </row>
    <row r="2571" spans="1:10" s="2" customFormat="1" ht="12.75">
      <c r="A2571" s="19"/>
      <c r="B2571" s="257"/>
      <c r="C2571" s="257"/>
      <c r="D2571" s="194" t="s">
        <v>132</v>
      </c>
      <c r="E2571" s="107" t="s">
        <v>121</v>
      </c>
      <c r="F2571" s="213">
        <v>1</v>
      </c>
      <c r="G2571" s="109"/>
      <c r="H2571" s="109"/>
      <c r="I2571" s="113">
        <f>G2571+H2571</f>
        <v>0</v>
      </c>
      <c r="J2571" s="114">
        <f>I2571*F2571</f>
        <v>0</v>
      </c>
    </row>
    <row r="2572" spans="1:10" s="2" customFormat="1" ht="12.75">
      <c r="A2572" s="19"/>
      <c r="B2572" s="257"/>
      <c r="C2572" s="257"/>
      <c r="D2572" s="194" t="s">
        <v>133</v>
      </c>
      <c r="E2572" s="107" t="s">
        <v>121</v>
      </c>
      <c r="F2572" s="213">
        <v>1</v>
      </c>
      <c r="G2572" s="109"/>
      <c r="H2572" s="109"/>
      <c r="I2572" s="113">
        <f>G2572+H2572</f>
        <v>0</v>
      </c>
      <c r="J2572" s="114">
        <f>I2572*F2572</f>
        <v>0</v>
      </c>
    </row>
    <row r="2573" spans="1:10" s="2" customFormat="1" ht="12.75">
      <c r="A2573" s="197"/>
      <c r="B2573" s="262"/>
      <c r="C2573" s="262"/>
      <c r="D2573" s="198"/>
      <c r="E2573" s="199"/>
      <c r="F2573" s="200"/>
      <c r="G2573" s="201"/>
      <c r="H2573" s="201"/>
      <c r="I2573" s="209"/>
      <c r="J2573" s="210"/>
    </row>
    <row r="2574" spans="1:10" s="2" customFormat="1" ht="19.5" customHeight="1">
      <c r="A2574" s="202"/>
      <c r="B2574" s="263"/>
      <c r="C2574" s="263"/>
      <c r="D2574" s="203" t="s">
        <v>256</v>
      </c>
      <c r="E2574" s="204"/>
      <c r="F2574" s="205"/>
      <c r="G2574" s="206"/>
      <c r="H2574" s="206"/>
      <c r="I2574" s="207"/>
      <c r="J2574" s="208">
        <f>SUM(J2120:J2572)</f>
        <v>0</v>
      </c>
    </row>
    <row r="2575" spans="1:10" s="2" customFormat="1" ht="12.75">
      <c r="A2575" s="19"/>
      <c r="B2575" s="260"/>
      <c r="C2575" s="260"/>
      <c r="D2575" s="15"/>
      <c r="E2575" s="18"/>
      <c r="F2575" s="16"/>
      <c r="G2575" s="20"/>
      <c r="H2575" s="20"/>
      <c r="I2575" s="610" t="s">
        <v>3</v>
      </c>
      <c r="J2575" s="611" t="s">
        <v>3</v>
      </c>
    </row>
    <row r="2576" spans="1:10" s="2" customFormat="1" ht="19.5" customHeight="1">
      <c r="A2576" s="153"/>
      <c r="B2576" s="154"/>
      <c r="C2576" s="154"/>
      <c r="D2576" s="155" t="s">
        <v>257</v>
      </c>
      <c r="E2576" s="156"/>
      <c r="F2576" s="157"/>
      <c r="G2576" s="157"/>
      <c r="H2576" s="157"/>
      <c r="I2576" s="158"/>
      <c r="J2576" s="159"/>
    </row>
    <row r="2577" spans="1:10" s="2" customFormat="1" ht="12.75">
      <c r="A2577" s="225"/>
      <c r="B2577" s="264"/>
      <c r="C2577" s="264"/>
      <c r="D2577" s="226"/>
      <c r="E2577" s="227"/>
      <c r="F2577" s="228"/>
      <c r="G2577" s="229"/>
      <c r="H2577" s="229"/>
      <c r="I2577" s="230"/>
      <c r="J2577" s="231"/>
    </row>
    <row r="2578" spans="1:10" s="2" customFormat="1" ht="12.75">
      <c r="A2578" s="242" t="s">
        <v>20</v>
      </c>
      <c r="B2578" s="265"/>
      <c r="C2578" s="265"/>
      <c r="D2578" s="243" t="s">
        <v>513</v>
      </c>
      <c r="E2578" s="232" t="s">
        <v>3</v>
      </c>
      <c r="F2578" s="233" t="s">
        <v>3</v>
      </c>
      <c r="G2578" s="234"/>
      <c r="H2578" s="234"/>
      <c r="I2578" s="236" t="s">
        <v>3</v>
      </c>
      <c r="J2578" s="237" t="s">
        <v>3</v>
      </c>
    </row>
    <row r="2579" spans="1:10" s="2" customFormat="1" ht="12.75">
      <c r="A2579" s="211"/>
      <c r="B2579" s="257"/>
      <c r="C2579" s="257"/>
      <c r="D2579" s="212" t="s">
        <v>3</v>
      </c>
      <c r="E2579" s="107"/>
      <c r="F2579" s="213"/>
      <c r="G2579" s="214"/>
      <c r="H2579" s="214"/>
      <c r="I2579" s="61"/>
      <c r="J2579" s="62"/>
    </row>
    <row r="2580" spans="1:42" s="2" customFormat="1" ht="12.75">
      <c r="A2580" s="19" t="s">
        <v>21</v>
      </c>
      <c r="B2580" s="193"/>
      <c r="C2580" s="376" t="s">
        <v>136</v>
      </c>
      <c r="D2580" s="383" t="s">
        <v>514</v>
      </c>
      <c r="E2580" s="384" t="s">
        <v>121</v>
      </c>
      <c r="F2580" s="385">
        <v>2</v>
      </c>
      <c r="G2580" s="386"/>
      <c r="H2580" s="386"/>
      <c r="I2580" s="444">
        <f>G2580+H2580</f>
        <v>0</v>
      </c>
      <c r="J2580" s="445">
        <f>F2580*I2580</f>
        <v>0</v>
      </c>
      <c r="AN2580" s="380"/>
      <c r="AP2580" s="381">
        <f>F2580*G2580</f>
        <v>0</v>
      </c>
    </row>
    <row r="2581" spans="1:42" s="2" customFormat="1" ht="12.75">
      <c r="A2581" s="19"/>
      <c r="B2581" s="193"/>
      <c r="C2581" s="376"/>
      <c r="D2581" s="383"/>
      <c r="E2581" s="384"/>
      <c r="F2581" s="385"/>
      <c r="G2581" s="386"/>
      <c r="H2581" s="386"/>
      <c r="I2581" s="446"/>
      <c r="J2581" s="447"/>
      <c r="AN2581" s="380"/>
      <c r="AP2581" s="381">
        <f aca="true" t="shared" si="0" ref="AP2581:AP2658">F2581*G2581</f>
        <v>0</v>
      </c>
    </row>
    <row r="2582" spans="1:42" s="2" customFormat="1" ht="12.75">
      <c r="A2582" s="19" t="s">
        <v>25</v>
      </c>
      <c r="B2582" s="193"/>
      <c r="C2582" s="376" t="s">
        <v>136</v>
      </c>
      <c r="D2582" s="383" t="s">
        <v>515</v>
      </c>
      <c r="E2582" s="384" t="s">
        <v>121</v>
      </c>
      <c r="F2582" s="385">
        <v>1</v>
      </c>
      <c r="G2582" s="386"/>
      <c r="H2582" s="386"/>
      <c r="I2582" s="444">
        <f>G2582+H2582</f>
        <v>0</v>
      </c>
      <c r="J2582" s="445">
        <f>F2582*I2582</f>
        <v>0</v>
      </c>
      <c r="AN2582" s="380"/>
      <c r="AP2582" s="381">
        <f t="shared" si="0"/>
        <v>0</v>
      </c>
    </row>
    <row r="2583" spans="1:42" s="2" customFormat="1" ht="12.75">
      <c r="A2583" s="19"/>
      <c r="B2583" s="193"/>
      <c r="C2583" s="376"/>
      <c r="D2583" s="383"/>
      <c r="E2583" s="384"/>
      <c r="F2583" s="385"/>
      <c r="G2583" s="386"/>
      <c r="H2583" s="386"/>
      <c r="I2583" s="446"/>
      <c r="J2583" s="447"/>
      <c r="AN2583" s="380"/>
      <c r="AP2583" s="381">
        <f t="shared" si="0"/>
        <v>0</v>
      </c>
    </row>
    <row r="2584" spans="1:42" s="2" customFormat="1" ht="12.75">
      <c r="A2584" s="19" t="s">
        <v>26</v>
      </c>
      <c r="B2584" s="193" t="s">
        <v>516</v>
      </c>
      <c r="C2584" s="376" t="s">
        <v>747</v>
      </c>
      <c r="D2584" s="383" t="s">
        <v>748</v>
      </c>
      <c r="E2584" s="384" t="s">
        <v>121</v>
      </c>
      <c r="F2584" s="385">
        <v>4</v>
      </c>
      <c r="G2584" s="386"/>
      <c r="H2584" s="386"/>
      <c r="I2584" s="444">
        <f>G2584+H2584</f>
        <v>0</v>
      </c>
      <c r="J2584" s="445">
        <f>F2584*I2584</f>
        <v>0</v>
      </c>
      <c r="AN2584" s="380"/>
      <c r="AP2584" s="381">
        <f t="shared" si="0"/>
        <v>0</v>
      </c>
    </row>
    <row r="2585" spans="1:42" s="2" customFormat="1" ht="12.75">
      <c r="A2585" s="19"/>
      <c r="B2585" s="193"/>
      <c r="C2585" s="376"/>
      <c r="D2585" s="383" t="s">
        <v>749</v>
      </c>
      <c r="E2585" s="384"/>
      <c r="F2585" s="378"/>
      <c r="G2585" s="379"/>
      <c r="H2585" s="379"/>
      <c r="I2585" s="448"/>
      <c r="J2585" s="449"/>
      <c r="AN2585" s="380"/>
      <c r="AP2585" s="381">
        <f>F2585*G2585</f>
        <v>0</v>
      </c>
    </row>
    <row r="2586" spans="1:42" s="2" customFormat="1" ht="12.75">
      <c r="A2586" s="19"/>
      <c r="B2586" s="193"/>
      <c r="C2586" s="376"/>
      <c r="D2586" s="383" t="s">
        <v>750</v>
      </c>
      <c r="E2586" s="384"/>
      <c r="F2586" s="378"/>
      <c r="G2586" s="379"/>
      <c r="H2586" s="379"/>
      <c r="I2586" s="448"/>
      <c r="J2586" s="449"/>
      <c r="AN2586" s="380"/>
      <c r="AP2586" s="381">
        <f t="shared" si="0"/>
        <v>0</v>
      </c>
    </row>
    <row r="2587" spans="1:42" s="2" customFormat="1" ht="12.75">
      <c r="A2587" s="19"/>
      <c r="B2587" s="193"/>
      <c r="C2587" s="376"/>
      <c r="D2587" s="382"/>
      <c r="E2587" s="384"/>
      <c r="F2587" s="378"/>
      <c r="G2587" s="379"/>
      <c r="H2587" s="379"/>
      <c r="I2587" s="448"/>
      <c r="J2587" s="449"/>
      <c r="AN2587" s="380"/>
      <c r="AP2587" s="381">
        <f>F2587*G2587</f>
        <v>0</v>
      </c>
    </row>
    <row r="2588" spans="1:42" s="2" customFormat="1" ht="12.75">
      <c r="A2588" s="19" t="s">
        <v>27</v>
      </c>
      <c r="B2588" s="193" t="s">
        <v>516</v>
      </c>
      <c r="C2588" s="376" t="s">
        <v>751</v>
      </c>
      <c r="D2588" s="383" t="s">
        <v>752</v>
      </c>
      <c r="E2588" s="384" t="s">
        <v>121</v>
      </c>
      <c r="F2588" s="378">
        <v>8</v>
      </c>
      <c r="G2588" s="386"/>
      <c r="H2588" s="386"/>
      <c r="I2588" s="444">
        <f>G2588+H2588</f>
        <v>0</v>
      </c>
      <c r="J2588" s="445">
        <f>F2588*I2588</f>
        <v>0</v>
      </c>
      <c r="AN2588" s="380"/>
      <c r="AP2588" s="381">
        <f t="shared" si="0"/>
        <v>0</v>
      </c>
    </row>
    <row r="2589" spans="1:42" s="2" customFormat="1" ht="12.75">
      <c r="A2589" s="19"/>
      <c r="B2589" s="193"/>
      <c r="C2589" s="376"/>
      <c r="D2589" s="383" t="s">
        <v>753</v>
      </c>
      <c r="E2589" s="384"/>
      <c r="F2589" s="378"/>
      <c r="G2589" s="379"/>
      <c r="H2589" s="379"/>
      <c r="I2589" s="448"/>
      <c r="J2589" s="449"/>
      <c r="AN2589" s="380"/>
      <c r="AP2589" s="381">
        <f>F2589*G2589</f>
        <v>0</v>
      </c>
    </row>
    <row r="2590" spans="1:42" s="2" customFormat="1" ht="12.75">
      <c r="A2590" s="19"/>
      <c r="B2590" s="193"/>
      <c r="C2590" s="376"/>
      <c r="D2590" s="383" t="s">
        <v>754</v>
      </c>
      <c r="E2590" s="384"/>
      <c r="F2590" s="378"/>
      <c r="G2590" s="379"/>
      <c r="H2590" s="379"/>
      <c r="I2590" s="448"/>
      <c r="J2590" s="449"/>
      <c r="AN2590" s="380"/>
      <c r="AP2590" s="381">
        <f>F2590*G2590</f>
        <v>0</v>
      </c>
    </row>
    <row r="2591" spans="1:42" s="2" customFormat="1" ht="12.75">
      <c r="A2591" s="19"/>
      <c r="B2591" s="193"/>
      <c r="C2591" s="376"/>
      <c r="D2591" s="383" t="s">
        <v>755</v>
      </c>
      <c r="E2591" s="384"/>
      <c r="F2591" s="378"/>
      <c r="G2591" s="379"/>
      <c r="H2591" s="379"/>
      <c r="I2591" s="448"/>
      <c r="J2591" s="449"/>
      <c r="AN2591" s="380"/>
      <c r="AP2591" s="381">
        <f>F2591*G2591</f>
        <v>0</v>
      </c>
    </row>
    <row r="2592" spans="1:42" s="2" customFormat="1" ht="12.75">
      <c r="A2592" s="19"/>
      <c r="B2592" s="193"/>
      <c r="C2592" s="376"/>
      <c r="D2592" s="383" t="s">
        <v>756</v>
      </c>
      <c r="E2592" s="384"/>
      <c r="F2592" s="378"/>
      <c r="G2592" s="379"/>
      <c r="H2592" s="379"/>
      <c r="I2592" s="448"/>
      <c r="J2592" s="449"/>
      <c r="AN2592" s="380"/>
      <c r="AP2592" s="381">
        <f>F2592*G2592</f>
        <v>0</v>
      </c>
    </row>
    <row r="2593" spans="1:42" s="2" customFormat="1" ht="12.75">
      <c r="A2593" s="19"/>
      <c r="B2593" s="193"/>
      <c r="C2593" s="376"/>
      <c r="D2593" s="383" t="s">
        <v>757</v>
      </c>
      <c r="E2593" s="384"/>
      <c r="F2593" s="378"/>
      <c r="G2593" s="379"/>
      <c r="H2593" s="379"/>
      <c r="I2593" s="448"/>
      <c r="J2593" s="449"/>
      <c r="AN2593" s="380"/>
      <c r="AP2593" s="381">
        <f t="shared" si="0"/>
        <v>0</v>
      </c>
    </row>
    <row r="2594" spans="1:42" s="2" customFormat="1" ht="12.75">
      <c r="A2594" s="19"/>
      <c r="B2594" s="193"/>
      <c r="C2594" s="376"/>
      <c r="D2594" s="383"/>
      <c r="E2594" s="384"/>
      <c r="F2594" s="378"/>
      <c r="G2594" s="379"/>
      <c r="H2594" s="379"/>
      <c r="I2594" s="448"/>
      <c r="J2594" s="449"/>
      <c r="AN2594" s="380"/>
      <c r="AP2594" s="381">
        <f>F2594*G2594</f>
        <v>0</v>
      </c>
    </row>
    <row r="2595" spans="1:42" s="2" customFormat="1" ht="12.75">
      <c r="A2595" s="19" t="s">
        <v>28</v>
      </c>
      <c r="B2595" s="193" t="s">
        <v>339</v>
      </c>
      <c r="C2595" s="376" t="s">
        <v>758</v>
      </c>
      <c r="D2595" s="383" t="s">
        <v>517</v>
      </c>
      <c r="E2595" s="384" t="s">
        <v>120</v>
      </c>
      <c r="F2595" s="378">
        <v>70</v>
      </c>
      <c r="G2595" s="386"/>
      <c r="H2595" s="386"/>
      <c r="I2595" s="444">
        <f>G2595+H2595</f>
        <v>0</v>
      </c>
      <c r="J2595" s="445">
        <f>F2595*I2595</f>
        <v>0</v>
      </c>
      <c r="AN2595" s="380"/>
      <c r="AP2595" s="381">
        <f t="shared" si="0"/>
        <v>0</v>
      </c>
    </row>
    <row r="2596" spans="1:42" s="2" customFormat="1" ht="12.75">
      <c r="A2596" s="19"/>
      <c r="B2596" s="193"/>
      <c r="C2596" s="376"/>
      <c r="D2596" s="383"/>
      <c r="E2596" s="384"/>
      <c r="F2596" s="378"/>
      <c r="G2596" s="386"/>
      <c r="H2596" s="379"/>
      <c r="I2596" s="448"/>
      <c r="J2596" s="449"/>
      <c r="AN2596" s="380"/>
      <c r="AP2596" s="381">
        <f t="shared" si="0"/>
        <v>0</v>
      </c>
    </row>
    <row r="2597" spans="1:42" s="2" customFormat="1" ht="12.75">
      <c r="A2597" s="19" t="s">
        <v>29</v>
      </c>
      <c r="B2597" s="193" t="s">
        <v>516</v>
      </c>
      <c r="C2597" s="376" t="s">
        <v>759</v>
      </c>
      <c r="D2597" s="383" t="s">
        <v>518</v>
      </c>
      <c r="E2597" s="384" t="s">
        <v>120</v>
      </c>
      <c r="F2597" s="378">
        <v>40</v>
      </c>
      <c r="G2597" s="386"/>
      <c r="H2597" s="386"/>
      <c r="I2597" s="444">
        <f>G2597+H2597</f>
        <v>0</v>
      </c>
      <c r="J2597" s="445">
        <f>F2597*I2597</f>
        <v>0</v>
      </c>
      <c r="AN2597" s="380"/>
      <c r="AP2597" s="381">
        <f t="shared" si="0"/>
        <v>0</v>
      </c>
    </row>
    <row r="2598" spans="1:42" s="2" customFormat="1" ht="12.75">
      <c r="A2598" s="19"/>
      <c r="B2598" s="193"/>
      <c r="C2598" s="376"/>
      <c r="D2598" s="383"/>
      <c r="E2598" s="384"/>
      <c r="F2598" s="378"/>
      <c r="G2598" s="386"/>
      <c r="H2598" s="379"/>
      <c r="I2598" s="448"/>
      <c r="J2598" s="449"/>
      <c r="AN2598" s="380"/>
      <c r="AP2598" s="381">
        <f t="shared" si="0"/>
        <v>0</v>
      </c>
    </row>
    <row r="2599" spans="1:42" s="2" customFormat="1" ht="12.75">
      <c r="A2599" s="19" t="s">
        <v>30</v>
      </c>
      <c r="B2599" s="193" t="s">
        <v>117</v>
      </c>
      <c r="C2599" s="376" t="s">
        <v>760</v>
      </c>
      <c r="D2599" s="383" t="s">
        <v>519</v>
      </c>
      <c r="E2599" s="384" t="s">
        <v>120</v>
      </c>
      <c r="F2599" s="378">
        <v>30</v>
      </c>
      <c r="G2599" s="386"/>
      <c r="H2599" s="386"/>
      <c r="I2599" s="444">
        <f>G2599+H2599</f>
        <v>0</v>
      </c>
      <c r="J2599" s="445">
        <f>F2599*I2599</f>
        <v>0</v>
      </c>
      <c r="AN2599" s="380"/>
      <c r="AP2599" s="381">
        <f t="shared" si="0"/>
        <v>0</v>
      </c>
    </row>
    <row r="2600" spans="1:42" s="2" customFormat="1" ht="12.75">
      <c r="A2600" s="19"/>
      <c r="B2600" s="193"/>
      <c r="C2600" s="376"/>
      <c r="D2600" s="383"/>
      <c r="E2600" s="384"/>
      <c r="F2600" s="378"/>
      <c r="G2600" s="386"/>
      <c r="H2600" s="379"/>
      <c r="I2600" s="448"/>
      <c r="J2600" s="449"/>
      <c r="AN2600" s="380"/>
      <c r="AP2600" s="381">
        <f t="shared" si="0"/>
        <v>0</v>
      </c>
    </row>
    <row r="2601" spans="1:42" s="2" customFormat="1" ht="12.75">
      <c r="A2601" s="19" t="s">
        <v>31</v>
      </c>
      <c r="B2601" s="193" t="s">
        <v>516</v>
      </c>
      <c r="C2601" s="376" t="s">
        <v>761</v>
      </c>
      <c r="D2601" s="383" t="s">
        <v>520</v>
      </c>
      <c r="E2601" s="384" t="s">
        <v>2</v>
      </c>
      <c r="F2601" s="378">
        <v>10</v>
      </c>
      <c r="G2601" s="386"/>
      <c r="H2601" s="386"/>
      <c r="I2601" s="444">
        <f>G2601+H2601</f>
        <v>0</v>
      </c>
      <c r="J2601" s="445">
        <f>F2601*I2601</f>
        <v>0</v>
      </c>
      <c r="AN2601" s="380"/>
      <c r="AP2601" s="381">
        <f t="shared" si="0"/>
        <v>0</v>
      </c>
    </row>
    <row r="2602" spans="1:42" s="2" customFormat="1" ht="12.75">
      <c r="A2602" s="19"/>
      <c r="B2602" s="193"/>
      <c r="C2602" s="376"/>
      <c r="D2602" s="383"/>
      <c r="E2602" s="384"/>
      <c r="F2602" s="378"/>
      <c r="G2602" s="379"/>
      <c r="H2602" s="379"/>
      <c r="I2602" s="448"/>
      <c r="J2602" s="449"/>
      <c r="AN2602" s="380"/>
      <c r="AP2602" s="381">
        <f t="shared" si="0"/>
        <v>0</v>
      </c>
    </row>
    <row r="2603" spans="1:42" s="2" customFormat="1" ht="12.75">
      <c r="A2603" s="19" t="s">
        <v>32</v>
      </c>
      <c r="B2603" s="193"/>
      <c r="C2603" s="376" t="s">
        <v>136</v>
      </c>
      <c r="D2603" s="383" t="s">
        <v>521</v>
      </c>
      <c r="E2603" s="384" t="s">
        <v>111</v>
      </c>
      <c r="F2603" s="378">
        <v>1</v>
      </c>
      <c r="G2603" s="386"/>
      <c r="H2603" s="386"/>
      <c r="I2603" s="444">
        <f>G2603+H2603</f>
        <v>0</v>
      </c>
      <c r="J2603" s="445">
        <f>F2603*I2603</f>
        <v>0</v>
      </c>
      <c r="AN2603" s="380"/>
      <c r="AP2603" s="381">
        <f t="shared" si="0"/>
        <v>0</v>
      </c>
    </row>
    <row r="2604" spans="1:42" s="2" customFormat="1" ht="12.75">
      <c r="A2604" s="19"/>
      <c r="B2604" s="193"/>
      <c r="C2604" s="376"/>
      <c r="D2604" s="383"/>
      <c r="E2604" s="384"/>
      <c r="F2604" s="378"/>
      <c r="G2604" s="379"/>
      <c r="H2604" s="379"/>
      <c r="I2604" s="448"/>
      <c r="J2604" s="449"/>
      <c r="AN2604" s="380"/>
      <c r="AP2604" s="381">
        <f t="shared" si="0"/>
        <v>0</v>
      </c>
    </row>
    <row r="2605" spans="1:42" s="2" customFormat="1" ht="12.75">
      <c r="A2605" s="19"/>
      <c r="B2605" s="193"/>
      <c r="C2605" s="376"/>
      <c r="D2605" s="387" t="s">
        <v>522</v>
      </c>
      <c r="E2605" s="384"/>
      <c r="F2605" s="378"/>
      <c r="G2605" s="379"/>
      <c r="H2605" s="379"/>
      <c r="I2605" s="448"/>
      <c r="J2605" s="449"/>
      <c r="AN2605" s="380"/>
      <c r="AO2605" s="388"/>
      <c r="AP2605" s="381">
        <f t="shared" si="0"/>
        <v>0</v>
      </c>
    </row>
    <row r="2606" spans="1:42" s="2" customFormat="1" ht="12.75">
      <c r="A2606" s="19"/>
      <c r="B2606" s="193"/>
      <c r="C2606" s="376"/>
      <c r="D2606" s="383"/>
      <c r="E2606" s="384"/>
      <c r="F2606" s="378"/>
      <c r="G2606" s="379"/>
      <c r="H2606" s="379"/>
      <c r="I2606" s="448"/>
      <c r="J2606" s="449"/>
      <c r="AN2606" s="380"/>
      <c r="AP2606" s="381">
        <f>F2606*G2606</f>
        <v>0</v>
      </c>
    </row>
    <row r="2607" spans="1:42" s="2" customFormat="1" ht="12.75">
      <c r="A2607" s="19" t="s">
        <v>177</v>
      </c>
      <c r="B2607" s="193" t="s">
        <v>516</v>
      </c>
      <c r="C2607" s="376" t="s">
        <v>762</v>
      </c>
      <c r="D2607" s="383" t="s">
        <v>523</v>
      </c>
      <c r="E2607" s="384" t="s">
        <v>2</v>
      </c>
      <c r="F2607" s="378">
        <v>1</v>
      </c>
      <c r="G2607" s="386"/>
      <c r="H2607" s="386"/>
      <c r="I2607" s="444">
        <f aca="true" t="shared" si="1" ref="I2607:I2622">G2607+H2607</f>
        <v>0</v>
      </c>
      <c r="J2607" s="445">
        <f aca="true" t="shared" si="2" ref="J2607:J2622">F2607*I2607</f>
        <v>0</v>
      </c>
      <c r="AN2607" s="380"/>
      <c r="AP2607" s="381">
        <f t="shared" si="0"/>
        <v>0</v>
      </c>
    </row>
    <row r="2608" spans="1:42" s="2" customFormat="1" ht="12.75">
      <c r="A2608" s="19" t="s">
        <v>178</v>
      </c>
      <c r="B2608" s="193" t="s">
        <v>516</v>
      </c>
      <c r="C2608" s="376" t="s">
        <v>763</v>
      </c>
      <c r="D2608" s="383" t="s">
        <v>524</v>
      </c>
      <c r="E2608" s="384" t="s">
        <v>2</v>
      </c>
      <c r="F2608" s="378">
        <v>1</v>
      </c>
      <c r="G2608" s="386"/>
      <c r="H2608" s="386"/>
      <c r="I2608" s="444">
        <f t="shared" si="1"/>
        <v>0</v>
      </c>
      <c r="J2608" s="445">
        <f t="shared" si="2"/>
        <v>0</v>
      </c>
      <c r="AN2608" s="380"/>
      <c r="AP2608" s="381">
        <f t="shared" si="0"/>
        <v>0</v>
      </c>
    </row>
    <row r="2609" spans="1:42" s="2" customFormat="1" ht="12.75">
      <c r="A2609" s="19" t="s">
        <v>180</v>
      </c>
      <c r="B2609" s="193" t="s">
        <v>516</v>
      </c>
      <c r="C2609" s="376" t="s">
        <v>764</v>
      </c>
      <c r="D2609" s="383" t="s">
        <v>526</v>
      </c>
      <c r="E2609" s="384" t="s">
        <v>2</v>
      </c>
      <c r="F2609" s="378">
        <v>1</v>
      </c>
      <c r="G2609" s="386"/>
      <c r="H2609" s="386"/>
      <c r="I2609" s="444">
        <f t="shared" si="1"/>
        <v>0</v>
      </c>
      <c r="J2609" s="445">
        <f t="shared" si="2"/>
        <v>0</v>
      </c>
      <c r="AN2609" s="380"/>
      <c r="AP2609" s="381">
        <f t="shared" si="0"/>
        <v>0</v>
      </c>
    </row>
    <row r="2610" spans="1:42" s="2" customFormat="1" ht="12.75">
      <c r="A2610" s="19" t="s">
        <v>183</v>
      </c>
      <c r="B2610" s="193" t="s">
        <v>516</v>
      </c>
      <c r="C2610" s="376" t="s">
        <v>765</v>
      </c>
      <c r="D2610" s="383" t="s">
        <v>528</v>
      </c>
      <c r="E2610" s="384" t="s">
        <v>2</v>
      </c>
      <c r="F2610" s="378">
        <v>1</v>
      </c>
      <c r="G2610" s="386"/>
      <c r="H2610" s="386"/>
      <c r="I2610" s="444">
        <f t="shared" si="1"/>
        <v>0</v>
      </c>
      <c r="J2610" s="445">
        <f t="shared" si="2"/>
        <v>0</v>
      </c>
      <c r="AN2610" s="380"/>
      <c r="AP2610" s="381">
        <f t="shared" si="0"/>
        <v>0</v>
      </c>
    </row>
    <row r="2611" spans="1:42" s="2" customFormat="1" ht="12.75">
      <c r="A2611" s="19" t="s">
        <v>185</v>
      </c>
      <c r="B2611" s="193" t="s">
        <v>516</v>
      </c>
      <c r="C2611" s="376" t="s">
        <v>136</v>
      </c>
      <c r="D2611" s="383" t="s">
        <v>530</v>
      </c>
      <c r="E2611" s="384" t="s">
        <v>2</v>
      </c>
      <c r="F2611" s="378">
        <v>1</v>
      </c>
      <c r="G2611" s="386"/>
      <c r="H2611" s="386"/>
      <c r="I2611" s="444">
        <f t="shared" si="1"/>
        <v>0</v>
      </c>
      <c r="J2611" s="445">
        <f t="shared" si="2"/>
        <v>0</v>
      </c>
      <c r="AN2611" s="380"/>
      <c r="AP2611" s="381">
        <f t="shared" si="0"/>
        <v>0</v>
      </c>
    </row>
    <row r="2612" spans="1:42" s="2" customFormat="1" ht="12.75">
      <c r="A2612" s="19" t="s">
        <v>187</v>
      </c>
      <c r="B2612" s="193" t="s">
        <v>516</v>
      </c>
      <c r="C2612" s="376" t="s">
        <v>766</v>
      </c>
      <c r="D2612" s="383" t="s">
        <v>531</v>
      </c>
      <c r="E2612" s="384" t="s">
        <v>2</v>
      </c>
      <c r="F2612" s="378">
        <v>1</v>
      </c>
      <c r="G2612" s="386"/>
      <c r="H2612" s="386"/>
      <c r="I2612" s="444">
        <f t="shared" si="1"/>
        <v>0</v>
      </c>
      <c r="J2612" s="445">
        <f t="shared" si="2"/>
        <v>0</v>
      </c>
      <c r="AN2612" s="380"/>
      <c r="AP2612" s="381">
        <f t="shared" si="0"/>
        <v>0</v>
      </c>
    </row>
    <row r="2613" spans="1:42" s="2" customFormat="1" ht="12.75">
      <c r="A2613" s="19" t="s">
        <v>189</v>
      </c>
      <c r="B2613" s="193" t="s">
        <v>516</v>
      </c>
      <c r="C2613" s="389" t="s">
        <v>767</v>
      </c>
      <c r="D2613" s="383" t="s">
        <v>532</v>
      </c>
      <c r="E2613" s="384" t="s">
        <v>2</v>
      </c>
      <c r="F2613" s="378">
        <v>1</v>
      </c>
      <c r="G2613" s="386"/>
      <c r="H2613" s="386"/>
      <c r="I2613" s="444">
        <f t="shared" si="1"/>
        <v>0</v>
      </c>
      <c r="J2613" s="445">
        <f t="shared" si="2"/>
        <v>0</v>
      </c>
      <c r="AN2613" s="380"/>
      <c r="AP2613" s="381">
        <f t="shared" si="0"/>
        <v>0</v>
      </c>
    </row>
    <row r="2614" spans="1:42" s="2" customFormat="1" ht="12.75">
      <c r="A2614" s="19" t="s">
        <v>190</v>
      </c>
      <c r="B2614" s="193" t="s">
        <v>516</v>
      </c>
      <c r="C2614" s="389" t="s">
        <v>768</v>
      </c>
      <c r="D2614" s="383" t="s">
        <v>533</v>
      </c>
      <c r="E2614" s="384" t="s">
        <v>2</v>
      </c>
      <c r="F2614" s="378">
        <v>1</v>
      </c>
      <c r="G2614" s="386"/>
      <c r="H2614" s="386"/>
      <c r="I2614" s="444">
        <f t="shared" si="1"/>
        <v>0</v>
      </c>
      <c r="J2614" s="445">
        <f t="shared" si="2"/>
        <v>0</v>
      </c>
      <c r="AN2614" s="380"/>
      <c r="AP2614" s="381">
        <f t="shared" si="0"/>
        <v>0</v>
      </c>
    </row>
    <row r="2615" spans="1:42" s="2" customFormat="1" ht="12.75">
      <c r="A2615" s="19" t="s">
        <v>191</v>
      </c>
      <c r="B2615" s="193" t="s">
        <v>516</v>
      </c>
      <c r="C2615" s="389" t="s">
        <v>769</v>
      </c>
      <c r="D2615" s="383" t="s">
        <v>534</v>
      </c>
      <c r="E2615" s="384" t="s">
        <v>2</v>
      </c>
      <c r="F2615" s="378">
        <v>5</v>
      </c>
      <c r="G2615" s="386"/>
      <c r="H2615" s="386"/>
      <c r="I2615" s="444">
        <f t="shared" si="1"/>
        <v>0</v>
      </c>
      <c r="J2615" s="445">
        <f t="shared" si="2"/>
        <v>0</v>
      </c>
      <c r="AN2615" s="380"/>
      <c r="AP2615" s="381">
        <f t="shared" si="0"/>
        <v>0</v>
      </c>
    </row>
    <row r="2616" spans="1:42" s="2" customFormat="1" ht="12.75">
      <c r="A2616" s="19" t="s">
        <v>107</v>
      </c>
      <c r="B2616" s="193" t="s">
        <v>516</v>
      </c>
      <c r="C2616" s="389" t="s">
        <v>770</v>
      </c>
      <c r="D2616" s="383" t="s">
        <v>535</v>
      </c>
      <c r="E2616" s="384" t="s">
        <v>2</v>
      </c>
      <c r="F2616" s="378">
        <v>1</v>
      </c>
      <c r="G2616" s="386"/>
      <c r="H2616" s="386"/>
      <c r="I2616" s="444">
        <f t="shared" si="1"/>
        <v>0</v>
      </c>
      <c r="J2616" s="445">
        <f t="shared" si="2"/>
        <v>0</v>
      </c>
      <c r="AN2616" s="380"/>
      <c r="AP2616" s="381">
        <f t="shared" si="0"/>
        <v>0</v>
      </c>
    </row>
    <row r="2617" spans="1:42" s="2" customFormat="1" ht="12.75">
      <c r="A2617" s="19" t="s">
        <v>109</v>
      </c>
      <c r="B2617" s="193" t="s">
        <v>516</v>
      </c>
      <c r="C2617" s="389" t="s">
        <v>771</v>
      </c>
      <c r="D2617" s="383" t="s">
        <v>536</v>
      </c>
      <c r="E2617" s="384" t="s">
        <v>2</v>
      </c>
      <c r="F2617" s="378">
        <v>1</v>
      </c>
      <c r="G2617" s="386"/>
      <c r="H2617" s="386"/>
      <c r="I2617" s="444">
        <f t="shared" si="1"/>
        <v>0</v>
      </c>
      <c r="J2617" s="445">
        <f t="shared" si="2"/>
        <v>0</v>
      </c>
      <c r="AN2617" s="380"/>
      <c r="AP2617" s="381">
        <f t="shared" si="0"/>
        <v>0</v>
      </c>
    </row>
    <row r="2618" spans="1:42" s="2" customFormat="1" ht="12.75">
      <c r="A2618" s="19" t="s">
        <v>192</v>
      </c>
      <c r="B2618" s="193" t="s">
        <v>516</v>
      </c>
      <c r="C2618" s="376" t="s">
        <v>772</v>
      </c>
      <c r="D2618" s="383" t="s">
        <v>537</v>
      </c>
      <c r="E2618" s="384" t="s">
        <v>2</v>
      </c>
      <c r="F2618" s="378">
        <v>1</v>
      </c>
      <c r="G2618" s="386"/>
      <c r="H2618" s="386"/>
      <c r="I2618" s="444">
        <f t="shared" si="1"/>
        <v>0</v>
      </c>
      <c r="J2618" s="445">
        <f t="shared" si="2"/>
        <v>0</v>
      </c>
      <c r="AN2618" s="380"/>
      <c r="AP2618" s="381">
        <f t="shared" si="0"/>
        <v>0</v>
      </c>
    </row>
    <row r="2619" spans="1:42" s="2" customFormat="1" ht="12.75">
      <c r="A2619" s="19" t="s">
        <v>193</v>
      </c>
      <c r="B2619" s="193" t="s">
        <v>516</v>
      </c>
      <c r="C2619" s="376" t="s">
        <v>773</v>
      </c>
      <c r="D2619" s="383" t="s">
        <v>538</v>
      </c>
      <c r="E2619" s="384" t="s">
        <v>2</v>
      </c>
      <c r="F2619" s="378">
        <v>1</v>
      </c>
      <c r="G2619" s="386"/>
      <c r="H2619" s="386"/>
      <c r="I2619" s="444">
        <f t="shared" si="1"/>
        <v>0</v>
      </c>
      <c r="J2619" s="445">
        <f t="shared" si="2"/>
        <v>0</v>
      </c>
      <c r="AN2619" s="380"/>
      <c r="AP2619" s="381">
        <f t="shared" si="0"/>
        <v>0</v>
      </c>
    </row>
    <row r="2620" spans="1:42" s="2" customFormat="1" ht="12.75">
      <c r="A2620" s="19" t="s">
        <v>194</v>
      </c>
      <c r="B2620" s="193" t="s">
        <v>516</v>
      </c>
      <c r="C2620" s="376" t="s">
        <v>774</v>
      </c>
      <c r="D2620" s="383" t="s">
        <v>539</v>
      </c>
      <c r="E2620" s="384" t="s">
        <v>2</v>
      </c>
      <c r="F2620" s="378">
        <v>1</v>
      </c>
      <c r="G2620" s="386"/>
      <c r="H2620" s="386"/>
      <c r="I2620" s="444">
        <f t="shared" si="1"/>
        <v>0</v>
      </c>
      <c r="J2620" s="445">
        <f t="shared" si="2"/>
        <v>0</v>
      </c>
      <c r="AN2620" s="380"/>
      <c r="AP2620" s="381">
        <f t="shared" si="0"/>
        <v>0</v>
      </c>
    </row>
    <row r="2621" spans="1:42" s="2" customFormat="1" ht="12.75">
      <c r="A2621" s="19" t="s">
        <v>195</v>
      </c>
      <c r="B2621" s="193" t="s">
        <v>516</v>
      </c>
      <c r="C2621" s="376" t="s">
        <v>775</v>
      </c>
      <c r="D2621" s="383" t="s">
        <v>540</v>
      </c>
      <c r="E2621" s="384" t="s">
        <v>2</v>
      </c>
      <c r="F2621" s="378">
        <v>2</v>
      </c>
      <c r="G2621" s="386"/>
      <c r="H2621" s="386"/>
      <c r="I2621" s="444">
        <f t="shared" si="1"/>
        <v>0</v>
      </c>
      <c r="J2621" s="445">
        <f t="shared" si="2"/>
        <v>0</v>
      </c>
      <c r="AN2621" s="380"/>
      <c r="AP2621" s="381">
        <f t="shared" si="0"/>
        <v>0</v>
      </c>
    </row>
    <row r="2622" spans="1:42" s="2" customFormat="1" ht="12.75">
      <c r="A2622" s="19" t="s">
        <v>727</v>
      </c>
      <c r="B2622" s="193" t="s">
        <v>516</v>
      </c>
      <c r="C2622" s="376" t="s">
        <v>776</v>
      </c>
      <c r="D2622" s="383" t="s">
        <v>541</v>
      </c>
      <c r="E2622" s="384" t="s">
        <v>2</v>
      </c>
      <c r="F2622" s="378">
        <v>1</v>
      </c>
      <c r="G2622" s="386"/>
      <c r="H2622" s="386"/>
      <c r="I2622" s="444">
        <f t="shared" si="1"/>
        <v>0</v>
      </c>
      <c r="J2622" s="445">
        <f t="shared" si="2"/>
        <v>0</v>
      </c>
      <c r="AN2622" s="380"/>
      <c r="AP2622" s="381">
        <f t="shared" si="0"/>
        <v>0</v>
      </c>
    </row>
    <row r="2623" spans="1:42" s="2" customFormat="1" ht="12.75">
      <c r="A2623" s="19"/>
      <c r="B2623" s="193"/>
      <c r="C2623" s="376"/>
      <c r="D2623" s="383"/>
      <c r="E2623" s="384"/>
      <c r="F2623" s="378"/>
      <c r="G2623" s="386"/>
      <c r="H2623" s="379"/>
      <c r="I2623" s="448"/>
      <c r="J2623" s="449"/>
      <c r="AN2623" s="380"/>
      <c r="AP2623" s="381">
        <f t="shared" si="0"/>
        <v>0</v>
      </c>
    </row>
    <row r="2624" spans="1:42" s="2" customFormat="1" ht="12.75">
      <c r="A2624" s="19" t="s">
        <v>728</v>
      </c>
      <c r="B2624" s="17" t="s">
        <v>516</v>
      </c>
      <c r="C2624" s="389" t="s">
        <v>777</v>
      </c>
      <c r="D2624" s="390" t="s">
        <v>778</v>
      </c>
      <c r="E2624" s="107" t="s">
        <v>22</v>
      </c>
      <c r="F2624" s="213">
        <v>7</v>
      </c>
      <c r="G2624" s="247"/>
      <c r="H2624" s="247"/>
      <c r="I2624" s="444">
        <f>G2624+H2624</f>
        <v>0</v>
      </c>
      <c r="J2624" s="445">
        <f>F2624*I2624</f>
        <v>0</v>
      </c>
      <c r="AN2624" s="380"/>
      <c r="AP2624" s="381">
        <f t="shared" si="0"/>
        <v>0</v>
      </c>
    </row>
    <row r="2625" spans="1:42" s="2" customFormat="1" ht="12.75">
      <c r="A2625" s="19"/>
      <c r="B2625" s="193"/>
      <c r="C2625" s="376"/>
      <c r="D2625" s="383" t="s">
        <v>779</v>
      </c>
      <c r="E2625" s="384"/>
      <c r="F2625" s="378"/>
      <c r="G2625" s="379"/>
      <c r="H2625" s="379"/>
      <c r="I2625" s="448"/>
      <c r="J2625" s="449"/>
      <c r="AN2625" s="380"/>
      <c r="AP2625" s="381">
        <f t="shared" si="0"/>
        <v>0</v>
      </c>
    </row>
    <row r="2626" spans="1:42" s="2" customFormat="1" ht="12.75">
      <c r="A2626" s="19"/>
      <c r="B2626" s="193"/>
      <c r="C2626" s="376"/>
      <c r="D2626" s="383" t="s">
        <v>780</v>
      </c>
      <c r="E2626" s="384"/>
      <c r="F2626" s="378"/>
      <c r="G2626" s="379"/>
      <c r="H2626" s="379"/>
      <c r="I2626" s="448"/>
      <c r="J2626" s="449"/>
      <c r="AN2626" s="380"/>
      <c r="AP2626" s="381">
        <f>F2626*G2626</f>
        <v>0</v>
      </c>
    </row>
    <row r="2627" spans="1:42" s="2" customFormat="1" ht="12.75">
      <c r="A2627" s="19"/>
      <c r="B2627" s="193"/>
      <c r="C2627" s="376"/>
      <c r="D2627" s="383" t="s">
        <v>781</v>
      </c>
      <c r="E2627" s="384"/>
      <c r="F2627" s="378"/>
      <c r="G2627" s="379"/>
      <c r="H2627" s="379"/>
      <c r="I2627" s="448"/>
      <c r="J2627" s="449"/>
      <c r="AN2627" s="380"/>
      <c r="AP2627" s="381">
        <f>F2627*G2627</f>
        <v>0</v>
      </c>
    </row>
    <row r="2628" spans="1:42" s="2" customFormat="1" ht="12.75">
      <c r="A2628" s="19"/>
      <c r="B2628" s="193"/>
      <c r="C2628" s="376"/>
      <c r="D2628" s="383"/>
      <c r="E2628" s="384"/>
      <c r="F2628" s="378"/>
      <c r="G2628" s="379"/>
      <c r="H2628" s="379"/>
      <c r="I2628" s="448"/>
      <c r="J2628" s="449"/>
      <c r="AN2628" s="380"/>
      <c r="AP2628" s="381">
        <f t="shared" si="0"/>
        <v>0</v>
      </c>
    </row>
    <row r="2629" spans="1:42" s="2" customFormat="1" ht="12.75">
      <c r="A2629" s="19" t="s">
        <v>729</v>
      </c>
      <c r="B2629" s="17" t="s">
        <v>516</v>
      </c>
      <c r="C2629" s="389" t="s">
        <v>782</v>
      </c>
      <c r="D2629" s="391" t="s">
        <v>542</v>
      </c>
      <c r="E2629" s="24" t="s">
        <v>2</v>
      </c>
      <c r="F2629" s="60">
        <v>1</v>
      </c>
      <c r="G2629" s="26"/>
      <c r="H2629" s="26"/>
      <c r="I2629" s="444">
        <f>G2629+H2629</f>
        <v>0</v>
      </c>
      <c r="J2629" s="445">
        <f>F2629*I2629</f>
        <v>0</v>
      </c>
      <c r="AN2629" s="380"/>
      <c r="AP2629" s="381">
        <f t="shared" si="0"/>
        <v>0</v>
      </c>
    </row>
    <row r="2630" spans="1:42" s="2" customFormat="1" ht="12.75">
      <c r="A2630" s="19"/>
      <c r="B2630" s="193"/>
      <c r="C2630" s="376"/>
      <c r="D2630" s="391"/>
      <c r="E2630" s="392"/>
      <c r="F2630" s="393"/>
      <c r="G2630" s="394"/>
      <c r="H2630" s="394"/>
      <c r="I2630" s="446"/>
      <c r="J2630" s="447"/>
      <c r="AN2630" s="380"/>
      <c r="AP2630" s="381">
        <f t="shared" si="0"/>
        <v>0</v>
      </c>
    </row>
    <row r="2631" spans="1:42" s="2" customFormat="1" ht="12.75">
      <c r="A2631" s="19" t="s">
        <v>730</v>
      </c>
      <c r="B2631" s="193" t="s">
        <v>516</v>
      </c>
      <c r="C2631" s="376" t="s">
        <v>783</v>
      </c>
      <c r="D2631" s="383" t="s">
        <v>543</v>
      </c>
      <c r="E2631" s="392" t="s">
        <v>2</v>
      </c>
      <c r="F2631" s="393">
        <v>2</v>
      </c>
      <c r="G2631" s="394"/>
      <c r="H2631" s="394"/>
      <c r="I2631" s="444">
        <f>G2631+H2631</f>
        <v>0</v>
      </c>
      <c r="J2631" s="445">
        <f>F2631*I2631</f>
        <v>0</v>
      </c>
      <c r="AN2631" s="380"/>
      <c r="AP2631" s="381">
        <f t="shared" si="0"/>
        <v>0</v>
      </c>
    </row>
    <row r="2632" spans="1:42" s="2" customFormat="1" ht="12.75">
      <c r="A2632" s="19"/>
      <c r="B2632" s="193"/>
      <c r="C2632" s="376"/>
      <c r="D2632" s="391"/>
      <c r="E2632" s="392"/>
      <c r="F2632" s="393"/>
      <c r="G2632" s="394"/>
      <c r="H2632" s="394"/>
      <c r="I2632" s="446"/>
      <c r="J2632" s="447"/>
      <c r="AN2632" s="380"/>
      <c r="AP2632" s="381">
        <f t="shared" si="0"/>
        <v>0</v>
      </c>
    </row>
    <row r="2633" spans="1:42" s="2" customFormat="1" ht="12.75">
      <c r="A2633" s="19" t="s">
        <v>731</v>
      </c>
      <c r="B2633" s="193" t="s">
        <v>516</v>
      </c>
      <c r="C2633" s="376" t="s">
        <v>784</v>
      </c>
      <c r="D2633" s="383" t="s">
        <v>544</v>
      </c>
      <c r="E2633" s="384" t="s">
        <v>2</v>
      </c>
      <c r="F2633" s="378">
        <v>3</v>
      </c>
      <c r="G2633" s="394"/>
      <c r="H2633" s="394"/>
      <c r="I2633" s="444">
        <f>G2633+H2633</f>
        <v>0</v>
      </c>
      <c r="J2633" s="445">
        <f>F2633*I2633</f>
        <v>0</v>
      </c>
      <c r="AN2633" s="380"/>
      <c r="AP2633" s="381">
        <f t="shared" si="0"/>
        <v>0</v>
      </c>
    </row>
    <row r="2634" spans="1:42" s="2" customFormat="1" ht="12.75">
      <c r="A2634" s="19"/>
      <c r="B2634" s="193"/>
      <c r="C2634" s="376"/>
      <c r="D2634" s="383"/>
      <c r="E2634" s="384"/>
      <c r="F2634" s="378"/>
      <c r="G2634" s="394"/>
      <c r="H2634" s="394"/>
      <c r="I2634" s="446"/>
      <c r="J2634" s="447"/>
      <c r="AN2634" s="380"/>
      <c r="AP2634" s="381">
        <f t="shared" si="0"/>
        <v>0</v>
      </c>
    </row>
    <row r="2635" spans="1:42" s="2" customFormat="1" ht="12.75">
      <c r="A2635" s="19" t="s">
        <v>732</v>
      </c>
      <c r="B2635" s="193" t="s">
        <v>516</v>
      </c>
      <c r="C2635" s="376" t="s">
        <v>785</v>
      </c>
      <c r="D2635" s="383" t="s">
        <v>545</v>
      </c>
      <c r="E2635" s="384" t="s">
        <v>2</v>
      </c>
      <c r="F2635" s="378">
        <v>2</v>
      </c>
      <c r="G2635" s="394"/>
      <c r="H2635" s="394"/>
      <c r="I2635" s="444">
        <f>G2635+H2635</f>
        <v>0</v>
      </c>
      <c r="J2635" s="445">
        <f>F2635*I2635</f>
        <v>0</v>
      </c>
      <c r="AN2635" s="380"/>
      <c r="AP2635" s="381">
        <f t="shared" si="0"/>
        <v>0</v>
      </c>
    </row>
    <row r="2636" spans="1:42" s="2" customFormat="1" ht="12.75">
      <c r="A2636" s="19"/>
      <c r="B2636" s="193"/>
      <c r="C2636" s="376"/>
      <c r="D2636" s="383"/>
      <c r="E2636" s="384"/>
      <c r="F2636" s="378"/>
      <c r="G2636" s="394"/>
      <c r="H2636" s="394"/>
      <c r="I2636" s="446"/>
      <c r="J2636" s="447"/>
      <c r="AN2636" s="380"/>
      <c r="AP2636" s="381">
        <f t="shared" si="0"/>
        <v>0</v>
      </c>
    </row>
    <row r="2637" spans="1:42" s="2" customFormat="1" ht="12.75">
      <c r="A2637" s="19" t="s">
        <v>733</v>
      </c>
      <c r="B2637" s="193" t="s">
        <v>516</v>
      </c>
      <c r="C2637" s="389" t="s">
        <v>786</v>
      </c>
      <c r="D2637" s="395" t="s">
        <v>546</v>
      </c>
      <c r="E2637" s="384" t="s">
        <v>2</v>
      </c>
      <c r="F2637" s="378">
        <v>2</v>
      </c>
      <c r="G2637" s="247"/>
      <c r="H2637" s="26"/>
      <c r="I2637" s="444">
        <f>G2637+H2637</f>
        <v>0</v>
      </c>
      <c r="J2637" s="445">
        <f>F2637*I2637</f>
        <v>0</v>
      </c>
      <c r="AN2637" s="380"/>
      <c r="AP2637" s="381">
        <f t="shared" si="0"/>
        <v>0</v>
      </c>
    </row>
    <row r="2638" spans="1:42" s="2" customFormat="1" ht="12.75">
      <c r="A2638" s="19"/>
      <c r="B2638" s="193"/>
      <c r="C2638" s="376"/>
      <c r="D2638" s="383"/>
      <c r="E2638" s="384"/>
      <c r="F2638" s="378"/>
      <c r="G2638" s="379"/>
      <c r="H2638" s="379"/>
      <c r="I2638" s="448"/>
      <c r="J2638" s="449"/>
      <c r="AN2638" s="380"/>
      <c r="AP2638" s="381">
        <f t="shared" si="0"/>
        <v>0</v>
      </c>
    </row>
    <row r="2639" spans="1:42" s="2" customFormat="1" ht="12.75">
      <c r="A2639" s="19"/>
      <c r="B2639" s="17"/>
      <c r="C2639" s="389"/>
      <c r="D2639" s="390" t="s">
        <v>787</v>
      </c>
      <c r="E2639" s="107"/>
      <c r="F2639" s="213"/>
      <c r="G2639" s="396"/>
      <c r="H2639" s="396"/>
      <c r="I2639" s="450"/>
      <c r="J2639" s="451"/>
      <c r="AN2639" s="380"/>
      <c r="AP2639" s="381">
        <f t="shared" si="0"/>
        <v>0</v>
      </c>
    </row>
    <row r="2640" spans="1:42" s="2" customFormat="1" ht="12.75">
      <c r="A2640" s="19"/>
      <c r="B2640" s="193"/>
      <c r="C2640" s="376"/>
      <c r="D2640" s="402" t="s">
        <v>788</v>
      </c>
      <c r="E2640" s="403"/>
      <c r="F2640" s="196"/>
      <c r="G2640" s="404"/>
      <c r="H2640" s="405"/>
      <c r="I2640" s="452"/>
      <c r="J2640" s="453"/>
      <c r="AN2640" s="380"/>
      <c r="AP2640" s="381">
        <f>F2640*G2640</f>
        <v>0</v>
      </c>
    </row>
    <row r="2641" spans="1:42" s="2" customFormat="1" ht="12.75">
      <c r="A2641" s="19"/>
      <c r="B2641" s="193"/>
      <c r="C2641" s="376"/>
      <c r="D2641" s="402" t="s">
        <v>789</v>
      </c>
      <c r="E2641" s="403"/>
      <c r="F2641" s="196"/>
      <c r="G2641" s="404"/>
      <c r="H2641" s="405"/>
      <c r="I2641" s="452"/>
      <c r="J2641" s="453"/>
      <c r="AN2641" s="380"/>
      <c r="AP2641" s="381">
        <f>F2641*G2641</f>
        <v>0</v>
      </c>
    </row>
    <row r="2642" spans="1:42" s="2" customFormat="1" ht="12.75">
      <c r="A2642" s="19" t="s">
        <v>734</v>
      </c>
      <c r="B2642" s="17" t="s">
        <v>516</v>
      </c>
      <c r="C2642" s="389" t="s">
        <v>790</v>
      </c>
      <c r="D2642" s="397" t="s">
        <v>547</v>
      </c>
      <c r="E2642" s="107" t="s">
        <v>120</v>
      </c>
      <c r="F2642" s="213">
        <v>1</v>
      </c>
      <c r="G2642" s="247"/>
      <c r="H2642" s="247"/>
      <c r="I2642" s="444">
        <f>G2642+H2642</f>
        <v>0</v>
      </c>
      <c r="J2642" s="445">
        <f>F2642*I2642</f>
        <v>0</v>
      </c>
      <c r="AN2642" s="380"/>
      <c r="AP2642" s="381">
        <f t="shared" si="0"/>
        <v>0</v>
      </c>
    </row>
    <row r="2643" spans="1:42" s="2" customFormat="1" ht="12.75">
      <c r="A2643" s="19" t="s">
        <v>735</v>
      </c>
      <c r="B2643" s="17" t="s">
        <v>516</v>
      </c>
      <c r="C2643" s="389" t="s">
        <v>791</v>
      </c>
      <c r="D2643" s="398" t="s">
        <v>548</v>
      </c>
      <c r="E2643" s="107" t="s">
        <v>120</v>
      </c>
      <c r="F2643" s="213">
        <v>8</v>
      </c>
      <c r="G2643" s="247"/>
      <c r="H2643" s="247"/>
      <c r="I2643" s="444">
        <f>G2643+H2643</f>
        <v>0</v>
      </c>
      <c r="J2643" s="445">
        <f>F2643*I2643</f>
        <v>0</v>
      </c>
      <c r="AN2643" s="380"/>
      <c r="AP2643" s="381">
        <f t="shared" si="0"/>
        <v>0</v>
      </c>
    </row>
    <row r="2644" spans="1:42" s="2" customFormat="1" ht="12.75">
      <c r="A2644" s="19" t="s">
        <v>736</v>
      </c>
      <c r="B2644" s="17" t="s">
        <v>516</v>
      </c>
      <c r="C2644" s="389" t="s">
        <v>792</v>
      </c>
      <c r="D2644" s="395" t="s">
        <v>549</v>
      </c>
      <c r="E2644" s="107" t="s">
        <v>120</v>
      </c>
      <c r="F2644" s="213">
        <v>25</v>
      </c>
      <c r="G2644" s="247"/>
      <c r="H2644" s="247"/>
      <c r="I2644" s="444">
        <f>G2644+H2644</f>
        <v>0</v>
      </c>
      <c r="J2644" s="445">
        <f>F2644*I2644</f>
        <v>0</v>
      </c>
      <c r="AN2644" s="380"/>
      <c r="AP2644" s="381">
        <f t="shared" si="0"/>
        <v>0</v>
      </c>
    </row>
    <row r="2645" spans="1:42" s="2" customFormat="1" ht="12.75">
      <c r="A2645" s="19"/>
      <c r="B2645" s="193"/>
      <c r="C2645" s="376"/>
      <c r="D2645" s="383"/>
      <c r="E2645" s="384"/>
      <c r="F2645" s="378"/>
      <c r="G2645" s="379"/>
      <c r="H2645" s="379"/>
      <c r="I2645" s="448"/>
      <c r="J2645" s="449"/>
      <c r="AN2645" s="380"/>
      <c r="AP2645" s="381">
        <f t="shared" si="0"/>
        <v>0</v>
      </c>
    </row>
    <row r="2646" spans="1:42" s="2" customFormat="1" ht="12.75">
      <c r="A2646" s="19"/>
      <c r="B2646" s="193"/>
      <c r="C2646" s="376"/>
      <c r="D2646" s="390" t="s">
        <v>793</v>
      </c>
      <c r="E2646" s="384"/>
      <c r="F2646" s="378"/>
      <c r="G2646" s="379"/>
      <c r="H2646" s="379"/>
      <c r="I2646" s="448"/>
      <c r="J2646" s="449"/>
      <c r="AN2646" s="380"/>
      <c r="AP2646" s="381">
        <f t="shared" si="0"/>
        <v>0</v>
      </c>
    </row>
    <row r="2647" spans="1:42" s="2" customFormat="1" ht="12.75">
      <c r="A2647" s="19"/>
      <c r="B2647" s="193"/>
      <c r="C2647" s="376"/>
      <c r="D2647" s="402" t="s">
        <v>789</v>
      </c>
      <c r="E2647" s="403"/>
      <c r="F2647" s="196"/>
      <c r="G2647" s="404"/>
      <c r="H2647" s="405"/>
      <c r="I2647" s="452"/>
      <c r="J2647" s="453"/>
      <c r="AN2647" s="380"/>
      <c r="AP2647" s="381">
        <f t="shared" si="0"/>
        <v>0</v>
      </c>
    </row>
    <row r="2648" spans="1:42" s="2" customFormat="1" ht="12.75">
      <c r="A2648" s="19" t="s">
        <v>737</v>
      </c>
      <c r="B2648" s="193" t="s">
        <v>117</v>
      </c>
      <c r="C2648" s="376" t="s">
        <v>794</v>
      </c>
      <c r="D2648" s="383" t="s">
        <v>550</v>
      </c>
      <c r="E2648" s="384" t="s">
        <v>120</v>
      </c>
      <c r="F2648" s="378">
        <v>16</v>
      </c>
      <c r="G2648" s="386"/>
      <c r="H2648" s="386"/>
      <c r="I2648" s="444">
        <f>G2648+H2648</f>
        <v>0</v>
      </c>
      <c r="J2648" s="445">
        <f>F2648*I2648</f>
        <v>0</v>
      </c>
      <c r="AN2648" s="380"/>
      <c r="AP2648" s="381">
        <f t="shared" si="0"/>
        <v>0</v>
      </c>
    </row>
    <row r="2649" spans="1:42" s="2" customFormat="1" ht="12.75">
      <c r="A2649" s="19" t="s">
        <v>738</v>
      </c>
      <c r="B2649" s="193" t="s">
        <v>117</v>
      </c>
      <c r="C2649" s="376" t="s">
        <v>795</v>
      </c>
      <c r="D2649" s="383" t="s">
        <v>551</v>
      </c>
      <c r="E2649" s="384" t="s">
        <v>120</v>
      </c>
      <c r="F2649" s="378">
        <v>20</v>
      </c>
      <c r="G2649" s="386"/>
      <c r="H2649" s="386"/>
      <c r="I2649" s="444">
        <f>G2649+H2649</f>
        <v>0</v>
      </c>
      <c r="J2649" s="445">
        <f>F2649*I2649</f>
        <v>0</v>
      </c>
      <c r="AN2649" s="380"/>
      <c r="AP2649" s="381">
        <f t="shared" si="0"/>
        <v>0</v>
      </c>
    </row>
    <row r="2650" spans="1:42" s="2" customFormat="1" ht="12.75">
      <c r="A2650" s="19"/>
      <c r="B2650" s="193"/>
      <c r="C2650" s="376"/>
      <c r="D2650" s="383"/>
      <c r="E2650" s="384"/>
      <c r="F2650" s="378"/>
      <c r="G2650" s="379"/>
      <c r="H2650" s="379"/>
      <c r="I2650" s="448"/>
      <c r="J2650" s="449"/>
      <c r="AN2650" s="380"/>
      <c r="AP2650" s="381">
        <f t="shared" si="0"/>
        <v>0</v>
      </c>
    </row>
    <row r="2651" spans="1:42" s="2" customFormat="1" ht="12.75">
      <c r="A2651" s="19" t="s">
        <v>739</v>
      </c>
      <c r="B2651" s="17" t="s">
        <v>552</v>
      </c>
      <c r="C2651" s="389" t="s">
        <v>796</v>
      </c>
      <c r="D2651" s="399" t="s">
        <v>553</v>
      </c>
      <c r="E2651" s="400" t="s">
        <v>120</v>
      </c>
      <c r="F2651" s="108">
        <v>34</v>
      </c>
      <c r="G2651" s="247"/>
      <c r="H2651" s="401"/>
      <c r="I2651" s="444">
        <f>G2651+H2651</f>
        <v>0</v>
      </c>
      <c r="J2651" s="445">
        <f>F2651*I2651</f>
        <v>0</v>
      </c>
      <c r="AN2651" s="380"/>
      <c r="AP2651" s="381">
        <f t="shared" si="0"/>
        <v>0</v>
      </c>
    </row>
    <row r="2652" spans="1:42" s="2" customFormat="1" ht="12.75">
      <c r="A2652" s="19"/>
      <c r="B2652" s="193"/>
      <c r="C2652" s="376"/>
      <c r="D2652" s="402"/>
      <c r="E2652" s="403"/>
      <c r="F2652" s="196"/>
      <c r="G2652" s="404"/>
      <c r="H2652" s="405"/>
      <c r="I2652" s="452"/>
      <c r="J2652" s="453"/>
      <c r="AN2652" s="380"/>
      <c r="AP2652" s="381">
        <f t="shared" si="0"/>
        <v>0</v>
      </c>
    </row>
    <row r="2653" spans="1:42" s="2" customFormat="1" ht="39">
      <c r="A2653" s="19"/>
      <c r="B2653" s="389"/>
      <c r="C2653" s="376"/>
      <c r="D2653" s="391" t="s">
        <v>554</v>
      </c>
      <c r="E2653" s="392"/>
      <c r="F2653" s="25"/>
      <c r="G2653" s="396"/>
      <c r="H2653" s="396"/>
      <c r="I2653" s="450"/>
      <c r="J2653" s="451"/>
      <c r="AN2653" s="380"/>
      <c r="AP2653" s="381">
        <f t="shared" si="0"/>
        <v>0</v>
      </c>
    </row>
    <row r="2654" spans="1:42" s="2" customFormat="1" ht="12.75">
      <c r="A2654" s="19" t="s">
        <v>740</v>
      </c>
      <c r="B2654" s="17" t="s">
        <v>339</v>
      </c>
      <c r="C2654" s="389" t="s">
        <v>797</v>
      </c>
      <c r="D2654" s="407" t="s">
        <v>555</v>
      </c>
      <c r="E2654" s="24" t="s">
        <v>120</v>
      </c>
      <c r="F2654" s="408">
        <v>17</v>
      </c>
      <c r="G2654" s="247"/>
      <c r="H2654" s="247"/>
      <c r="I2654" s="444">
        <f>G2654+H2654</f>
        <v>0</v>
      </c>
      <c r="J2654" s="445">
        <f>F2654*I2654</f>
        <v>0</v>
      </c>
      <c r="AN2654" s="380"/>
      <c r="AP2654" s="381">
        <f t="shared" si="0"/>
        <v>0</v>
      </c>
    </row>
    <row r="2655" spans="1:42" s="2" customFormat="1" ht="12.75">
      <c r="A2655" s="19" t="s">
        <v>741</v>
      </c>
      <c r="B2655" s="17" t="s">
        <v>339</v>
      </c>
      <c r="C2655" s="389" t="s">
        <v>797</v>
      </c>
      <c r="D2655" s="407" t="s">
        <v>556</v>
      </c>
      <c r="E2655" s="24" t="s">
        <v>120</v>
      </c>
      <c r="F2655" s="408">
        <v>8</v>
      </c>
      <c r="G2655" s="247"/>
      <c r="H2655" s="247"/>
      <c r="I2655" s="444">
        <f>G2655+H2655</f>
        <v>0</v>
      </c>
      <c r="J2655" s="445">
        <f>F2655*I2655</f>
        <v>0</v>
      </c>
      <c r="AN2655" s="380"/>
      <c r="AP2655" s="381">
        <f t="shared" si="0"/>
        <v>0</v>
      </c>
    </row>
    <row r="2656" spans="1:42" s="2" customFormat="1" ht="12.75">
      <c r="A2656" s="19" t="s">
        <v>742</v>
      </c>
      <c r="B2656" s="17" t="s">
        <v>339</v>
      </c>
      <c r="C2656" s="389" t="s">
        <v>798</v>
      </c>
      <c r="D2656" s="407" t="s">
        <v>557</v>
      </c>
      <c r="E2656" s="24" t="s">
        <v>120</v>
      </c>
      <c r="F2656" s="408">
        <v>45</v>
      </c>
      <c r="G2656" s="247"/>
      <c r="H2656" s="247"/>
      <c r="I2656" s="444">
        <f>G2656+H2656</f>
        <v>0</v>
      </c>
      <c r="J2656" s="445">
        <f>F2656*I2656</f>
        <v>0</v>
      </c>
      <c r="AN2656" s="380"/>
      <c r="AP2656" s="381">
        <f t="shared" si="0"/>
        <v>0</v>
      </c>
    </row>
    <row r="2657" spans="1:42" s="2" customFormat="1" ht="12.75">
      <c r="A2657" s="19"/>
      <c r="B2657" s="193"/>
      <c r="C2657" s="376"/>
      <c r="D2657" s="402"/>
      <c r="E2657" s="403"/>
      <c r="F2657" s="196"/>
      <c r="G2657" s="404"/>
      <c r="H2657" s="405"/>
      <c r="I2657" s="452"/>
      <c r="J2657" s="453"/>
      <c r="AN2657" s="380"/>
      <c r="AP2657" s="381">
        <f t="shared" si="0"/>
        <v>0</v>
      </c>
    </row>
    <row r="2658" spans="1:42" s="2" customFormat="1" ht="12.75">
      <c r="A2658" s="19" t="s">
        <v>743</v>
      </c>
      <c r="B2658" s="193"/>
      <c r="C2658" s="389" t="s">
        <v>558</v>
      </c>
      <c r="D2658" s="409" t="s">
        <v>799</v>
      </c>
      <c r="E2658" s="107" t="s">
        <v>2</v>
      </c>
      <c r="F2658" s="378">
        <v>1</v>
      </c>
      <c r="G2658" s="386"/>
      <c r="H2658" s="386"/>
      <c r="I2658" s="444">
        <f>G2658+H2658</f>
        <v>0</v>
      </c>
      <c r="J2658" s="445">
        <f>F2658*I2658</f>
        <v>0</v>
      </c>
      <c r="AN2658" s="380"/>
      <c r="AP2658" s="381">
        <f t="shared" si="0"/>
        <v>0</v>
      </c>
    </row>
    <row r="2659" spans="1:42" s="2" customFormat="1" ht="12.75">
      <c r="A2659" s="19"/>
      <c r="B2659" s="193"/>
      <c r="C2659" s="376"/>
      <c r="D2659" s="383" t="s">
        <v>800</v>
      </c>
      <c r="E2659" s="384"/>
      <c r="F2659" s="378"/>
      <c r="G2659" s="379"/>
      <c r="H2659" s="379"/>
      <c r="I2659" s="448"/>
      <c r="J2659" s="449"/>
      <c r="AN2659" s="380"/>
      <c r="AP2659" s="381">
        <f aca="true" t="shared" si="3" ref="AP2659:AP2669">F2659*G2659</f>
        <v>0</v>
      </c>
    </row>
    <row r="2660" spans="1:42" s="2" customFormat="1" ht="12.75">
      <c r="A2660" s="19"/>
      <c r="B2660" s="193"/>
      <c r="C2660" s="376"/>
      <c r="D2660" s="383" t="s">
        <v>801</v>
      </c>
      <c r="E2660" s="384"/>
      <c r="F2660" s="378"/>
      <c r="G2660" s="379"/>
      <c r="H2660" s="379"/>
      <c r="I2660" s="448"/>
      <c r="J2660" s="449"/>
      <c r="AN2660" s="380"/>
      <c r="AP2660" s="381">
        <f t="shared" si="3"/>
        <v>0</v>
      </c>
    </row>
    <row r="2661" spans="1:42" s="2" customFormat="1" ht="12.75">
      <c r="A2661" s="19"/>
      <c r="B2661" s="193"/>
      <c r="C2661" s="376"/>
      <c r="D2661" s="383"/>
      <c r="E2661" s="384"/>
      <c r="F2661" s="378"/>
      <c r="G2661" s="379"/>
      <c r="H2661" s="379"/>
      <c r="I2661" s="448"/>
      <c r="J2661" s="449"/>
      <c r="AN2661" s="380"/>
      <c r="AP2661" s="381">
        <f t="shared" si="3"/>
        <v>0</v>
      </c>
    </row>
    <row r="2662" spans="1:42" s="2" customFormat="1" ht="12.75">
      <c r="A2662" s="19" t="s">
        <v>744</v>
      </c>
      <c r="B2662" s="193"/>
      <c r="C2662" s="389" t="s">
        <v>558</v>
      </c>
      <c r="D2662" s="390" t="s">
        <v>802</v>
      </c>
      <c r="E2662" s="107" t="s">
        <v>2</v>
      </c>
      <c r="F2662" s="213">
        <v>50</v>
      </c>
      <c r="G2662" s="247"/>
      <c r="H2662" s="247"/>
      <c r="I2662" s="444">
        <f>G2662+H2662</f>
        <v>0</v>
      </c>
      <c r="J2662" s="445">
        <f>F2662*I2662</f>
        <v>0</v>
      </c>
      <c r="AN2662" s="380"/>
      <c r="AP2662" s="381">
        <f t="shared" si="3"/>
        <v>0</v>
      </c>
    </row>
    <row r="2663" spans="1:42" s="2" customFormat="1" ht="12.75">
      <c r="A2663" s="19"/>
      <c r="B2663" s="193"/>
      <c r="C2663" s="376"/>
      <c r="D2663" s="383" t="s">
        <v>803</v>
      </c>
      <c r="E2663" s="384"/>
      <c r="F2663" s="378"/>
      <c r="G2663" s="379"/>
      <c r="H2663" s="379"/>
      <c r="I2663" s="448"/>
      <c r="J2663" s="449"/>
      <c r="AN2663" s="380"/>
      <c r="AP2663" s="381">
        <f t="shared" si="3"/>
        <v>0</v>
      </c>
    </row>
    <row r="2664" spans="1:42" s="2" customFormat="1" ht="26.25">
      <c r="A2664" s="19"/>
      <c r="B2664" s="193"/>
      <c r="C2664" s="376"/>
      <c r="D2664" s="383" t="s">
        <v>804</v>
      </c>
      <c r="E2664" s="384"/>
      <c r="F2664" s="378"/>
      <c r="G2664" s="379"/>
      <c r="H2664" s="379"/>
      <c r="I2664" s="448"/>
      <c r="J2664" s="449"/>
      <c r="AN2664" s="380"/>
      <c r="AP2664" s="381">
        <f t="shared" si="3"/>
        <v>0</v>
      </c>
    </row>
    <row r="2665" spans="1:42" s="2" customFormat="1" ht="12.75">
      <c r="A2665" s="19"/>
      <c r="B2665" s="193"/>
      <c r="C2665" s="376"/>
      <c r="D2665" s="383"/>
      <c r="E2665" s="384"/>
      <c r="F2665" s="378"/>
      <c r="G2665" s="379"/>
      <c r="H2665" s="379"/>
      <c r="I2665" s="448"/>
      <c r="J2665" s="449"/>
      <c r="AN2665" s="380"/>
      <c r="AP2665" s="381">
        <f t="shared" si="3"/>
        <v>0</v>
      </c>
    </row>
    <row r="2666" spans="1:42" s="2" customFormat="1" ht="12.75">
      <c r="A2666" s="19" t="s">
        <v>745</v>
      </c>
      <c r="B2666" s="193"/>
      <c r="C2666" s="389" t="s">
        <v>558</v>
      </c>
      <c r="D2666" s="409" t="s">
        <v>559</v>
      </c>
      <c r="E2666" s="107" t="s">
        <v>2</v>
      </c>
      <c r="F2666" s="213">
        <v>5</v>
      </c>
      <c r="G2666" s="247"/>
      <c r="H2666" s="247"/>
      <c r="I2666" s="444">
        <f>G2666+H2666</f>
        <v>0</v>
      </c>
      <c r="J2666" s="445">
        <f>F2666*I2666</f>
        <v>0</v>
      </c>
      <c r="AN2666" s="380"/>
      <c r="AP2666" s="381">
        <f t="shared" si="3"/>
        <v>0</v>
      </c>
    </row>
    <row r="2667" spans="1:42" s="2" customFormat="1" ht="12.75">
      <c r="A2667" s="19"/>
      <c r="B2667" s="193"/>
      <c r="C2667" s="389"/>
      <c r="D2667" s="391"/>
      <c r="E2667" s="24"/>
      <c r="F2667" s="25"/>
      <c r="G2667" s="396"/>
      <c r="H2667" s="396"/>
      <c r="I2667" s="454"/>
      <c r="J2667" s="58"/>
      <c r="AN2667" s="380"/>
      <c r="AP2667" s="381">
        <f t="shared" si="3"/>
        <v>0</v>
      </c>
    </row>
    <row r="2668" spans="1:42" s="2" customFormat="1" ht="12.75">
      <c r="A2668" s="19" t="s">
        <v>746</v>
      </c>
      <c r="B2668" s="193"/>
      <c r="C2668" s="389" t="s">
        <v>558</v>
      </c>
      <c r="D2668" s="390" t="s">
        <v>560</v>
      </c>
      <c r="E2668" s="107" t="s">
        <v>22</v>
      </c>
      <c r="F2668" s="213">
        <v>1</v>
      </c>
      <c r="G2668" s="247"/>
      <c r="H2668" s="247"/>
      <c r="I2668" s="444">
        <f>G2668+H2668</f>
        <v>0</v>
      </c>
      <c r="J2668" s="445">
        <f>F2668*I2668</f>
        <v>0</v>
      </c>
      <c r="AN2668" s="380"/>
      <c r="AP2668" s="381">
        <f t="shared" si="3"/>
        <v>0</v>
      </c>
    </row>
    <row r="2669" spans="1:42" s="2" customFormat="1" ht="12.75">
      <c r="A2669" s="19"/>
      <c r="B2669" s="193"/>
      <c r="C2669" s="376"/>
      <c r="D2669" s="383"/>
      <c r="E2669" s="384"/>
      <c r="F2669" s="378"/>
      <c r="G2669" s="379"/>
      <c r="H2669" s="379"/>
      <c r="I2669" s="448"/>
      <c r="J2669" s="449"/>
      <c r="AN2669" s="380"/>
      <c r="AP2669" s="381">
        <f t="shared" si="3"/>
        <v>0</v>
      </c>
    </row>
    <row r="2670" spans="1:10" s="2" customFormat="1" ht="12.75">
      <c r="A2670" s="19" t="s">
        <v>1165</v>
      </c>
      <c r="B2670" s="258" t="s">
        <v>33</v>
      </c>
      <c r="C2670" s="258" t="s">
        <v>33</v>
      </c>
      <c r="D2670" s="23" t="s">
        <v>110</v>
      </c>
      <c r="E2670" s="24" t="s">
        <v>111</v>
      </c>
      <c r="F2670" s="25">
        <v>1</v>
      </c>
      <c r="G2670" s="26"/>
      <c r="H2670" s="26"/>
      <c r="I2670" s="59">
        <f>G2670+H2670</f>
        <v>0</v>
      </c>
      <c r="J2670" s="58">
        <f>F2670*I2670</f>
        <v>0</v>
      </c>
    </row>
    <row r="2671" spans="1:10" s="2" customFormat="1" ht="12.75">
      <c r="A2671" s="30"/>
      <c r="B2671" s="258"/>
      <c r="C2671" s="258"/>
      <c r="D2671" s="32" t="s">
        <v>3</v>
      </c>
      <c r="E2671" s="24"/>
      <c r="F2671" s="25"/>
      <c r="G2671" s="33"/>
      <c r="H2671" s="33"/>
      <c r="I2671" s="59"/>
      <c r="J2671" s="58"/>
    </row>
    <row r="2672" spans="1:42" s="2" customFormat="1" ht="12.75">
      <c r="A2672" s="242" t="s">
        <v>37</v>
      </c>
      <c r="B2672" s="193"/>
      <c r="C2672" s="376"/>
      <c r="D2672" s="377" t="s">
        <v>561</v>
      </c>
      <c r="E2672" s="384"/>
      <c r="F2672" s="378"/>
      <c r="G2672" s="379"/>
      <c r="H2672" s="379"/>
      <c r="I2672" s="448"/>
      <c r="J2672" s="449"/>
      <c r="AN2672" s="380"/>
      <c r="AP2672" s="381">
        <f>F2672*G2672</f>
        <v>0</v>
      </c>
    </row>
    <row r="2673" spans="1:42" s="2" customFormat="1" ht="12.75">
      <c r="A2673" s="19"/>
      <c r="B2673" s="193"/>
      <c r="C2673" s="376"/>
      <c r="D2673" s="383"/>
      <c r="E2673" s="384"/>
      <c r="F2673" s="378"/>
      <c r="G2673" s="379"/>
      <c r="H2673" s="379"/>
      <c r="I2673" s="448"/>
      <c r="J2673" s="449"/>
      <c r="AN2673" s="380"/>
      <c r="AP2673" s="381">
        <f>F2673*G2673</f>
        <v>0</v>
      </c>
    </row>
    <row r="2674" spans="1:42" s="2" customFormat="1" ht="12.75">
      <c r="A2674" s="19" t="s">
        <v>39</v>
      </c>
      <c r="B2674" s="193"/>
      <c r="C2674" s="376" t="s">
        <v>136</v>
      </c>
      <c r="D2674" s="383" t="s">
        <v>562</v>
      </c>
      <c r="E2674" s="384" t="s">
        <v>121</v>
      </c>
      <c r="F2674" s="378">
        <v>2</v>
      </c>
      <c r="G2674" s="386"/>
      <c r="H2674" s="386"/>
      <c r="I2674" s="454">
        <f>G2674+H2674</f>
        <v>0</v>
      </c>
      <c r="J2674" s="58">
        <f>F2674*I2674</f>
        <v>0</v>
      </c>
      <c r="AN2674" s="380"/>
      <c r="AP2674" s="381">
        <f>F2674*G2674</f>
        <v>0</v>
      </c>
    </row>
    <row r="2675" spans="1:42" s="2" customFormat="1" ht="12.75">
      <c r="A2675" s="19"/>
      <c r="B2675" s="193"/>
      <c r="C2675" s="376"/>
      <c r="D2675" s="383"/>
      <c r="E2675" s="384"/>
      <c r="F2675" s="378"/>
      <c r="G2675" s="386"/>
      <c r="H2675" s="386"/>
      <c r="I2675" s="446"/>
      <c r="J2675" s="447"/>
      <c r="AN2675" s="380"/>
      <c r="AP2675" s="381"/>
    </row>
    <row r="2676" spans="1:42" s="2" customFormat="1" ht="12.75">
      <c r="A2676" s="19" t="s">
        <v>40</v>
      </c>
      <c r="B2676" s="193"/>
      <c r="C2676" s="376" t="s">
        <v>136</v>
      </c>
      <c r="D2676" s="383" t="s">
        <v>563</v>
      </c>
      <c r="E2676" s="384" t="s">
        <v>121</v>
      </c>
      <c r="F2676" s="378">
        <v>2</v>
      </c>
      <c r="G2676" s="386"/>
      <c r="H2676" s="386"/>
      <c r="I2676" s="454">
        <f>G2676+H2676</f>
        <v>0</v>
      </c>
      <c r="J2676" s="58">
        <f>F2676*I2676</f>
        <v>0</v>
      </c>
      <c r="AN2676" s="380"/>
      <c r="AP2676" s="381"/>
    </row>
    <row r="2677" spans="1:42" s="2" customFormat="1" ht="12.75">
      <c r="A2677" s="19"/>
      <c r="B2677" s="193"/>
      <c r="C2677" s="376"/>
      <c r="D2677" s="383"/>
      <c r="E2677" s="384"/>
      <c r="F2677" s="378"/>
      <c r="G2677" s="386"/>
      <c r="H2677" s="386"/>
      <c r="I2677" s="448"/>
      <c r="J2677" s="449"/>
      <c r="AN2677" s="380"/>
      <c r="AP2677" s="381">
        <f>F2677*G2677</f>
        <v>0</v>
      </c>
    </row>
    <row r="2678" spans="1:42" s="2" customFormat="1" ht="12.75">
      <c r="A2678" s="19" t="s">
        <v>41</v>
      </c>
      <c r="B2678" s="193" t="s">
        <v>516</v>
      </c>
      <c r="C2678" s="376" t="s">
        <v>820</v>
      </c>
      <c r="D2678" s="383" t="s">
        <v>564</v>
      </c>
      <c r="E2678" s="384" t="s">
        <v>121</v>
      </c>
      <c r="F2678" s="378">
        <v>4</v>
      </c>
      <c r="G2678" s="386"/>
      <c r="H2678" s="386"/>
      <c r="I2678" s="454">
        <f>G2678+H2678</f>
        <v>0</v>
      </c>
      <c r="J2678" s="58">
        <f>F2678*I2678</f>
        <v>0</v>
      </c>
      <c r="AN2678" s="380"/>
      <c r="AP2678" s="381">
        <f>F2678*G2678</f>
        <v>0</v>
      </c>
    </row>
    <row r="2679" spans="1:42" s="2" customFormat="1" ht="12.75">
      <c r="A2679" s="19"/>
      <c r="B2679" s="193"/>
      <c r="C2679" s="376"/>
      <c r="D2679" s="383"/>
      <c r="E2679" s="384"/>
      <c r="F2679" s="378"/>
      <c r="G2679" s="386"/>
      <c r="H2679" s="386"/>
      <c r="I2679" s="446"/>
      <c r="J2679" s="447"/>
      <c r="AN2679" s="380"/>
      <c r="AP2679" s="381"/>
    </row>
    <row r="2680" spans="1:42" s="2" customFormat="1" ht="12.75">
      <c r="A2680" s="19" t="s">
        <v>42</v>
      </c>
      <c r="B2680" s="193" t="s">
        <v>516</v>
      </c>
      <c r="C2680" s="376" t="s">
        <v>820</v>
      </c>
      <c r="D2680" s="383" t="s">
        <v>565</v>
      </c>
      <c r="E2680" s="384" t="s">
        <v>121</v>
      </c>
      <c r="F2680" s="378">
        <v>4</v>
      </c>
      <c r="G2680" s="386"/>
      <c r="H2680" s="386"/>
      <c r="I2680" s="454">
        <f>G2680+H2680</f>
        <v>0</v>
      </c>
      <c r="J2680" s="58">
        <f>F2680*I2680</f>
        <v>0</v>
      </c>
      <c r="AN2680" s="380"/>
      <c r="AP2680" s="381"/>
    </row>
    <row r="2681" spans="1:42" s="2" customFormat="1" ht="12.75">
      <c r="A2681" s="19"/>
      <c r="B2681" s="193"/>
      <c r="C2681" s="376"/>
      <c r="D2681" s="383"/>
      <c r="E2681" s="384"/>
      <c r="F2681" s="378"/>
      <c r="G2681" s="386"/>
      <c r="H2681" s="386"/>
      <c r="I2681" s="448"/>
      <c r="J2681" s="449"/>
      <c r="AN2681" s="380"/>
      <c r="AP2681" s="381">
        <f aca="true" t="shared" si="4" ref="AP2681:AP2690">F2681*G2681</f>
        <v>0</v>
      </c>
    </row>
    <row r="2682" spans="1:42" s="2" customFormat="1" ht="12.75">
      <c r="A2682" s="19" t="s">
        <v>112</v>
      </c>
      <c r="B2682" s="193" t="s">
        <v>516</v>
      </c>
      <c r="C2682" s="376" t="s">
        <v>821</v>
      </c>
      <c r="D2682" s="383" t="s">
        <v>566</v>
      </c>
      <c r="E2682" s="384" t="s">
        <v>2</v>
      </c>
      <c r="F2682" s="378">
        <v>23</v>
      </c>
      <c r="G2682" s="386"/>
      <c r="H2682" s="386"/>
      <c r="I2682" s="454">
        <f>G2682+H2682</f>
        <v>0</v>
      </c>
      <c r="J2682" s="58">
        <f>F2682*I2682</f>
        <v>0</v>
      </c>
      <c r="AN2682" s="380"/>
      <c r="AP2682" s="381">
        <f t="shared" si="4"/>
        <v>0</v>
      </c>
    </row>
    <row r="2683" spans="1:42" s="2" customFormat="1" ht="12.75">
      <c r="A2683" s="19"/>
      <c r="B2683" s="193"/>
      <c r="C2683" s="376"/>
      <c r="D2683" s="383"/>
      <c r="E2683" s="384"/>
      <c r="F2683" s="378"/>
      <c r="G2683" s="386"/>
      <c r="H2683" s="379"/>
      <c r="I2683" s="448"/>
      <c r="J2683" s="449"/>
      <c r="AN2683" s="380"/>
      <c r="AP2683" s="381">
        <f t="shared" si="4"/>
        <v>0</v>
      </c>
    </row>
    <row r="2684" spans="1:42" s="2" customFormat="1" ht="12.75">
      <c r="A2684" s="19" t="s">
        <v>113</v>
      </c>
      <c r="B2684" s="193" t="s">
        <v>516</v>
      </c>
      <c r="C2684" s="376" t="s">
        <v>822</v>
      </c>
      <c r="D2684" s="383" t="s">
        <v>567</v>
      </c>
      <c r="E2684" s="384" t="s">
        <v>2</v>
      </c>
      <c r="F2684" s="378">
        <v>21</v>
      </c>
      <c r="G2684" s="386"/>
      <c r="H2684" s="386"/>
      <c r="I2684" s="454">
        <f>G2684+H2684</f>
        <v>0</v>
      </c>
      <c r="J2684" s="58">
        <f>F2684*I2684</f>
        <v>0</v>
      </c>
      <c r="AN2684" s="380"/>
      <c r="AP2684" s="381">
        <f t="shared" si="4"/>
        <v>0</v>
      </c>
    </row>
    <row r="2685" spans="1:42" s="2" customFormat="1" ht="12.75">
      <c r="A2685" s="19"/>
      <c r="B2685" s="193"/>
      <c r="C2685" s="376"/>
      <c r="D2685" s="383"/>
      <c r="E2685" s="384"/>
      <c r="F2685" s="378"/>
      <c r="G2685" s="386"/>
      <c r="H2685" s="379"/>
      <c r="I2685" s="448"/>
      <c r="J2685" s="449"/>
      <c r="AN2685" s="380"/>
      <c r="AP2685" s="381">
        <f t="shared" si="4"/>
        <v>0</v>
      </c>
    </row>
    <row r="2686" spans="1:42" s="2" customFormat="1" ht="12.75">
      <c r="A2686" s="19" t="s">
        <v>141</v>
      </c>
      <c r="B2686" s="193" t="s">
        <v>516</v>
      </c>
      <c r="C2686" s="376" t="s">
        <v>823</v>
      </c>
      <c r="D2686" s="383" t="s">
        <v>568</v>
      </c>
      <c r="E2686" s="384" t="s">
        <v>2</v>
      </c>
      <c r="F2686" s="378">
        <v>4</v>
      </c>
      <c r="G2686" s="386"/>
      <c r="H2686" s="386"/>
      <c r="I2686" s="454">
        <f>G2686+H2686</f>
        <v>0</v>
      </c>
      <c r="J2686" s="58">
        <f>F2686*I2686</f>
        <v>0</v>
      </c>
      <c r="AN2686" s="380"/>
      <c r="AP2686" s="381">
        <f t="shared" si="4"/>
        <v>0</v>
      </c>
    </row>
    <row r="2687" spans="1:42" s="2" customFormat="1" ht="12.75">
      <c r="A2687" s="19"/>
      <c r="B2687" s="193"/>
      <c r="C2687" s="376"/>
      <c r="D2687" s="383"/>
      <c r="E2687" s="384"/>
      <c r="F2687" s="378"/>
      <c r="G2687" s="386"/>
      <c r="H2687" s="379"/>
      <c r="I2687" s="448"/>
      <c r="J2687" s="449"/>
      <c r="AN2687" s="380"/>
      <c r="AP2687" s="381">
        <f t="shared" si="4"/>
        <v>0</v>
      </c>
    </row>
    <row r="2688" spans="1:42" s="2" customFormat="1" ht="12.75">
      <c r="A2688" s="19" t="s">
        <v>142</v>
      </c>
      <c r="B2688" s="193" t="s">
        <v>516</v>
      </c>
      <c r="C2688" s="376" t="s">
        <v>823</v>
      </c>
      <c r="D2688" s="383" t="s">
        <v>569</v>
      </c>
      <c r="E2688" s="384" t="s">
        <v>2</v>
      </c>
      <c r="F2688" s="378">
        <v>3</v>
      </c>
      <c r="G2688" s="386"/>
      <c r="H2688" s="386"/>
      <c r="I2688" s="454">
        <f>G2688+H2688</f>
        <v>0</v>
      </c>
      <c r="J2688" s="58">
        <f>F2688*I2688</f>
        <v>0</v>
      </c>
      <c r="AN2688" s="380"/>
      <c r="AP2688" s="381">
        <f t="shared" si="4"/>
        <v>0</v>
      </c>
    </row>
    <row r="2689" spans="1:42" s="2" customFormat="1" ht="12.75">
      <c r="A2689" s="19"/>
      <c r="B2689" s="193"/>
      <c r="C2689" s="376"/>
      <c r="D2689" s="383"/>
      <c r="E2689" s="384"/>
      <c r="F2689" s="378"/>
      <c r="G2689" s="386"/>
      <c r="H2689" s="379"/>
      <c r="I2689" s="448"/>
      <c r="J2689" s="449"/>
      <c r="AN2689" s="380"/>
      <c r="AP2689" s="381">
        <f t="shared" si="4"/>
        <v>0</v>
      </c>
    </row>
    <row r="2690" spans="1:42" s="2" customFormat="1" ht="12.75">
      <c r="A2690" s="19" t="s">
        <v>143</v>
      </c>
      <c r="B2690" s="193" t="s">
        <v>516</v>
      </c>
      <c r="C2690" s="376" t="s">
        <v>824</v>
      </c>
      <c r="D2690" s="383" t="s">
        <v>570</v>
      </c>
      <c r="E2690" s="384" t="s">
        <v>2</v>
      </c>
      <c r="F2690" s="378">
        <v>1</v>
      </c>
      <c r="G2690" s="386"/>
      <c r="H2690" s="386"/>
      <c r="I2690" s="454">
        <f>G2690+H2690</f>
        <v>0</v>
      </c>
      <c r="J2690" s="58">
        <f>F2690*I2690</f>
        <v>0</v>
      </c>
      <c r="AN2690" s="380"/>
      <c r="AP2690" s="381">
        <f t="shared" si="4"/>
        <v>0</v>
      </c>
    </row>
    <row r="2691" spans="1:42" s="2" customFormat="1" ht="12.75">
      <c r="A2691" s="19"/>
      <c r="B2691" s="193"/>
      <c r="C2691" s="376"/>
      <c r="D2691" s="383"/>
      <c r="E2691" s="384"/>
      <c r="F2691" s="378"/>
      <c r="G2691" s="386"/>
      <c r="H2691" s="386"/>
      <c r="I2691" s="446"/>
      <c r="J2691" s="447"/>
      <c r="AN2691" s="380"/>
      <c r="AP2691" s="381"/>
    </row>
    <row r="2692" spans="1:42" s="2" customFormat="1" ht="12.75">
      <c r="A2692" s="19" t="s">
        <v>144</v>
      </c>
      <c r="B2692" s="193" t="s">
        <v>516</v>
      </c>
      <c r="C2692" s="376" t="s">
        <v>825</v>
      </c>
      <c r="D2692" s="383" t="s">
        <v>571</v>
      </c>
      <c r="E2692" s="384" t="s">
        <v>2</v>
      </c>
      <c r="F2692" s="378">
        <v>4</v>
      </c>
      <c r="G2692" s="386"/>
      <c r="H2692" s="386"/>
      <c r="I2692" s="454">
        <f>G2692+H2692</f>
        <v>0</v>
      </c>
      <c r="J2692" s="58">
        <f>F2692*I2692</f>
        <v>0</v>
      </c>
      <c r="AN2692" s="380"/>
      <c r="AP2692" s="381">
        <f>F2692*G2692</f>
        <v>0</v>
      </c>
    </row>
    <row r="2693" spans="1:42" s="2" customFormat="1" ht="12.75">
      <c r="A2693" s="19"/>
      <c r="B2693" s="193"/>
      <c r="C2693" s="376"/>
      <c r="D2693" s="383"/>
      <c r="E2693" s="384"/>
      <c r="F2693" s="378"/>
      <c r="G2693" s="386"/>
      <c r="H2693" s="386"/>
      <c r="I2693" s="446"/>
      <c r="J2693" s="447"/>
      <c r="AN2693" s="380"/>
      <c r="AP2693" s="381"/>
    </row>
    <row r="2694" spans="1:42" s="2" customFormat="1" ht="12.75">
      <c r="A2694" s="19" t="s">
        <v>145</v>
      </c>
      <c r="B2694" s="193" t="s">
        <v>516</v>
      </c>
      <c r="C2694" s="376" t="s">
        <v>826</v>
      </c>
      <c r="D2694" s="383" t="s">
        <v>572</v>
      </c>
      <c r="E2694" s="384" t="s">
        <v>2</v>
      </c>
      <c r="F2694" s="378">
        <v>4</v>
      </c>
      <c r="G2694" s="386"/>
      <c r="H2694" s="386"/>
      <c r="I2694" s="454">
        <f>G2694+H2694</f>
        <v>0</v>
      </c>
      <c r="J2694" s="58">
        <f>F2694*I2694</f>
        <v>0</v>
      </c>
      <c r="AN2694" s="380"/>
      <c r="AP2694" s="381">
        <f>F2694*G2694</f>
        <v>0</v>
      </c>
    </row>
    <row r="2695" spans="1:42" s="2" customFormat="1" ht="12.75">
      <c r="A2695" s="19"/>
      <c r="B2695" s="193"/>
      <c r="C2695" s="376"/>
      <c r="D2695" s="383"/>
      <c r="E2695" s="384"/>
      <c r="F2695" s="378"/>
      <c r="G2695" s="386"/>
      <c r="H2695" s="386"/>
      <c r="I2695" s="446"/>
      <c r="J2695" s="447"/>
      <c r="AN2695" s="380"/>
      <c r="AP2695" s="381"/>
    </row>
    <row r="2696" spans="1:42" s="2" customFormat="1" ht="12.75">
      <c r="A2696" s="19" t="s">
        <v>146</v>
      </c>
      <c r="B2696" s="193"/>
      <c r="C2696" s="376" t="s">
        <v>136</v>
      </c>
      <c r="D2696" s="383" t="s">
        <v>521</v>
      </c>
      <c r="E2696" s="384" t="s">
        <v>2</v>
      </c>
      <c r="F2696" s="378">
        <v>1</v>
      </c>
      <c r="G2696" s="386"/>
      <c r="H2696" s="386"/>
      <c r="I2696" s="446">
        <v>0</v>
      </c>
      <c r="J2696" s="447">
        <f>I2696</f>
        <v>0</v>
      </c>
      <c r="AN2696" s="380"/>
      <c r="AP2696" s="381"/>
    </row>
    <row r="2697" spans="1:42" s="2" customFormat="1" ht="12.75">
      <c r="A2697" s="19"/>
      <c r="B2697" s="193"/>
      <c r="C2697" s="376"/>
      <c r="D2697" s="383"/>
      <c r="E2697" s="384"/>
      <c r="F2697" s="378"/>
      <c r="G2697" s="386"/>
      <c r="H2697" s="386"/>
      <c r="I2697" s="446"/>
      <c r="J2697" s="447"/>
      <c r="AN2697" s="380"/>
      <c r="AP2697" s="381"/>
    </row>
    <row r="2698" spans="1:42" s="2" customFormat="1" ht="12.75">
      <c r="A2698" s="19" t="s">
        <v>147</v>
      </c>
      <c r="B2698" s="193" t="s">
        <v>516</v>
      </c>
      <c r="C2698" s="376" t="s">
        <v>824</v>
      </c>
      <c r="D2698" s="383" t="s">
        <v>828</v>
      </c>
      <c r="E2698" s="384" t="s">
        <v>2</v>
      </c>
      <c r="F2698" s="378">
        <v>6</v>
      </c>
      <c r="G2698" s="386"/>
      <c r="H2698" s="386"/>
      <c r="I2698" s="454">
        <f>G2698+H2698</f>
        <v>0</v>
      </c>
      <c r="J2698" s="58">
        <f>F2698*I2698</f>
        <v>0</v>
      </c>
      <c r="AN2698" s="380"/>
      <c r="AP2698" s="381"/>
    </row>
    <row r="2699" spans="1:42" s="2" customFormat="1" ht="12.75">
      <c r="A2699" s="19"/>
      <c r="B2699" s="193"/>
      <c r="C2699" s="376"/>
      <c r="D2699" s="383" t="s">
        <v>829</v>
      </c>
      <c r="E2699" s="384"/>
      <c r="F2699" s="378"/>
      <c r="G2699" s="386"/>
      <c r="H2699" s="386"/>
      <c r="I2699" s="446"/>
      <c r="J2699" s="447"/>
      <c r="AN2699" s="380"/>
      <c r="AP2699" s="381"/>
    </row>
    <row r="2700" spans="1:42" s="2" customFormat="1" ht="12.75">
      <c r="A2700" s="19"/>
      <c r="B2700" s="193"/>
      <c r="C2700" s="376"/>
      <c r="D2700" s="383" t="s">
        <v>830</v>
      </c>
      <c r="E2700" s="384"/>
      <c r="F2700" s="378"/>
      <c r="G2700" s="386"/>
      <c r="H2700" s="386"/>
      <c r="I2700" s="446"/>
      <c r="J2700" s="447"/>
      <c r="AN2700" s="380"/>
      <c r="AP2700" s="381"/>
    </row>
    <row r="2701" spans="1:42" s="2" customFormat="1" ht="12.75">
      <c r="A2701" s="19"/>
      <c r="B2701" s="193"/>
      <c r="C2701" s="376"/>
      <c r="D2701" s="383"/>
      <c r="E2701" s="384"/>
      <c r="F2701" s="378"/>
      <c r="G2701" s="386"/>
      <c r="H2701" s="386"/>
      <c r="I2701" s="446"/>
      <c r="J2701" s="447"/>
      <c r="AN2701" s="380"/>
      <c r="AP2701" s="381"/>
    </row>
    <row r="2702" spans="1:42" s="2" customFormat="1" ht="12.75">
      <c r="A2702" s="19" t="s">
        <v>148</v>
      </c>
      <c r="B2702" s="193" t="s">
        <v>516</v>
      </c>
      <c r="C2702" s="376" t="s">
        <v>827</v>
      </c>
      <c r="D2702" s="383" t="s">
        <v>831</v>
      </c>
      <c r="E2702" s="384" t="s">
        <v>2</v>
      </c>
      <c r="F2702" s="378">
        <v>6</v>
      </c>
      <c r="G2702" s="386"/>
      <c r="H2702" s="386"/>
      <c r="I2702" s="454">
        <f>G2702+H2702</f>
        <v>0</v>
      </c>
      <c r="J2702" s="58">
        <f>F2702*I2702</f>
        <v>0</v>
      </c>
      <c r="AN2702" s="380"/>
      <c r="AP2702" s="381"/>
    </row>
    <row r="2703" spans="1:42" s="2" customFormat="1" ht="12.75">
      <c r="A2703" s="19"/>
      <c r="B2703" s="193"/>
      <c r="C2703" s="376"/>
      <c r="D2703" s="383" t="s">
        <v>832</v>
      </c>
      <c r="E2703" s="384"/>
      <c r="F2703" s="378"/>
      <c r="G2703" s="386"/>
      <c r="H2703" s="386"/>
      <c r="I2703" s="446"/>
      <c r="J2703" s="447"/>
      <c r="AN2703" s="380"/>
      <c r="AP2703" s="381"/>
    </row>
    <row r="2704" spans="1:42" s="2" customFormat="1" ht="12.75">
      <c r="A2704" s="19"/>
      <c r="B2704" s="193"/>
      <c r="C2704" s="376"/>
      <c r="D2704" s="383" t="s">
        <v>833</v>
      </c>
      <c r="E2704" s="384"/>
      <c r="F2704" s="378"/>
      <c r="G2704" s="386"/>
      <c r="H2704" s="386"/>
      <c r="I2704" s="446"/>
      <c r="J2704" s="447"/>
      <c r="AN2704" s="380"/>
      <c r="AP2704" s="381"/>
    </row>
    <row r="2705" spans="1:42" s="2" customFormat="1" ht="12.75">
      <c r="A2705" s="19"/>
      <c r="B2705" s="193"/>
      <c r="C2705" s="376"/>
      <c r="D2705" s="410"/>
      <c r="E2705" s="384"/>
      <c r="F2705" s="378"/>
      <c r="G2705" s="386"/>
      <c r="H2705" s="386"/>
      <c r="I2705" s="446"/>
      <c r="J2705" s="447"/>
      <c r="AN2705" s="380"/>
      <c r="AP2705" s="381"/>
    </row>
    <row r="2706" spans="1:42" s="2" customFormat="1" ht="12.75">
      <c r="A2706" s="19" t="s">
        <v>149</v>
      </c>
      <c r="B2706" s="193"/>
      <c r="C2706" s="376" t="s">
        <v>136</v>
      </c>
      <c r="D2706" s="383" t="s">
        <v>834</v>
      </c>
      <c r="E2706" s="384" t="s">
        <v>2</v>
      </c>
      <c r="F2706" s="378">
        <v>8</v>
      </c>
      <c r="G2706" s="386"/>
      <c r="H2706" s="386"/>
      <c r="I2706" s="454">
        <f>G2706+H2706</f>
        <v>0</v>
      </c>
      <c r="J2706" s="58">
        <f>F2706*I2706</f>
        <v>0</v>
      </c>
      <c r="AN2706" s="380"/>
      <c r="AP2706" s="381">
        <f>F2706*G2706</f>
        <v>0</v>
      </c>
    </row>
    <row r="2707" spans="1:42" s="2" customFormat="1" ht="12.75">
      <c r="A2707" s="19"/>
      <c r="B2707" s="193"/>
      <c r="C2707" s="376"/>
      <c r="D2707" s="383" t="s">
        <v>835</v>
      </c>
      <c r="E2707" s="384"/>
      <c r="F2707" s="378"/>
      <c r="G2707" s="386"/>
      <c r="H2707" s="386"/>
      <c r="I2707" s="446"/>
      <c r="J2707" s="447"/>
      <c r="AN2707" s="380"/>
      <c r="AP2707" s="381"/>
    </row>
    <row r="2708" spans="1:42" s="2" customFormat="1" ht="12.75">
      <c r="A2708" s="19"/>
      <c r="B2708" s="193"/>
      <c r="C2708" s="376"/>
      <c r="D2708" s="383" t="s">
        <v>836</v>
      </c>
      <c r="E2708" s="384"/>
      <c r="F2708" s="378"/>
      <c r="G2708" s="386"/>
      <c r="H2708" s="386"/>
      <c r="I2708" s="446"/>
      <c r="J2708" s="447"/>
      <c r="AN2708" s="380"/>
      <c r="AP2708" s="381"/>
    </row>
    <row r="2709" spans="1:42" s="2" customFormat="1" ht="12.75">
      <c r="A2709" s="19"/>
      <c r="B2709" s="193"/>
      <c r="C2709" s="376"/>
      <c r="D2709" s="383"/>
      <c r="E2709" s="384"/>
      <c r="F2709" s="378"/>
      <c r="G2709" s="386"/>
      <c r="H2709" s="386"/>
      <c r="I2709" s="446"/>
      <c r="J2709" s="447"/>
      <c r="AN2709" s="380"/>
      <c r="AP2709" s="381"/>
    </row>
    <row r="2710" spans="1:42" s="2" customFormat="1" ht="26.25">
      <c r="A2710" s="19" t="s">
        <v>150</v>
      </c>
      <c r="B2710" s="193" t="s">
        <v>516</v>
      </c>
      <c r="C2710" s="376" t="s">
        <v>823</v>
      </c>
      <c r="D2710" s="383" t="s">
        <v>573</v>
      </c>
      <c r="E2710" s="384" t="s">
        <v>2</v>
      </c>
      <c r="F2710" s="378">
        <v>32</v>
      </c>
      <c r="G2710" s="386"/>
      <c r="H2710" s="386"/>
      <c r="I2710" s="454">
        <f>G2710+H2710</f>
        <v>0</v>
      </c>
      <c r="J2710" s="58">
        <f>F2710*I2710</f>
        <v>0</v>
      </c>
      <c r="AN2710" s="380"/>
      <c r="AP2710" s="381"/>
    </row>
    <row r="2711" spans="1:42" s="2" customFormat="1" ht="12.75">
      <c r="A2711" s="19"/>
      <c r="B2711" s="193"/>
      <c r="C2711" s="376"/>
      <c r="D2711" s="410"/>
      <c r="E2711" s="384"/>
      <c r="F2711" s="378"/>
      <c r="G2711" s="386"/>
      <c r="H2711" s="386"/>
      <c r="I2711" s="446"/>
      <c r="J2711" s="447"/>
      <c r="AN2711" s="380"/>
      <c r="AP2711" s="381"/>
    </row>
    <row r="2712" spans="1:42" s="2" customFormat="1" ht="12.75">
      <c r="A2712" s="19"/>
      <c r="B2712" s="193"/>
      <c r="C2712" s="376"/>
      <c r="D2712" s="383" t="s">
        <v>837</v>
      </c>
      <c r="E2712" s="384"/>
      <c r="F2712" s="378"/>
      <c r="G2712" s="386"/>
      <c r="H2712" s="386"/>
      <c r="I2712" s="446"/>
      <c r="J2712" s="447"/>
      <c r="AN2712" s="380"/>
      <c r="AP2712" s="381"/>
    </row>
    <row r="2713" spans="1:42" s="2" customFormat="1" ht="12.75">
      <c r="A2713" s="19"/>
      <c r="B2713" s="193"/>
      <c r="C2713" s="376"/>
      <c r="D2713" s="383" t="s">
        <v>838</v>
      </c>
      <c r="E2713" s="384"/>
      <c r="F2713" s="378"/>
      <c r="G2713" s="386"/>
      <c r="H2713" s="386"/>
      <c r="I2713" s="446"/>
      <c r="J2713" s="447"/>
      <c r="AN2713" s="380"/>
      <c r="AP2713" s="381"/>
    </row>
    <row r="2714" spans="1:42" s="2" customFormat="1" ht="12.75">
      <c r="A2714" s="19"/>
      <c r="B2714" s="193"/>
      <c r="C2714" s="376"/>
      <c r="D2714" s="383" t="s">
        <v>839</v>
      </c>
      <c r="E2714" s="384"/>
      <c r="F2714" s="378"/>
      <c r="G2714" s="386"/>
      <c r="H2714" s="386"/>
      <c r="I2714" s="446"/>
      <c r="J2714" s="447"/>
      <c r="AN2714" s="380"/>
      <c r="AP2714" s="381"/>
    </row>
    <row r="2715" spans="1:42" s="2" customFormat="1" ht="12.75">
      <c r="A2715" s="19" t="s">
        <v>151</v>
      </c>
      <c r="B2715" s="193" t="s">
        <v>552</v>
      </c>
      <c r="C2715" s="376" t="s">
        <v>840</v>
      </c>
      <c r="D2715" s="383" t="s">
        <v>574</v>
      </c>
      <c r="E2715" s="384" t="s">
        <v>2</v>
      </c>
      <c r="F2715" s="378">
        <v>3</v>
      </c>
      <c r="G2715" s="386"/>
      <c r="H2715" s="386"/>
      <c r="I2715" s="454">
        <f aca="true" t="shared" si="5" ref="I2715:I2727">G2715+H2715</f>
        <v>0</v>
      </c>
      <c r="J2715" s="58">
        <f aca="true" t="shared" si="6" ref="J2715:J2727">F2715*I2715</f>
        <v>0</v>
      </c>
      <c r="AN2715" s="380"/>
      <c r="AP2715" s="381"/>
    </row>
    <row r="2716" spans="1:42" s="2" customFormat="1" ht="12.75">
      <c r="A2716" s="19" t="s">
        <v>152</v>
      </c>
      <c r="B2716" s="193" t="s">
        <v>552</v>
      </c>
      <c r="C2716" s="376" t="s">
        <v>840</v>
      </c>
      <c r="D2716" s="383" t="s">
        <v>575</v>
      </c>
      <c r="E2716" s="384" t="s">
        <v>2</v>
      </c>
      <c r="F2716" s="378">
        <v>2</v>
      </c>
      <c r="G2716" s="386"/>
      <c r="H2716" s="386"/>
      <c r="I2716" s="454">
        <f t="shared" si="5"/>
        <v>0</v>
      </c>
      <c r="J2716" s="58">
        <f t="shared" si="6"/>
        <v>0</v>
      </c>
      <c r="AN2716" s="380"/>
      <c r="AP2716" s="381"/>
    </row>
    <row r="2717" spans="1:42" s="2" customFormat="1" ht="12.75">
      <c r="A2717" s="19" t="s">
        <v>153</v>
      </c>
      <c r="B2717" s="193" t="s">
        <v>552</v>
      </c>
      <c r="C2717" s="376" t="s">
        <v>840</v>
      </c>
      <c r="D2717" s="383" t="s">
        <v>576</v>
      </c>
      <c r="E2717" s="384" t="s">
        <v>2</v>
      </c>
      <c r="F2717" s="378">
        <v>6</v>
      </c>
      <c r="G2717" s="386"/>
      <c r="H2717" s="386"/>
      <c r="I2717" s="454">
        <f t="shared" si="5"/>
        <v>0</v>
      </c>
      <c r="J2717" s="58">
        <f t="shared" si="6"/>
        <v>0</v>
      </c>
      <c r="AN2717" s="380"/>
      <c r="AP2717" s="381"/>
    </row>
    <row r="2718" spans="1:42" s="2" customFormat="1" ht="12.75">
      <c r="A2718" s="19" t="s">
        <v>154</v>
      </c>
      <c r="B2718" s="193" t="s">
        <v>552</v>
      </c>
      <c r="C2718" s="376" t="s">
        <v>840</v>
      </c>
      <c r="D2718" s="383" t="s">
        <v>577</v>
      </c>
      <c r="E2718" s="384" t="s">
        <v>2</v>
      </c>
      <c r="F2718" s="378">
        <v>2</v>
      </c>
      <c r="G2718" s="386"/>
      <c r="H2718" s="386"/>
      <c r="I2718" s="454">
        <f t="shared" si="5"/>
        <v>0</v>
      </c>
      <c r="J2718" s="58">
        <f t="shared" si="6"/>
        <v>0</v>
      </c>
      <c r="AN2718" s="380"/>
      <c r="AP2718" s="381"/>
    </row>
    <row r="2719" spans="1:42" s="2" customFormat="1" ht="12.75">
      <c r="A2719" s="19" t="s">
        <v>155</v>
      </c>
      <c r="B2719" s="193" t="s">
        <v>552</v>
      </c>
      <c r="C2719" s="376" t="s">
        <v>840</v>
      </c>
      <c r="D2719" s="383" t="s">
        <v>578</v>
      </c>
      <c r="E2719" s="384" t="s">
        <v>2</v>
      </c>
      <c r="F2719" s="378">
        <v>4</v>
      </c>
      <c r="G2719" s="386"/>
      <c r="H2719" s="386"/>
      <c r="I2719" s="454">
        <f t="shared" si="5"/>
        <v>0</v>
      </c>
      <c r="J2719" s="58">
        <f t="shared" si="6"/>
        <v>0</v>
      </c>
      <c r="AN2719" s="380"/>
      <c r="AP2719" s="381"/>
    </row>
    <row r="2720" spans="1:42" s="2" customFormat="1" ht="12.75">
      <c r="A2720" s="19" t="s">
        <v>156</v>
      </c>
      <c r="B2720" s="193" t="s">
        <v>552</v>
      </c>
      <c r="C2720" s="376" t="s">
        <v>840</v>
      </c>
      <c r="D2720" s="383" t="s">
        <v>579</v>
      </c>
      <c r="E2720" s="384" t="s">
        <v>2</v>
      </c>
      <c r="F2720" s="378">
        <v>2</v>
      </c>
      <c r="G2720" s="386"/>
      <c r="H2720" s="386"/>
      <c r="I2720" s="454">
        <f t="shared" si="5"/>
        <v>0</v>
      </c>
      <c r="J2720" s="58">
        <f t="shared" si="6"/>
        <v>0</v>
      </c>
      <c r="AN2720" s="380"/>
      <c r="AP2720" s="381"/>
    </row>
    <row r="2721" spans="1:45" s="2" customFormat="1" ht="12.75">
      <c r="A2721" s="19" t="s">
        <v>157</v>
      </c>
      <c r="B2721" s="193" t="s">
        <v>552</v>
      </c>
      <c r="C2721" s="376" t="s">
        <v>840</v>
      </c>
      <c r="D2721" s="383" t="s">
        <v>580</v>
      </c>
      <c r="E2721" s="384" t="s">
        <v>2</v>
      </c>
      <c r="F2721" s="378">
        <v>1</v>
      </c>
      <c r="G2721" s="386"/>
      <c r="H2721" s="386"/>
      <c r="I2721" s="454">
        <f t="shared" si="5"/>
        <v>0</v>
      </c>
      <c r="J2721" s="58">
        <f t="shared" si="6"/>
        <v>0</v>
      </c>
      <c r="AN2721" s="380"/>
      <c r="AP2721" s="381"/>
      <c r="AS2721" s="388"/>
    </row>
    <row r="2722" spans="1:42" s="2" customFormat="1" ht="12.75">
      <c r="A2722" s="19" t="s">
        <v>158</v>
      </c>
      <c r="B2722" s="193" t="s">
        <v>552</v>
      </c>
      <c r="C2722" s="376" t="s">
        <v>840</v>
      </c>
      <c r="D2722" s="383" t="s">
        <v>581</v>
      </c>
      <c r="E2722" s="384" t="s">
        <v>2</v>
      </c>
      <c r="F2722" s="378">
        <v>1</v>
      </c>
      <c r="G2722" s="386"/>
      <c r="H2722" s="386"/>
      <c r="I2722" s="454">
        <f t="shared" si="5"/>
        <v>0</v>
      </c>
      <c r="J2722" s="58">
        <f t="shared" si="6"/>
        <v>0</v>
      </c>
      <c r="AN2722" s="380"/>
      <c r="AP2722" s="381"/>
    </row>
    <row r="2723" spans="1:42" s="2" customFormat="1" ht="12.75">
      <c r="A2723" s="19" t="s">
        <v>159</v>
      </c>
      <c r="B2723" s="193" t="s">
        <v>552</v>
      </c>
      <c r="C2723" s="376" t="s">
        <v>840</v>
      </c>
      <c r="D2723" s="383" t="s">
        <v>582</v>
      </c>
      <c r="E2723" s="384" t="s">
        <v>2</v>
      </c>
      <c r="F2723" s="378">
        <v>4</v>
      </c>
      <c r="G2723" s="386"/>
      <c r="H2723" s="386"/>
      <c r="I2723" s="454">
        <f t="shared" si="5"/>
        <v>0</v>
      </c>
      <c r="J2723" s="58">
        <f t="shared" si="6"/>
        <v>0</v>
      </c>
      <c r="AN2723" s="380"/>
      <c r="AP2723" s="381"/>
    </row>
    <row r="2724" spans="1:42" s="2" customFormat="1" ht="12.75">
      <c r="A2724" s="19" t="s">
        <v>160</v>
      </c>
      <c r="B2724" s="193" t="s">
        <v>552</v>
      </c>
      <c r="C2724" s="376" t="s">
        <v>840</v>
      </c>
      <c r="D2724" s="383" t="s">
        <v>583</v>
      </c>
      <c r="E2724" s="384" t="s">
        <v>2</v>
      </c>
      <c r="F2724" s="378">
        <v>1</v>
      </c>
      <c r="G2724" s="386"/>
      <c r="H2724" s="386"/>
      <c r="I2724" s="454">
        <f t="shared" si="5"/>
        <v>0</v>
      </c>
      <c r="J2724" s="58">
        <f t="shared" si="6"/>
        <v>0</v>
      </c>
      <c r="AN2724" s="380"/>
      <c r="AP2724" s="381"/>
    </row>
    <row r="2725" spans="1:42" s="2" customFormat="1" ht="12.75">
      <c r="A2725" s="19" t="s">
        <v>161</v>
      </c>
      <c r="B2725" s="193" t="s">
        <v>552</v>
      </c>
      <c r="C2725" s="376" t="s">
        <v>840</v>
      </c>
      <c r="D2725" s="383" t="s">
        <v>584</v>
      </c>
      <c r="E2725" s="384" t="s">
        <v>2</v>
      </c>
      <c r="F2725" s="378">
        <v>2</v>
      </c>
      <c r="G2725" s="386"/>
      <c r="H2725" s="386"/>
      <c r="I2725" s="454">
        <f t="shared" si="5"/>
        <v>0</v>
      </c>
      <c r="J2725" s="58">
        <f t="shared" si="6"/>
        <v>0</v>
      </c>
      <c r="AN2725" s="380"/>
      <c r="AP2725" s="381"/>
    </row>
    <row r="2726" spans="1:42" s="2" customFormat="1" ht="12.75">
      <c r="A2726" s="19" t="s">
        <v>805</v>
      </c>
      <c r="B2726" s="193" t="s">
        <v>552</v>
      </c>
      <c r="C2726" s="376" t="s">
        <v>840</v>
      </c>
      <c r="D2726" s="383" t="s">
        <v>585</v>
      </c>
      <c r="E2726" s="384" t="s">
        <v>2</v>
      </c>
      <c r="F2726" s="378">
        <v>3</v>
      </c>
      <c r="G2726" s="386"/>
      <c r="H2726" s="386"/>
      <c r="I2726" s="454">
        <f t="shared" si="5"/>
        <v>0</v>
      </c>
      <c r="J2726" s="58">
        <f t="shared" si="6"/>
        <v>0</v>
      </c>
      <c r="AN2726" s="380"/>
      <c r="AP2726" s="381"/>
    </row>
    <row r="2727" spans="1:42" s="2" customFormat="1" ht="12.75">
      <c r="A2727" s="19" t="s">
        <v>806</v>
      </c>
      <c r="B2727" s="193" t="s">
        <v>552</v>
      </c>
      <c r="C2727" s="376" t="s">
        <v>840</v>
      </c>
      <c r="D2727" s="383" t="s">
        <v>586</v>
      </c>
      <c r="E2727" s="384" t="s">
        <v>2</v>
      </c>
      <c r="F2727" s="378">
        <v>1</v>
      </c>
      <c r="G2727" s="386"/>
      <c r="H2727" s="386"/>
      <c r="I2727" s="454">
        <f t="shared" si="5"/>
        <v>0</v>
      </c>
      <c r="J2727" s="58">
        <f t="shared" si="6"/>
        <v>0</v>
      </c>
      <c r="AN2727" s="380"/>
      <c r="AP2727" s="381"/>
    </row>
    <row r="2728" spans="1:42" s="2" customFormat="1" ht="12.75">
      <c r="A2728" s="19"/>
      <c r="B2728" s="193"/>
      <c r="C2728" s="376"/>
      <c r="D2728" s="410"/>
      <c r="E2728" s="384"/>
      <c r="F2728" s="378"/>
      <c r="G2728" s="386"/>
      <c r="H2728" s="386"/>
      <c r="I2728" s="446"/>
      <c r="J2728" s="447"/>
      <c r="AN2728" s="380"/>
      <c r="AP2728" s="381"/>
    </row>
    <row r="2729" spans="1:42" s="2" customFormat="1" ht="26.25">
      <c r="A2729" s="19" t="s">
        <v>807</v>
      </c>
      <c r="B2729" s="193" t="s">
        <v>516</v>
      </c>
      <c r="C2729" s="376" t="s">
        <v>841</v>
      </c>
      <c r="D2729" s="383" t="s">
        <v>587</v>
      </c>
      <c r="E2729" s="384" t="s">
        <v>2</v>
      </c>
      <c r="F2729" s="378">
        <v>32</v>
      </c>
      <c r="G2729" s="386"/>
      <c r="H2729" s="386"/>
      <c r="I2729" s="454">
        <f>G2729+H2729</f>
        <v>0</v>
      </c>
      <c r="J2729" s="58">
        <f>F2729*I2729</f>
        <v>0</v>
      </c>
      <c r="AN2729" s="380"/>
      <c r="AP2729" s="381"/>
    </row>
    <row r="2730" spans="1:42" s="2" customFormat="1" ht="12.75">
      <c r="A2730" s="19"/>
      <c r="B2730" s="193"/>
      <c r="C2730" s="376"/>
      <c r="D2730" s="410"/>
      <c r="E2730" s="384"/>
      <c r="F2730" s="378"/>
      <c r="G2730" s="386"/>
      <c r="H2730" s="386"/>
      <c r="I2730" s="446"/>
      <c r="J2730" s="447"/>
      <c r="AN2730" s="380"/>
      <c r="AP2730" s="381"/>
    </row>
    <row r="2731" spans="1:42" s="2" customFormat="1" ht="12.75">
      <c r="A2731" s="19" t="s">
        <v>808</v>
      </c>
      <c r="B2731" s="193" t="s">
        <v>516</v>
      </c>
      <c r="C2731" s="376" t="s">
        <v>842</v>
      </c>
      <c r="D2731" s="383" t="s">
        <v>843</v>
      </c>
      <c r="E2731" s="384" t="s">
        <v>2</v>
      </c>
      <c r="F2731" s="378">
        <v>2</v>
      </c>
      <c r="G2731" s="386"/>
      <c r="H2731" s="386"/>
      <c r="I2731" s="454">
        <f>G2731+H2731</f>
        <v>0</v>
      </c>
      <c r="J2731" s="58">
        <f>F2731*I2731</f>
        <v>0</v>
      </c>
      <c r="AN2731" s="380"/>
      <c r="AP2731" s="381">
        <f aca="true" t="shared" si="7" ref="AP2731:AP2758">F2731*G2731</f>
        <v>0</v>
      </c>
    </row>
    <row r="2732" spans="1:42" s="2" customFormat="1" ht="12.75">
      <c r="A2732" s="19"/>
      <c r="B2732" s="193"/>
      <c r="C2732" s="376"/>
      <c r="D2732" s="383" t="s">
        <v>844</v>
      </c>
      <c r="E2732" s="384"/>
      <c r="F2732" s="378"/>
      <c r="G2732" s="379"/>
      <c r="H2732" s="379"/>
      <c r="I2732" s="448"/>
      <c r="J2732" s="449"/>
      <c r="AN2732" s="380"/>
      <c r="AP2732" s="381">
        <f t="shared" si="7"/>
        <v>0</v>
      </c>
    </row>
    <row r="2733" spans="1:42" s="2" customFormat="1" ht="12.75">
      <c r="A2733" s="19"/>
      <c r="B2733" s="193"/>
      <c r="C2733" s="376"/>
      <c r="D2733" s="383" t="s">
        <v>845</v>
      </c>
      <c r="E2733" s="384"/>
      <c r="F2733" s="378"/>
      <c r="G2733" s="379"/>
      <c r="H2733" s="379"/>
      <c r="I2733" s="448"/>
      <c r="J2733" s="449"/>
      <c r="AN2733" s="380"/>
      <c r="AP2733" s="381">
        <f t="shared" si="7"/>
        <v>0</v>
      </c>
    </row>
    <row r="2734" spans="1:42" s="2" customFormat="1" ht="12.75">
      <c r="A2734" s="19"/>
      <c r="B2734" s="193"/>
      <c r="C2734" s="376"/>
      <c r="D2734" s="383" t="s">
        <v>846</v>
      </c>
      <c r="E2734" s="384"/>
      <c r="F2734" s="378"/>
      <c r="G2734" s="379"/>
      <c r="H2734" s="379"/>
      <c r="I2734" s="448"/>
      <c r="J2734" s="449"/>
      <c r="AN2734" s="380"/>
      <c r="AP2734" s="381">
        <f t="shared" si="7"/>
        <v>0</v>
      </c>
    </row>
    <row r="2735" spans="1:42" s="2" customFormat="1" ht="12.75">
      <c r="A2735" s="19"/>
      <c r="B2735" s="193"/>
      <c r="C2735" s="376"/>
      <c r="D2735" s="383" t="s">
        <v>847</v>
      </c>
      <c r="E2735" s="384"/>
      <c r="F2735" s="378"/>
      <c r="G2735" s="379"/>
      <c r="H2735" s="379"/>
      <c r="I2735" s="448"/>
      <c r="J2735" s="449"/>
      <c r="AN2735" s="380"/>
      <c r="AP2735" s="381">
        <f t="shared" si="7"/>
        <v>0</v>
      </c>
    </row>
    <row r="2736" spans="1:42" s="2" customFormat="1" ht="12.75">
      <c r="A2736" s="19"/>
      <c r="B2736" s="193"/>
      <c r="C2736" s="376"/>
      <c r="D2736" s="383" t="s">
        <v>848</v>
      </c>
      <c r="E2736" s="384"/>
      <c r="F2736" s="378"/>
      <c r="G2736" s="379"/>
      <c r="H2736" s="379"/>
      <c r="I2736" s="448"/>
      <c r="J2736" s="449"/>
      <c r="AN2736" s="380"/>
      <c r="AP2736" s="381">
        <f t="shared" si="7"/>
        <v>0</v>
      </c>
    </row>
    <row r="2737" spans="1:42" s="2" customFormat="1" ht="12.75">
      <c r="A2737" s="19"/>
      <c r="B2737" s="193"/>
      <c r="C2737" s="376"/>
      <c r="D2737" s="383" t="s">
        <v>588</v>
      </c>
      <c r="E2737" s="384"/>
      <c r="F2737" s="378"/>
      <c r="G2737" s="379"/>
      <c r="H2737" s="379"/>
      <c r="I2737" s="448"/>
      <c r="J2737" s="449"/>
      <c r="AN2737" s="380"/>
      <c r="AP2737" s="381">
        <f t="shared" si="7"/>
        <v>0</v>
      </c>
    </row>
    <row r="2738" spans="1:42" s="2" customFormat="1" ht="12.75">
      <c r="A2738" s="19"/>
      <c r="B2738" s="193"/>
      <c r="C2738" s="376"/>
      <c r="D2738" s="383" t="s">
        <v>589</v>
      </c>
      <c r="E2738" s="384"/>
      <c r="F2738" s="378"/>
      <c r="G2738" s="379"/>
      <c r="H2738" s="379"/>
      <c r="I2738" s="448"/>
      <c r="J2738" s="449"/>
      <c r="AN2738" s="380"/>
      <c r="AP2738" s="381">
        <f t="shared" si="7"/>
        <v>0</v>
      </c>
    </row>
    <row r="2739" spans="1:42" s="2" customFormat="1" ht="12.75">
      <c r="A2739" s="19"/>
      <c r="B2739" s="193"/>
      <c r="C2739" s="376"/>
      <c r="D2739" s="383" t="s">
        <v>590</v>
      </c>
      <c r="E2739" s="384"/>
      <c r="F2739" s="378"/>
      <c r="G2739" s="379"/>
      <c r="H2739" s="379"/>
      <c r="I2739" s="448"/>
      <c r="J2739" s="449"/>
      <c r="AN2739" s="380"/>
      <c r="AP2739" s="381">
        <f t="shared" si="7"/>
        <v>0</v>
      </c>
    </row>
    <row r="2740" spans="1:42" s="2" customFormat="1" ht="12.75">
      <c r="A2740" s="19"/>
      <c r="B2740" s="193"/>
      <c r="C2740" s="376"/>
      <c r="D2740" s="383" t="s">
        <v>591</v>
      </c>
      <c r="E2740" s="384"/>
      <c r="F2740" s="378"/>
      <c r="G2740" s="379"/>
      <c r="H2740" s="379"/>
      <c r="I2740" s="448"/>
      <c r="J2740" s="449"/>
      <c r="AN2740" s="380"/>
      <c r="AP2740" s="381">
        <f t="shared" si="7"/>
        <v>0</v>
      </c>
    </row>
    <row r="2741" spans="1:42" s="2" customFormat="1" ht="12.75">
      <c r="A2741" s="19"/>
      <c r="B2741" s="193"/>
      <c r="C2741" s="376"/>
      <c r="D2741" s="383" t="s">
        <v>592</v>
      </c>
      <c r="E2741" s="384"/>
      <c r="F2741" s="378"/>
      <c r="G2741" s="379"/>
      <c r="H2741" s="379"/>
      <c r="I2741" s="448"/>
      <c r="J2741" s="449"/>
      <c r="AN2741" s="380"/>
      <c r="AP2741" s="381">
        <f t="shared" si="7"/>
        <v>0</v>
      </c>
    </row>
    <row r="2742" spans="1:42" s="2" customFormat="1" ht="26.25">
      <c r="A2742" s="19"/>
      <c r="B2742" s="193"/>
      <c r="C2742" s="376"/>
      <c r="D2742" s="383" t="s">
        <v>593</v>
      </c>
      <c r="E2742" s="384"/>
      <c r="F2742" s="378"/>
      <c r="G2742" s="379"/>
      <c r="H2742" s="386"/>
      <c r="I2742" s="454"/>
      <c r="J2742" s="58"/>
      <c r="AN2742" s="380"/>
      <c r="AP2742" s="381">
        <f t="shared" si="7"/>
        <v>0</v>
      </c>
    </row>
    <row r="2743" spans="1:42" s="2" customFormat="1" ht="12.75">
      <c r="A2743" s="19"/>
      <c r="B2743" s="193"/>
      <c r="C2743" s="376"/>
      <c r="D2743" s="383"/>
      <c r="E2743" s="384"/>
      <c r="F2743" s="378"/>
      <c r="G2743" s="379"/>
      <c r="H2743" s="386"/>
      <c r="I2743" s="448"/>
      <c r="J2743" s="449"/>
      <c r="AN2743" s="380"/>
      <c r="AP2743" s="381">
        <f t="shared" si="7"/>
        <v>0</v>
      </c>
    </row>
    <row r="2744" spans="1:42" s="2" customFormat="1" ht="12.75">
      <c r="A2744" s="19" t="s">
        <v>809</v>
      </c>
      <c r="B2744" s="193" t="s">
        <v>516</v>
      </c>
      <c r="C2744" s="376" t="s">
        <v>849</v>
      </c>
      <c r="D2744" s="383" t="s">
        <v>843</v>
      </c>
      <c r="E2744" s="384" t="s">
        <v>2</v>
      </c>
      <c r="F2744" s="378">
        <v>1</v>
      </c>
      <c r="G2744" s="386"/>
      <c r="H2744" s="386"/>
      <c r="I2744" s="454">
        <f>G2744+H2744</f>
        <v>0</v>
      </c>
      <c r="J2744" s="58">
        <f>F2744*I2744</f>
        <v>0</v>
      </c>
      <c r="AN2744" s="380"/>
      <c r="AP2744" s="381">
        <f t="shared" si="7"/>
        <v>0</v>
      </c>
    </row>
    <row r="2745" spans="1:42" s="2" customFormat="1" ht="12.75">
      <c r="A2745" s="19"/>
      <c r="B2745" s="193"/>
      <c r="C2745" s="376"/>
      <c r="D2745" s="383" t="s">
        <v>844</v>
      </c>
      <c r="E2745" s="384"/>
      <c r="F2745" s="378"/>
      <c r="G2745" s="379"/>
      <c r="H2745" s="379"/>
      <c r="I2745" s="448"/>
      <c r="J2745" s="449"/>
      <c r="AN2745" s="380"/>
      <c r="AP2745" s="381">
        <f t="shared" si="7"/>
        <v>0</v>
      </c>
    </row>
    <row r="2746" spans="1:42" s="2" customFormat="1" ht="12.75">
      <c r="A2746" s="19"/>
      <c r="B2746" s="193"/>
      <c r="C2746" s="376"/>
      <c r="D2746" s="383" t="s">
        <v>845</v>
      </c>
      <c r="E2746" s="384"/>
      <c r="F2746" s="378"/>
      <c r="G2746" s="379"/>
      <c r="H2746" s="379"/>
      <c r="I2746" s="448"/>
      <c r="J2746" s="449"/>
      <c r="AN2746" s="380"/>
      <c r="AP2746" s="381">
        <f t="shared" si="7"/>
        <v>0</v>
      </c>
    </row>
    <row r="2747" spans="1:42" s="2" customFormat="1" ht="12.75">
      <c r="A2747" s="19"/>
      <c r="B2747" s="193"/>
      <c r="C2747" s="376"/>
      <c r="D2747" s="383" t="s">
        <v>846</v>
      </c>
      <c r="E2747" s="384"/>
      <c r="F2747" s="378"/>
      <c r="G2747" s="379"/>
      <c r="H2747" s="379"/>
      <c r="I2747" s="448"/>
      <c r="J2747" s="449"/>
      <c r="AN2747" s="380"/>
      <c r="AP2747" s="381">
        <f t="shared" si="7"/>
        <v>0</v>
      </c>
    </row>
    <row r="2748" spans="1:42" s="2" customFormat="1" ht="12.75">
      <c r="A2748" s="19"/>
      <c r="B2748" s="193"/>
      <c r="C2748" s="376"/>
      <c r="D2748" s="383" t="s">
        <v>847</v>
      </c>
      <c r="E2748" s="384"/>
      <c r="F2748" s="378"/>
      <c r="G2748" s="379"/>
      <c r="H2748" s="379"/>
      <c r="I2748" s="448"/>
      <c r="J2748" s="449"/>
      <c r="AN2748" s="380"/>
      <c r="AP2748" s="381">
        <f t="shared" si="7"/>
        <v>0</v>
      </c>
    </row>
    <row r="2749" spans="1:42" s="2" customFormat="1" ht="12.75">
      <c r="A2749" s="19"/>
      <c r="B2749" s="193"/>
      <c r="C2749" s="376"/>
      <c r="D2749" s="383" t="s">
        <v>848</v>
      </c>
      <c r="E2749" s="384"/>
      <c r="F2749" s="378"/>
      <c r="G2749" s="379"/>
      <c r="H2749" s="379"/>
      <c r="I2749" s="448"/>
      <c r="J2749" s="449"/>
      <c r="AN2749" s="380"/>
      <c r="AP2749" s="381">
        <f t="shared" si="7"/>
        <v>0</v>
      </c>
    </row>
    <row r="2750" spans="1:42" s="2" customFormat="1" ht="12.75">
      <c r="A2750" s="19"/>
      <c r="B2750" s="193"/>
      <c r="C2750" s="376"/>
      <c r="D2750" s="383" t="s">
        <v>594</v>
      </c>
      <c r="E2750" s="384"/>
      <c r="F2750" s="378"/>
      <c r="G2750" s="379"/>
      <c r="H2750" s="386"/>
      <c r="I2750" s="448"/>
      <c r="J2750" s="449"/>
      <c r="AN2750" s="380"/>
      <c r="AP2750" s="381">
        <f t="shared" si="7"/>
        <v>0</v>
      </c>
    </row>
    <row r="2751" spans="1:42" s="2" customFormat="1" ht="12.75">
      <c r="A2751" s="19"/>
      <c r="B2751" s="193"/>
      <c r="C2751" s="376"/>
      <c r="D2751" s="383" t="s">
        <v>589</v>
      </c>
      <c r="E2751" s="384"/>
      <c r="F2751" s="378"/>
      <c r="G2751" s="379"/>
      <c r="H2751" s="386"/>
      <c r="I2751" s="448"/>
      <c r="J2751" s="449"/>
      <c r="AN2751" s="380"/>
      <c r="AP2751" s="381">
        <f t="shared" si="7"/>
        <v>0</v>
      </c>
    </row>
    <row r="2752" spans="1:42" s="2" customFormat="1" ht="12.75">
      <c r="A2752" s="19"/>
      <c r="B2752" s="193"/>
      <c r="C2752" s="376"/>
      <c r="D2752" s="383" t="s">
        <v>595</v>
      </c>
      <c r="E2752" s="384"/>
      <c r="F2752" s="378"/>
      <c r="G2752" s="379"/>
      <c r="H2752" s="386"/>
      <c r="I2752" s="448"/>
      <c r="J2752" s="449"/>
      <c r="AN2752" s="380"/>
      <c r="AP2752" s="381">
        <f t="shared" si="7"/>
        <v>0</v>
      </c>
    </row>
    <row r="2753" spans="1:42" s="2" customFormat="1" ht="12.75">
      <c r="A2753" s="19"/>
      <c r="B2753" s="193"/>
      <c r="C2753" s="376"/>
      <c r="D2753" s="383" t="s">
        <v>591</v>
      </c>
      <c r="E2753" s="384"/>
      <c r="F2753" s="378"/>
      <c r="G2753" s="379"/>
      <c r="H2753" s="386"/>
      <c r="I2753" s="448"/>
      <c r="J2753" s="449"/>
      <c r="AN2753" s="380"/>
      <c r="AP2753" s="381">
        <f t="shared" si="7"/>
        <v>0</v>
      </c>
    </row>
    <row r="2754" spans="1:42" s="2" customFormat="1" ht="12.75">
      <c r="A2754" s="19"/>
      <c r="B2754" s="193"/>
      <c r="C2754" s="376"/>
      <c r="D2754" s="383" t="s">
        <v>592</v>
      </c>
      <c r="E2754" s="384"/>
      <c r="F2754" s="378"/>
      <c r="G2754" s="379"/>
      <c r="H2754" s="386"/>
      <c r="I2754" s="448"/>
      <c r="J2754" s="449"/>
      <c r="AN2754" s="380"/>
      <c r="AP2754" s="381">
        <f t="shared" si="7"/>
        <v>0</v>
      </c>
    </row>
    <row r="2755" spans="1:42" s="2" customFormat="1" ht="26.25">
      <c r="A2755" s="19"/>
      <c r="B2755" s="193"/>
      <c r="C2755" s="376"/>
      <c r="D2755" s="383" t="s">
        <v>593</v>
      </c>
      <c r="E2755" s="384"/>
      <c r="F2755" s="411"/>
      <c r="G2755" s="379"/>
      <c r="H2755" s="386"/>
      <c r="I2755" s="454"/>
      <c r="J2755" s="58"/>
      <c r="AN2755" s="380"/>
      <c r="AP2755" s="381">
        <f t="shared" si="7"/>
        <v>0</v>
      </c>
    </row>
    <row r="2756" spans="1:42" s="2" customFormat="1" ht="12.75">
      <c r="A2756" s="19"/>
      <c r="B2756" s="193"/>
      <c r="C2756" s="376"/>
      <c r="D2756" s="383"/>
      <c r="E2756" s="384"/>
      <c r="F2756" s="378"/>
      <c r="G2756" s="379"/>
      <c r="H2756" s="379"/>
      <c r="I2756" s="448"/>
      <c r="J2756" s="449"/>
      <c r="AN2756" s="380"/>
      <c r="AP2756" s="381">
        <f t="shared" si="7"/>
        <v>0</v>
      </c>
    </row>
    <row r="2757" spans="1:42" s="2" customFormat="1" ht="12.75">
      <c r="A2757" s="19" t="s">
        <v>810</v>
      </c>
      <c r="B2757" s="193"/>
      <c r="C2757" s="376" t="s">
        <v>558</v>
      </c>
      <c r="D2757" s="383" t="s">
        <v>850</v>
      </c>
      <c r="E2757" s="384" t="s">
        <v>2</v>
      </c>
      <c r="F2757" s="378">
        <v>1</v>
      </c>
      <c r="G2757" s="386"/>
      <c r="H2757" s="386"/>
      <c r="I2757" s="454">
        <f>G2757+H2757</f>
        <v>0</v>
      </c>
      <c r="J2757" s="58">
        <f>F2757*I2757</f>
        <v>0</v>
      </c>
      <c r="AN2757" s="380"/>
      <c r="AP2757" s="381">
        <f t="shared" si="7"/>
        <v>0</v>
      </c>
    </row>
    <row r="2758" spans="1:42" s="2" customFormat="1" ht="12.75">
      <c r="A2758" s="30"/>
      <c r="B2758" s="376"/>
      <c r="C2758" s="376"/>
      <c r="D2758" s="412" t="s">
        <v>851</v>
      </c>
      <c r="E2758" s="384"/>
      <c r="F2758" s="411"/>
      <c r="G2758" s="386"/>
      <c r="H2758" s="379"/>
      <c r="I2758" s="448"/>
      <c r="J2758" s="449"/>
      <c r="AN2758" s="380"/>
      <c r="AP2758" s="381">
        <f t="shared" si="7"/>
        <v>0</v>
      </c>
    </row>
    <row r="2759" spans="1:42" s="2" customFormat="1" ht="26.25">
      <c r="A2759" s="30"/>
      <c r="B2759" s="376"/>
      <c r="C2759" s="376"/>
      <c r="D2759" s="412" t="s">
        <v>852</v>
      </c>
      <c r="E2759" s="384"/>
      <c r="F2759" s="411"/>
      <c r="G2759" s="386"/>
      <c r="H2759" s="379"/>
      <c r="I2759" s="448"/>
      <c r="J2759" s="449"/>
      <c r="AN2759" s="380"/>
      <c r="AP2759" s="381"/>
    </row>
    <row r="2760" spans="1:42" s="2" customFormat="1" ht="12.75">
      <c r="A2760" s="30"/>
      <c r="B2760" s="376"/>
      <c r="C2760" s="376"/>
      <c r="D2760" s="412" t="s">
        <v>853</v>
      </c>
      <c r="E2760" s="384"/>
      <c r="F2760" s="411"/>
      <c r="G2760" s="386"/>
      <c r="H2760" s="379"/>
      <c r="I2760" s="448"/>
      <c r="J2760" s="449"/>
      <c r="AN2760" s="380"/>
      <c r="AP2760" s="381"/>
    </row>
    <row r="2761" spans="1:42" s="2" customFormat="1" ht="26.25">
      <c r="A2761" s="30"/>
      <c r="B2761" s="376"/>
      <c r="C2761" s="376"/>
      <c r="D2761" s="412" t="s">
        <v>854</v>
      </c>
      <c r="E2761" s="384"/>
      <c r="F2761" s="411"/>
      <c r="G2761" s="386"/>
      <c r="H2761" s="379"/>
      <c r="I2761" s="448"/>
      <c r="J2761" s="449"/>
      <c r="AN2761" s="380"/>
      <c r="AP2761" s="381"/>
    </row>
    <row r="2762" spans="1:42" s="2" customFormat="1" ht="12.75">
      <c r="A2762" s="30"/>
      <c r="B2762" s="376"/>
      <c r="C2762" s="376"/>
      <c r="D2762" s="412" t="s">
        <v>855</v>
      </c>
      <c r="E2762" s="384"/>
      <c r="F2762" s="411"/>
      <c r="G2762" s="386"/>
      <c r="H2762" s="379"/>
      <c r="I2762" s="448"/>
      <c r="J2762" s="449"/>
      <c r="AN2762" s="380"/>
      <c r="AP2762" s="381"/>
    </row>
    <row r="2763" spans="1:42" s="2" customFormat="1" ht="12.75">
      <c r="A2763" s="19"/>
      <c r="B2763" s="193"/>
      <c r="C2763" s="376"/>
      <c r="D2763" s="383"/>
      <c r="E2763" s="384"/>
      <c r="F2763" s="378"/>
      <c r="G2763" s="379"/>
      <c r="H2763" s="386"/>
      <c r="I2763" s="448"/>
      <c r="J2763" s="449"/>
      <c r="AN2763" s="380"/>
      <c r="AP2763" s="381">
        <f>F2763*G2763</f>
        <v>0</v>
      </c>
    </row>
    <row r="2764" spans="1:42" s="2" customFormat="1" ht="26.25">
      <c r="A2764" s="19" t="s">
        <v>811</v>
      </c>
      <c r="B2764" s="193"/>
      <c r="C2764" s="376" t="s">
        <v>558</v>
      </c>
      <c r="D2764" s="383" t="s">
        <v>856</v>
      </c>
      <c r="E2764" s="384" t="s">
        <v>2</v>
      </c>
      <c r="F2764" s="378">
        <v>1</v>
      </c>
      <c r="G2764" s="386"/>
      <c r="H2764" s="386"/>
      <c r="I2764" s="454">
        <f>G2764+H2764</f>
        <v>0</v>
      </c>
      <c r="J2764" s="58">
        <f>F2764*I2764</f>
        <v>0</v>
      </c>
      <c r="AN2764" s="380"/>
      <c r="AP2764" s="381">
        <f>F2764*G2764</f>
        <v>0</v>
      </c>
    </row>
    <row r="2765" spans="1:42" s="2" customFormat="1" ht="12.75">
      <c r="A2765" s="30"/>
      <c r="B2765" s="376"/>
      <c r="C2765" s="376"/>
      <c r="D2765" s="412" t="s">
        <v>857</v>
      </c>
      <c r="E2765" s="384"/>
      <c r="F2765" s="411"/>
      <c r="G2765" s="386"/>
      <c r="H2765" s="379"/>
      <c r="I2765" s="448"/>
      <c r="J2765" s="449"/>
      <c r="AN2765" s="380"/>
      <c r="AP2765" s="381"/>
    </row>
    <row r="2766" spans="1:42" s="2" customFormat="1" ht="12.75">
      <c r="A2766" s="30"/>
      <c r="B2766" s="376"/>
      <c r="C2766" s="376"/>
      <c r="D2766" s="412" t="s">
        <v>858</v>
      </c>
      <c r="E2766" s="384"/>
      <c r="F2766" s="411"/>
      <c r="G2766" s="386"/>
      <c r="H2766" s="379"/>
      <c r="I2766" s="448"/>
      <c r="J2766" s="449"/>
      <c r="AN2766" s="380"/>
      <c r="AP2766" s="381"/>
    </row>
    <row r="2767" spans="1:42" s="2" customFormat="1" ht="12.75">
      <c r="A2767" s="30"/>
      <c r="B2767" s="376"/>
      <c r="C2767" s="376"/>
      <c r="D2767" s="412" t="s">
        <v>859</v>
      </c>
      <c r="E2767" s="384"/>
      <c r="F2767" s="411"/>
      <c r="G2767" s="386"/>
      <c r="H2767" s="379"/>
      <c r="I2767" s="448"/>
      <c r="J2767" s="449"/>
      <c r="AN2767" s="380"/>
      <c r="AP2767" s="381"/>
    </row>
    <row r="2768" spans="1:42" s="2" customFormat="1" ht="12.75">
      <c r="A2768" s="19"/>
      <c r="B2768" s="193"/>
      <c r="C2768" s="376"/>
      <c r="D2768" s="383"/>
      <c r="E2768" s="384"/>
      <c r="F2768" s="378"/>
      <c r="G2768" s="379"/>
      <c r="H2768" s="379"/>
      <c r="I2768" s="448"/>
      <c r="J2768" s="449"/>
      <c r="AN2768" s="380"/>
      <c r="AP2768" s="381">
        <f>F2768*G2768</f>
        <v>0</v>
      </c>
    </row>
    <row r="2769" spans="1:42" s="2" customFormat="1" ht="12.75">
      <c r="A2769" s="30" t="s">
        <v>812</v>
      </c>
      <c r="B2769" s="376"/>
      <c r="C2769" s="376" t="s">
        <v>558</v>
      </c>
      <c r="D2769" s="412" t="s">
        <v>860</v>
      </c>
      <c r="E2769" s="384" t="s">
        <v>2</v>
      </c>
      <c r="F2769" s="411">
        <v>4</v>
      </c>
      <c r="G2769" s="386"/>
      <c r="H2769" s="386"/>
      <c r="I2769" s="454">
        <f>G2769+H2769</f>
        <v>0</v>
      </c>
      <c r="J2769" s="58">
        <f>F2769*I2769</f>
        <v>0</v>
      </c>
      <c r="AN2769" s="380"/>
      <c r="AP2769" s="381">
        <f>F2769*G2769</f>
        <v>0</v>
      </c>
    </row>
    <row r="2770" spans="1:42" s="2" customFormat="1" ht="12.75">
      <c r="A2770" s="30"/>
      <c r="B2770" s="376"/>
      <c r="C2770" s="376"/>
      <c r="D2770" s="412" t="s">
        <v>861</v>
      </c>
      <c r="E2770" s="384"/>
      <c r="F2770" s="411"/>
      <c r="G2770" s="386"/>
      <c r="H2770" s="379"/>
      <c r="I2770" s="448"/>
      <c r="J2770" s="449"/>
      <c r="AN2770" s="380"/>
      <c r="AP2770" s="381">
        <f>F2770*G2770</f>
        <v>0</v>
      </c>
    </row>
    <row r="2771" spans="1:42" s="2" customFormat="1" ht="12.75">
      <c r="A2771" s="30"/>
      <c r="B2771" s="376"/>
      <c r="C2771" s="376"/>
      <c r="D2771" s="412" t="s">
        <v>862</v>
      </c>
      <c r="E2771" s="384"/>
      <c r="F2771" s="411"/>
      <c r="G2771" s="386"/>
      <c r="H2771" s="379"/>
      <c r="I2771" s="448"/>
      <c r="J2771" s="449"/>
      <c r="AN2771" s="380"/>
      <c r="AP2771" s="381"/>
    </row>
    <row r="2772" spans="1:42" s="2" customFormat="1" ht="12.75">
      <c r="A2772" s="30"/>
      <c r="B2772" s="376"/>
      <c r="C2772" s="376"/>
      <c r="D2772" s="412" t="s">
        <v>863</v>
      </c>
      <c r="E2772" s="384"/>
      <c r="F2772" s="411"/>
      <c r="G2772" s="386"/>
      <c r="H2772" s="379"/>
      <c r="I2772" s="448"/>
      <c r="J2772" s="449"/>
      <c r="AN2772" s="380"/>
      <c r="AP2772" s="381"/>
    </row>
    <row r="2773" spans="1:42" s="2" customFormat="1" ht="12.75">
      <c r="A2773" s="30"/>
      <c r="B2773" s="376"/>
      <c r="C2773" s="376"/>
      <c r="D2773" s="412" t="s">
        <v>864</v>
      </c>
      <c r="E2773" s="384"/>
      <c r="F2773" s="411"/>
      <c r="G2773" s="386"/>
      <c r="H2773" s="379"/>
      <c r="I2773" s="448"/>
      <c r="J2773" s="449"/>
      <c r="AN2773" s="380"/>
      <c r="AP2773" s="381"/>
    </row>
    <row r="2774" spans="1:42" s="2" customFormat="1" ht="12.75">
      <c r="A2774" s="30"/>
      <c r="B2774" s="376"/>
      <c r="C2774" s="376"/>
      <c r="D2774" s="412" t="s">
        <v>865</v>
      </c>
      <c r="E2774" s="384"/>
      <c r="F2774" s="411"/>
      <c r="G2774" s="386"/>
      <c r="H2774" s="379"/>
      <c r="I2774" s="448"/>
      <c r="J2774" s="449"/>
      <c r="AN2774" s="380"/>
      <c r="AP2774" s="381"/>
    </row>
    <row r="2775" spans="1:42" s="2" customFormat="1" ht="12.75">
      <c r="A2775" s="30"/>
      <c r="B2775" s="376"/>
      <c r="C2775" s="376"/>
      <c r="D2775" s="412" t="s">
        <v>866</v>
      </c>
      <c r="E2775" s="384"/>
      <c r="F2775" s="411"/>
      <c r="G2775" s="386"/>
      <c r="H2775" s="379"/>
      <c r="I2775" s="448"/>
      <c r="J2775" s="449"/>
      <c r="AN2775" s="380"/>
      <c r="AP2775" s="381"/>
    </row>
    <row r="2776" spans="1:42" s="2" customFormat="1" ht="12.75">
      <c r="A2776" s="30"/>
      <c r="B2776" s="376"/>
      <c r="C2776" s="376"/>
      <c r="D2776" s="412" t="s">
        <v>596</v>
      </c>
      <c r="E2776" s="384"/>
      <c r="F2776" s="411"/>
      <c r="G2776" s="386"/>
      <c r="H2776" s="379"/>
      <c r="I2776" s="448"/>
      <c r="J2776" s="449"/>
      <c r="AN2776" s="380"/>
      <c r="AP2776" s="381">
        <f>F2776*G2776</f>
        <v>0</v>
      </c>
    </row>
    <row r="2777" spans="1:42" s="2" customFormat="1" ht="12.75">
      <c r="A2777" s="30"/>
      <c r="B2777" s="376"/>
      <c r="C2777" s="376"/>
      <c r="D2777" s="412" t="s">
        <v>597</v>
      </c>
      <c r="E2777" s="384"/>
      <c r="F2777" s="411"/>
      <c r="G2777" s="386"/>
      <c r="H2777" s="379"/>
      <c r="I2777" s="448"/>
      <c r="J2777" s="449"/>
      <c r="AN2777" s="380"/>
      <c r="AP2777" s="381"/>
    </row>
    <row r="2778" spans="1:42" s="2" customFormat="1" ht="12.75">
      <c r="A2778" s="30"/>
      <c r="B2778" s="376"/>
      <c r="C2778" s="376"/>
      <c r="D2778" s="412" t="s">
        <v>598</v>
      </c>
      <c r="E2778" s="384"/>
      <c r="F2778" s="411"/>
      <c r="G2778" s="386"/>
      <c r="H2778" s="379"/>
      <c r="I2778" s="448"/>
      <c r="J2778" s="449"/>
      <c r="AN2778" s="380"/>
      <c r="AP2778" s="381"/>
    </row>
    <row r="2779" spans="1:42" s="2" customFormat="1" ht="12.75">
      <c r="A2779" s="30"/>
      <c r="B2779" s="376"/>
      <c r="C2779" s="376"/>
      <c r="D2779" s="412" t="s">
        <v>599</v>
      </c>
      <c r="E2779" s="384"/>
      <c r="F2779" s="411"/>
      <c r="G2779" s="386"/>
      <c r="H2779" s="379"/>
      <c r="I2779" s="448"/>
      <c r="J2779" s="449"/>
      <c r="AN2779" s="380"/>
      <c r="AP2779" s="381"/>
    </row>
    <row r="2780" spans="1:42" s="2" customFormat="1" ht="12.75">
      <c r="A2780" s="30"/>
      <c r="B2780" s="376"/>
      <c r="C2780" s="376"/>
      <c r="D2780" s="412" t="s">
        <v>600</v>
      </c>
      <c r="E2780" s="384"/>
      <c r="F2780" s="411"/>
      <c r="G2780" s="386"/>
      <c r="H2780" s="379"/>
      <c r="I2780" s="448"/>
      <c r="J2780" s="449"/>
      <c r="AN2780" s="380"/>
      <c r="AP2780" s="381"/>
    </row>
    <row r="2781" spans="1:42" s="2" customFormat="1" ht="12.75">
      <c r="A2781" s="30"/>
      <c r="B2781" s="376"/>
      <c r="C2781" s="376"/>
      <c r="D2781" s="412"/>
      <c r="E2781" s="384"/>
      <c r="F2781" s="411"/>
      <c r="G2781" s="386"/>
      <c r="H2781" s="379"/>
      <c r="I2781" s="448"/>
      <c r="J2781" s="449"/>
      <c r="AN2781" s="380"/>
      <c r="AP2781" s="381"/>
    </row>
    <row r="2782" spans="1:42" s="2" customFormat="1" ht="12.75">
      <c r="A2782" s="30" t="s">
        <v>813</v>
      </c>
      <c r="B2782" s="376"/>
      <c r="C2782" s="376" t="s">
        <v>558</v>
      </c>
      <c r="D2782" s="412" t="s">
        <v>867</v>
      </c>
      <c r="E2782" s="384" t="s">
        <v>2</v>
      </c>
      <c r="F2782" s="411">
        <v>2</v>
      </c>
      <c r="G2782" s="386"/>
      <c r="H2782" s="386"/>
      <c r="I2782" s="454">
        <f>G2782+H2782</f>
        <v>0</v>
      </c>
      <c r="J2782" s="58">
        <f>F2782*I2782</f>
        <v>0</v>
      </c>
      <c r="AN2782" s="380"/>
      <c r="AP2782" s="381"/>
    </row>
    <row r="2783" spans="1:42" s="2" customFormat="1" ht="12.75">
      <c r="A2783" s="30"/>
      <c r="B2783" s="376"/>
      <c r="C2783" s="376"/>
      <c r="D2783" s="412" t="s">
        <v>868</v>
      </c>
      <c r="E2783" s="384"/>
      <c r="F2783" s="411"/>
      <c r="G2783" s="386"/>
      <c r="H2783" s="379"/>
      <c r="I2783" s="448"/>
      <c r="J2783" s="449"/>
      <c r="AN2783" s="380"/>
      <c r="AP2783" s="381">
        <f>F2783*G2783</f>
        <v>0</v>
      </c>
    </row>
    <row r="2784" spans="1:42" s="2" customFormat="1" ht="12.75">
      <c r="A2784" s="30"/>
      <c r="B2784" s="376"/>
      <c r="C2784" s="376"/>
      <c r="D2784" s="412" t="s">
        <v>869</v>
      </c>
      <c r="E2784" s="384"/>
      <c r="F2784" s="411"/>
      <c r="G2784" s="386"/>
      <c r="H2784" s="379"/>
      <c r="I2784" s="448"/>
      <c r="J2784" s="449"/>
      <c r="AN2784" s="380"/>
      <c r="AP2784" s="381"/>
    </row>
    <row r="2785" spans="1:42" s="2" customFormat="1" ht="12.75">
      <c r="A2785" s="30"/>
      <c r="B2785" s="376"/>
      <c r="C2785" s="376"/>
      <c r="D2785" s="412" t="s">
        <v>870</v>
      </c>
      <c r="E2785" s="384"/>
      <c r="F2785" s="411"/>
      <c r="G2785" s="386"/>
      <c r="H2785" s="379"/>
      <c r="I2785" s="448"/>
      <c r="J2785" s="449"/>
      <c r="AN2785" s="380"/>
      <c r="AP2785" s="381"/>
    </row>
    <row r="2786" spans="1:42" s="2" customFormat="1" ht="12.75">
      <c r="A2786" s="30"/>
      <c r="B2786" s="376"/>
      <c r="C2786" s="376"/>
      <c r="D2786" s="412" t="s">
        <v>871</v>
      </c>
      <c r="E2786" s="384"/>
      <c r="F2786" s="411"/>
      <c r="G2786" s="386"/>
      <c r="H2786" s="379"/>
      <c r="I2786" s="448"/>
      <c r="J2786" s="449"/>
      <c r="AN2786" s="380"/>
      <c r="AP2786" s="381"/>
    </row>
    <row r="2787" spans="1:42" s="2" customFormat="1" ht="12.75">
      <c r="A2787" s="30"/>
      <c r="B2787" s="376"/>
      <c r="C2787" s="376"/>
      <c r="D2787" s="412" t="s">
        <v>872</v>
      </c>
      <c r="E2787" s="384"/>
      <c r="F2787" s="411"/>
      <c r="G2787" s="386"/>
      <c r="H2787" s="379"/>
      <c r="I2787" s="448"/>
      <c r="J2787" s="449"/>
      <c r="AN2787" s="380"/>
      <c r="AP2787" s="381"/>
    </row>
    <row r="2788" spans="1:42" s="2" customFormat="1" ht="12.75">
      <c r="A2788" s="30"/>
      <c r="B2788" s="376"/>
      <c r="C2788" s="376"/>
      <c r="D2788" s="412" t="s">
        <v>873</v>
      </c>
      <c r="E2788" s="384"/>
      <c r="F2788" s="411"/>
      <c r="G2788" s="386"/>
      <c r="H2788" s="379"/>
      <c r="I2788" s="448"/>
      <c r="J2788" s="449"/>
      <c r="AN2788" s="380"/>
      <c r="AP2788" s="381"/>
    </row>
    <row r="2789" spans="1:42" s="2" customFormat="1" ht="12.75">
      <c r="A2789" s="30"/>
      <c r="B2789" s="376"/>
      <c r="C2789" s="376"/>
      <c r="D2789" s="412" t="s">
        <v>601</v>
      </c>
      <c r="E2789" s="384"/>
      <c r="F2789" s="411"/>
      <c r="G2789" s="379"/>
      <c r="H2789" s="379"/>
      <c r="I2789" s="448"/>
      <c r="J2789" s="449"/>
      <c r="AN2789" s="380"/>
      <c r="AP2789" s="381"/>
    </row>
    <row r="2790" spans="1:42" s="2" customFormat="1" ht="12.75">
      <c r="A2790" s="30"/>
      <c r="B2790" s="376"/>
      <c r="C2790" s="376"/>
      <c r="D2790" s="412" t="s">
        <v>602</v>
      </c>
      <c r="E2790" s="384"/>
      <c r="F2790" s="411"/>
      <c r="G2790" s="379"/>
      <c r="H2790" s="379"/>
      <c r="I2790" s="448"/>
      <c r="J2790" s="449"/>
      <c r="AN2790" s="380"/>
      <c r="AP2790" s="381"/>
    </row>
    <row r="2791" spans="1:42" s="2" customFormat="1" ht="12.75">
      <c r="A2791" s="30"/>
      <c r="B2791" s="376"/>
      <c r="C2791" s="376"/>
      <c r="D2791" s="412" t="s">
        <v>598</v>
      </c>
      <c r="E2791" s="384"/>
      <c r="F2791" s="411"/>
      <c r="G2791" s="379"/>
      <c r="H2791" s="379"/>
      <c r="I2791" s="448"/>
      <c r="J2791" s="449"/>
      <c r="AN2791" s="380"/>
      <c r="AP2791" s="381"/>
    </row>
    <row r="2792" spans="1:42" s="2" customFormat="1" ht="12.75">
      <c r="A2792" s="30"/>
      <c r="B2792" s="376"/>
      <c r="C2792" s="376"/>
      <c r="D2792" s="412" t="s">
        <v>603</v>
      </c>
      <c r="E2792" s="384"/>
      <c r="F2792" s="411"/>
      <c r="G2792" s="379"/>
      <c r="H2792" s="379"/>
      <c r="I2792" s="448"/>
      <c r="J2792" s="449"/>
      <c r="AN2792" s="380"/>
      <c r="AP2792" s="381"/>
    </row>
    <row r="2793" spans="1:42" s="2" customFormat="1" ht="12.75">
      <c r="A2793" s="19"/>
      <c r="B2793" s="193"/>
      <c r="C2793" s="376"/>
      <c r="D2793" s="383"/>
      <c r="E2793" s="384"/>
      <c r="F2793" s="378"/>
      <c r="G2793" s="379"/>
      <c r="H2793" s="379"/>
      <c r="I2793" s="448"/>
      <c r="J2793" s="449"/>
      <c r="AN2793" s="380"/>
      <c r="AP2793" s="381">
        <f>F2793*G2793</f>
        <v>0</v>
      </c>
    </row>
    <row r="2794" spans="1:42" s="2" customFormat="1" ht="12.75">
      <c r="A2794" s="19" t="s">
        <v>814</v>
      </c>
      <c r="B2794" s="17" t="s">
        <v>516</v>
      </c>
      <c r="C2794" s="389" t="s">
        <v>879</v>
      </c>
      <c r="D2794" s="391" t="s">
        <v>881</v>
      </c>
      <c r="E2794" s="24" t="s">
        <v>2</v>
      </c>
      <c r="F2794" s="25">
        <v>32</v>
      </c>
      <c r="G2794" s="247"/>
      <c r="H2794" s="247"/>
      <c r="I2794" s="444">
        <f>G2794+H2794</f>
        <v>0</v>
      </c>
      <c r="J2794" s="445">
        <f>F2794*I2794</f>
        <v>0</v>
      </c>
      <c r="AN2794" s="380"/>
      <c r="AP2794" s="381">
        <f>F2794*G2794</f>
        <v>0</v>
      </c>
    </row>
    <row r="2795" spans="1:42" s="2" customFormat="1" ht="12.75">
      <c r="A2795" s="30"/>
      <c r="B2795" s="376"/>
      <c r="C2795" s="376"/>
      <c r="D2795" s="412" t="s">
        <v>882</v>
      </c>
      <c r="E2795" s="384"/>
      <c r="F2795" s="411"/>
      <c r="G2795" s="379"/>
      <c r="H2795" s="379"/>
      <c r="I2795" s="448"/>
      <c r="J2795" s="449"/>
      <c r="AN2795" s="380"/>
      <c r="AP2795" s="381"/>
    </row>
    <row r="2796" spans="1:42" s="2" customFormat="1" ht="12.75">
      <c r="A2796" s="30"/>
      <c r="B2796" s="376"/>
      <c r="C2796" s="376"/>
      <c r="D2796" s="412" t="s">
        <v>883</v>
      </c>
      <c r="E2796" s="384"/>
      <c r="F2796" s="411"/>
      <c r="G2796" s="379"/>
      <c r="H2796" s="379"/>
      <c r="I2796" s="448"/>
      <c r="J2796" s="449"/>
      <c r="AN2796" s="380"/>
      <c r="AP2796" s="381"/>
    </row>
    <row r="2797" spans="1:42" s="2" customFormat="1" ht="12.75">
      <c r="A2797" s="30"/>
      <c r="B2797" s="376"/>
      <c r="C2797" s="376"/>
      <c r="D2797" s="412" t="s">
        <v>884</v>
      </c>
      <c r="E2797" s="384"/>
      <c r="F2797" s="411"/>
      <c r="G2797" s="379"/>
      <c r="H2797" s="379"/>
      <c r="I2797" s="448"/>
      <c r="J2797" s="449"/>
      <c r="AN2797" s="380"/>
      <c r="AP2797" s="381"/>
    </row>
    <row r="2798" spans="1:42" s="2" customFormat="1" ht="12.75">
      <c r="A2798" s="30"/>
      <c r="B2798" s="376"/>
      <c r="C2798" s="376"/>
      <c r="D2798" s="412" t="s">
        <v>885</v>
      </c>
      <c r="E2798" s="384"/>
      <c r="F2798" s="411"/>
      <c r="G2798" s="379"/>
      <c r="H2798" s="379"/>
      <c r="I2798" s="448"/>
      <c r="J2798" s="449"/>
      <c r="AN2798" s="380"/>
      <c r="AP2798" s="381"/>
    </row>
    <row r="2799" spans="1:42" s="2" customFormat="1" ht="12.75">
      <c r="A2799" s="19"/>
      <c r="B2799" s="193"/>
      <c r="C2799" s="376"/>
      <c r="D2799" s="383" t="s">
        <v>886</v>
      </c>
      <c r="E2799" s="384"/>
      <c r="F2799" s="378"/>
      <c r="G2799" s="379"/>
      <c r="H2799" s="379"/>
      <c r="I2799" s="448"/>
      <c r="J2799" s="449"/>
      <c r="AN2799" s="380"/>
      <c r="AP2799" s="381"/>
    </row>
    <row r="2800" spans="1:42" s="2" customFormat="1" ht="12.75">
      <c r="A2800" s="19"/>
      <c r="B2800" s="193"/>
      <c r="C2800" s="376"/>
      <c r="D2800" s="383" t="s">
        <v>887</v>
      </c>
      <c r="E2800" s="384"/>
      <c r="F2800" s="378"/>
      <c r="G2800" s="379"/>
      <c r="H2800" s="379"/>
      <c r="I2800" s="448"/>
      <c r="J2800" s="449"/>
      <c r="AN2800" s="380"/>
      <c r="AP2800" s="381">
        <f>F2800*G2800</f>
        <v>0</v>
      </c>
    </row>
    <row r="2801" spans="1:42" s="2" customFormat="1" ht="12.75">
      <c r="A2801" s="19"/>
      <c r="B2801" s="17"/>
      <c r="C2801" s="376"/>
      <c r="D2801" s="398" t="s">
        <v>604</v>
      </c>
      <c r="E2801" s="392"/>
      <c r="F2801" s="413"/>
      <c r="G2801" s="396"/>
      <c r="H2801" s="396"/>
      <c r="I2801" s="450"/>
      <c r="J2801" s="451"/>
      <c r="AN2801" s="380"/>
      <c r="AP2801" s="381">
        <f>F2801*G2801</f>
        <v>0</v>
      </c>
    </row>
    <row r="2802" spans="1:42" s="2" customFormat="1" ht="12.75">
      <c r="A2802" s="19"/>
      <c r="B2802" s="193"/>
      <c r="C2802" s="376"/>
      <c r="D2802" s="383"/>
      <c r="E2802" s="384"/>
      <c r="F2802" s="378"/>
      <c r="G2802" s="379"/>
      <c r="H2802" s="379"/>
      <c r="I2802" s="448"/>
      <c r="J2802" s="449"/>
      <c r="AN2802" s="380"/>
      <c r="AP2802" s="381">
        <f>F2802*G2802</f>
        <v>0</v>
      </c>
    </row>
    <row r="2803" spans="1:42" s="2" customFormat="1" ht="12.75">
      <c r="A2803" s="19" t="s">
        <v>815</v>
      </c>
      <c r="B2803" s="17" t="s">
        <v>516</v>
      </c>
      <c r="C2803" s="389" t="s">
        <v>880</v>
      </c>
      <c r="D2803" s="407" t="s">
        <v>874</v>
      </c>
      <c r="E2803" s="24" t="s">
        <v>2</v>
      </c>
      <c r="F2803" s="25">
        <v>3</v>
      </c>
      <c r="G2803" s="247"/>
      <c r="H2803" s="247"/>
      <c r="I2803" s="454">
        <f>G2803+H2803</f>
        <v>0</v>
      </c>
      <c r="J2803" s="58">
        <f>F2803*I2803</f>
        <v>0</v>
      </c>
      <c r="AN2803" s="380"/>
      <c r="AP2803" s="381">
        <f>F2803*G2803</f>
        <v>0</v>
      </c>
    </row>
    <row r="2804" spans="1:42" s="2" customFormat="1" ht="12.75">
      <c r="A2804" s="30"/>
      <c r="B2804" s="376"/>
      <c r="C2804" s="376"/>
      <c r="D2804" s="412" t="s">
        <v>875</v>
      </c>
      <c r="E2804" s="384"/>
      <c r="F2804" s="411"/>
      <c r="G2804" s="379"/>
      <c r="H2804" s="379"/>
      <c r="I2804" s="448"/>
      <c r="J2804" s="449"/>
      <c r="AN2804" s="380"/>
      <c r="AP2804" s="381"/>
    </row>
    <row r="2805" spans="1:42" s="2" customFormat="1" ht="12.75">
      <c r="A2805" s="30"/>
      <c r="B2805" s="376"/>
      <c r="C2805" s="376"/>
      <c r="D2805" s="412" t="s">
        <v>876</v>
      </c>
      <c r="E2805" s="384"/>
      <c r="F2805" s="411"/>
      <c r="G2805" s="379"/>
      <c r="H2805" s="379"/>
      <c r="I2805" s="448"/>
      <c r="J2805" s="449"/>
      <c r="AN2805" s="380"/>
      <c r="AP2805" s="381"/>
    </row>
    <row r="2806" spans="1:42" s="2" customFormat="1" ht="12.75">
      <c r="A2806" s="30"/>
      <c r="B2806" s="376"/>
      <c r="C2806" s="376"/>
      <c r="D2806" s="412" t="s">
        <v>877</v>
      </c>
      <c r="E2806" s="384"/>
      <c r="F2806" s="411"/>
      <c r="G2806" s="379"/>
      <c r="H2806" s="379"/>
      <c r="I2806" s="448"/>
      <c r="J2806" s="449"/>
      <c r="AN2806" s="380"/>
      <c r="AP2806" s="381"/>
    </row>
    <row r="2807" spans="1:42" s="2" customFormat="1" ht="12.75">
      <c r="A2807" s="30"/>
      <c r="B2807" s="376"/>
      <c r="C2807" s="376"/>
      <c r="D2807" s="412" t="s">
        <v>878</v>
      </c>
      <c r="E2807" s="384"/>
      <c r="F2807" s="411"/>
      <c r="G2807" s="379"/>
      <c r="H2807" s="379"/>
      <c r="I2807" s="448"/>
      <c r="J2807" s="449"/>
      <c r="AN2807" s="380"/>
      <c r="AP2807" s="381"/>
    </row>
    <row r="2808" spans="1:42" s="2" customFormat="1" ht="12.75">
      <c r="A2808" s="19"/>
      <c r="B2808" s="193"/>
      <c r="C2808" s="376"/>
      <c r="D2808" s="383"/>
      <c r="E2808" s="384"/>
      <c r="F2808" s="378"/>
      <c r="G2808" s="379"/>
      <c r="H2808" s="379"/>
      <c r="I2808" s="448"/>
      <c r="J2808" s="449"/>
      <c r="AN2808" s="380"/>
      <c r="AP2808" s="381">
        <f aca="true" t="shared" si="8" ref="AP2808:AP2814">F2808*G2808</f>
        <v>0</v>
      </c>
    </row>
    <row r="2809" spans="1:42" s="2" customFormat="1" ht="12.75">
      <c r="A2809" s="19" t="s">
        <v>816</v>
      </c>
      <c r="B2809" s="193" t="s">
        <v>516</v>
      </c>
      <c r="C2809" s="376" t="s">
        <v>888</v>
      </c>
      <c r="D2809" s="383" t="s">
        <v>605</v>
      </c>
      <c r="E2809" s="384" t="s">
        <v>2</v>
      </c>
      <c r="F2809" s="378">
        <v>7</v>
      </c>
      <c r="G2809" s="386"/>
      <c r="H2809" s="386"/>
      <c r="I2809" s="454">
        <f>G2809+H2809</f>
        <v>0</v>
      </c>
      <c r="J2809" s="58">
        <f>F2809*I2809</f>
        <v>0</v>
      </c>
      <c r="AN2809" s="380"/>
      <c r="AP2809" s="381">
        <f t="shared" si="8"/>
        <v>0</v>
      </c>
    </row>
    <row r="2810" spans="1:42" s="2" customFormat="1" ht="12.75">
      <c r="A2810" s="19"/>
      <c r="B2810" s="193"/>
      <c r="C2810" s="376"/>
      <c r="D2810" s="383"/>
      <c r="E2810" s="384"/>
      <c r="F2810" s="378"/>
      <c r="G2810" s="379"/>
      <c r="H2810" s="379"/>
      <c r="I2810" s="454"/>
      <c r="J2810" s="58"/>
      <c r="AN2810" s="380"/>
      <c r="AP2810" s="381">
        <f t="shared" si="8"/>
        <v>0</v>
      </c>
    </row>
    <row r="2811" spans="1:42" s="2" customFormat="1" ht="12.75">
      <c r="A2811" s="19" t="s">
        <v>817</v>
      </c>
      <c r="B2811" s="193" t="s">
        <v>516</v>
      </c>
      <c r="C2811" s="376" t="s">
        <v>889</v>
      </c>
      <c r="D2811" s="383" t="s">
        <v>606</v>
      </c>
      <c r="E2811" s="384" t="s">
        <v>120</v>
      </c>
      <c r="F2811" s="378">
        <v>36</v>
      </c>
      <c r="G2811" s="386"/>
      <c r="H2811" s="386"/>
      <c r="I2811" s="454">
        <f>G2811+H2811</f>
        <v>0</v>
      </c>
      <c r="J2811" s="58">
        <f>F2811*I2811</f>
        <v>0</v>
      </c>
      <c r="AN2811" s="380"/>
      <c r="AP2811" s="381">
        <f t="shared" si="8"/>
        <v>0</v>
      </c>
    </row>
    <row r="2812" spans="1:42" s="2" customFormat="1" ht="12.75">
      <c r="A2812" s="19"/>
      <c r="B2812" s="193"/>
      <c r="C2812" s="376"/>
      <c r="D2812" s="383"/>
      <c r="E2812" s="384"/>
      <c r="F2812" s="378"/>
      <c r="G2812" s="379"/>
      <c r="H2812" s="379"/>
      <c r="I2812" s="448"/>
      <c r="J2812" s="449"/>
      <c r="AN2812" s="380"/>
      <c r="AP2812" s="381">
        <f t="shared" si="8"/>
        <v>0</v>
      </c>
    </row>
    <row r="2813" spans="1:42" s="2" customFormat="1" ht="39">
      <c r="A2813" s="19"/>
      <c r="B2813" s="389"/>
      <c r="C2813" s="376"/>
      <c r="D2813" s="391" t="s">
        <v>554</v>
      </c>
      <c r="E2813" s="392"/>
      <c r="F2813" s="25"/>
      <c r="G2813" s="396"/>
      <c r="H2813" s="396"/>
      <c r="I2813" s="450"/>
      <c r="J2813" s="451"/>
      <c r="AN2813" s="380"/>
      <c r="AP2813" s="381">
        <f t="shared" si="8"/>
        <v>0</v>
      </c>
    </row>
    <row r="2814" spans="1:42" s="2" customFormat="1" ht="12.75">
      <c r="A2814" s="19" t="s">
        <v>818</v>
      </c>
      <c r="B2814" s="389" t="s">
        <v>339</v>
      </c>
      <c r="C2814" s="389" t="s">
        <v>797</v>
      </c>
      <c r="D2814" s="407" t="s">
        <v>607</v>
      </c>
      <c r="E2814" s="24" t="s">
        <v>120</v>
      </c>
      <c r="F2814" s="408">
        <v>36</v>
      </c>
      <c r="G2814" s="247"/>
      <c r="H2814" s="247"/>
      <c r="I2814" s="444">
        <f>G2814+H2814</f>
        <v>0</v>
      </c>
      <c r="J2814" s="445">
        <f>F2814*I2814</f>
        <v>0</v>
      </c>
      <c r="AN2814" s="380"/>
      <c r="AP2814" s="381">
        <f t="shared" si="8"/>
        <v>0</v>
      </c>
    </row>
    <row r="2815" spans="1:42" s="2" customFormat="1" ht="12.75">
      <c r="A2815" s="19"/>
      <c r="B2815" s="193"/>
      <c r="C2815" s="376"/>
      <c r="D2815" s="397"/>
      <c r="E2815" s="384"/>
      <c r="F2815" s="378"/>
      <c r="G2815" s="379"/>
      <c r="H2815" s="379"/>
      <c r="I2815" s="448"/>
      <c r="J2815" s="449"/>
      <c r="AN2815" s="380"/>
      <c r="AP2815" s="381">
        <f aca="true" t="shared" si="9" ref="AP2815:AP2930">F2815*G2815</f>
        <v>0</v>
      </c>
    </row>
    <row r="2816" spans="1:42" s="2" customFormat="1" ht="12.75">
      <c r="A2816" s="19" t="s">
        <v>819</v>
      </c>
      <c r="B2816" s="193"/>
      <c r="C2816" s="376" t="s">
        <v>136</v>
      </c>
      <c r="D2816" s="383" t="s">
        <v>608</v>
      </c>
      <c r="E2816" s="384" t="s">
        <v>2</v>
      </c>
      <c r="F2816" s="378">
        <v>7</v>
      </c>
      <c r="G2816" s="386"/>
      <c r="H2816" s="386"/>
      <c r="I2816" s="444">
        <f>G2816+H2816</f>
        <v>0</v>
      </c>
      <c r="J2816" s="445">
        <f>F2816*I2816</f>
        <v>0</v>
      </c>
      <c r="AN2816" s="380"/>
      <c r="AP2816" s="381">
        <f t="shared" si="9"/>
        <v>0</v>
      </c>
    </row>
    <row r="2817" spans="1:42" s="2" customFormat="1" ht="12.75">
      <c r="A2817" s="19"/>
      <c r="B2817" s="193"/>
      <c r="C2817" s="376"/>
      <c r="D2817" s="383"/>
      <c r="E2817" s="384"/>
      <c r="F2817" s="378"/>
      <c r="G2817" s="379"/>
      <c r="H2817" s="379"/>
      <c r="I2817" s="448"/>
      <c r="J2817" s="449"/>
      <c r="AN2817" s="380"/>
      <c r="AP2817" s="381">
        <f t="shared" si="9"/>
        <v>0</v>
      </c>
    </row>
    <row r="2818" spans="1:10" s="2" customFormat="1" ht="12.75">
      <c r="A2818" s="19" t="s">
        <v>1164</v>
      </c>
      <c r="B2818" s="258" t="s">
        <v>33</v>
      </c>
      <c r="C2818" s="258" t="s">
        <v>33</v>
      </c>
      <c r="D2818" s="23" t="s">
        <v>110</v>
      </c>
      <c r="E2818" s="24" t="s">
        <v>111</v>
      </c>
      <c r="F2818" s="25">
        <v>1</v>
      </c>
      <c r="G2818" s="26"/>
      <c r="H2818" s="26"/>
      <c r="I2818" s="59">
        <f>G2818+H2818</f>
        <v>0</v>
      </c>
      <c r="J2818" s="58">
        <f>F2818*I2818</f>
        <v>0</v>
      </c>
    </row>
    <row r="2819" spans="1:10" s="2" customFormat="1" ht="12.75">
      <c r="A2819" s="30"/>
      <c r="B2819" s="258"/>
      <c r="C2819" s="258"/>
      <c r="D2819" s="32" t="s">
        <v>3</v>
      </c>
      <c r="E2819" s="24"/>
      <c r="F2819" s="25"/>
      <c r="G2819" s="33"/>
      <c r="H2819" s="33"/>
      <c r="I2819" s="59"/>
      <c r="J2819" s="58"/>
    </row>
    <row r="2820" spans="1:42" s="2" customFormat="1" ht="12.75">
      <c r="A2820" s="19"/>
      <c r="B2820" s="193"/>
      <c r="C2820" s="376"/>
      <c r="D2820" s="414"/>
      <c r="E2820" s="384"/>
      <c r="F2820" s="378"/>
      <c r="G2820" s="379"/>
      <c r="H2820" s="379"/>
      <c r="I2820" s="448"/>
      <c r="J2820" s="449"/>
      <c r="AN2820" s="380"/>
      <c r="AP2820" s="381">
        <f t="shared" si="9"/>
        <v>0</v>
      </c>
    </row>
    <row r="2821" spans="1:42" s="2" customFormat="1" ht="12.75">
      <c r="A2821" s="242" t="s">
        <v>38</v>
      </c>
      <c r="B2821" s="193"/>
      <c r="C2821" s="376"/>
      <c r="D2821" s="377" t="s">
        <v>609</v>
      </c>
      <c r="E2821" s="384"/>
      <c r="F2821" s="378"/>
      <c r="G2821" s="379"/>
      <c r="H2821" s="379"/>
      <c r="I2821" s="448"/>
      <c r="J2821" s="449"/>
      <c r="AN2821" s="380"/>
      <c r="AP2821" s="381">
        <f t="shared" si="9"/>
        <v>0</v>
      </c>
    </row>
    <row r="2822" spans="1:42" s="2" customFormat="1" ht="12.75">
      <c r="A2822" s="19"/>
      <c r="B2822" s="193"/>
      <c r="C2822" s="376"/>
      <c r="D2822" s="415" t="s">
        <v>610</v>
      </c>
      <c r="E2822" s="384"/>
      <c r="F2822" s="378"/>
      <c r="G2822" s="379"/>
      <c r="H2822" s="379"/>
      <c r="I2822" s="448"/>
      <c r="J2822" s="449"/>
      <c r="AN2822" s="380"/>
      <c r="AP2822" s="381">
        <f t="shared" si="9"/>
        <v>0</v>
      </c>
    </row>
    <row r="2823" spans="1:42" s="2" customFormat="1" ht="12.75">
      <c r="A2823" s="19"/>
      <c r="B2823" s="193"/>
      <c r="C2823" s="376"/>
      <c r="D2823" s="414"/>
      <c r="E2823" s="384"/>
      <c r="F2823" s="378"/>
      <c r="G2823" s="379"/>
      <c r="H2823" s="379"/>
      <c r="I2823" s="448"/>
      <c r="J2823" s="449"/>
      <c r="AN2823" s="380"/>
      <c r="AP2823" s="381">
        <f t="shared" si="9"/>
        <v>0</v>
      </c>
    </row>
    <row r="2824" spans="1:42" s="2" customFormat="1" ht="12.75">
      <c r="A2824" s="19" t="s">
        <v>43</v>
      </c>
      <c r="B2824" s="17" t="s">
        <v>516</v>
      </c>
      <c r="C2824" s="389" t="s">
        <v>890</v>
      </c>
      <c r="D2824" s="416" t="s">
        <v>891</v>
      </c>
      <c r="E2824" s="107" t="s">
        <v>22</v>
      </c>
      <c r="F2824" s="213">
        <v>1</v>
      </c>
      <c r="G2824" s="386"/>
      <c r="H2824" s="386"/>
      <c r="I2824" s="444">
        <f>G2824+H2824</f>
        <v>0</v>
      </c>
      <c r="J2824" s="445">
        <f>F2824*I2824</f>
        <v>0</v>
      </c>
      <c r="AN2824" s="380"/>
      <c r="AP2824" s="381">
        <f t="shared" si="9"/>
        <v>0</v>
      </c>
    </row>
    <row r="2825" spans="1:42" s="2" customFormat="1" ht="12.75">
      <c r="A2825" s="30"/>
      <c r="B2825" s="376"/>
      <c r="C2825" s="376"/>
      <c r="D2825" s="412" t="s">
        <v>892</v>
      </c>
      <c r="E2825" s="384"/>
      <c r="F2825" s="411"/>
      <c r="G2825" s="379"/>
      <c r="H2825" s="379"/>
      <c r="I2825" s="448"/>
      <c r="J2825" s="449"/>
      <c r="AN2825" s="380"/>
      <c r="AP2825" s="381"/>
    </row>
    <row r="2826" spans="1:42" s="2" customFormat="1" ht="12.75">
      <c r="A2826" s="30"/>
      <c r="B2826" s="376"/>
      <c r="C2826" s="376"/>
      <c r="D2826" s="412" t="s">
        <v>893</v>
      </c>
      <c r="E2826" s="384"/>
      <c r="F2826" s="411"/>
      <c r="G2826" s="379"/>
      <c r="H2826" s="379"/>
      <c r="I2826" s="448"/>
      <c r="J2826" s="449"/>
      <c r="AN2826" s="380"/>
      <c r="AP2826" s="381"/>
    </row>
    <row r="2827" spans="1:42" s="2" customFormat="1" ht="12.75">
      <c r="A2827" s="30"/>
      <c r="B2827" s="376"/>
      <c r="C2827" s="376"/>
      <c r="D2827" s="412" t="s">
        <v>894</v>
      </c>
      <c r="E2827" s="384"/>
      <c r="F2827" s="411"/>
      <c r="G2827" s="379"/>
      <c r="H2827" s="379"/>
      <c r="I2827" s="448"/>
      <c r="J2827" s="449"/>
      <c r="AN2827" s="380"/>
      <c r="AP2827" s="381"/>
    </row>
    <row r="2828" spans="1:42" s="2" customFormat="1" ht="12.75">
      <c r="A2828" s="30"/>
      <c r="B2828" s="376"/>
      <c r="C2828" s="376"/>
      <c r="D2828" s="412" t="s">
        <v>895</v>
      </c>
      <c r="E2828" s="384"/>
      <c r="F2828" s="411"/>
      <c r="G2828" s="379"/>
      <c r="H2828" s="379"/>
      <c r="I2828" s="448"/>
      <c r="J2828" s="449"/>
      <c r="AN2828" s="380"/>
      <c r="AP2828" s="381"/>
    </row>
    <row r="2829" spans="1:42" s="2" customFormat="1" ht="12.75">
      <c r="A2829" s="19"/>
      <c r="B2829" s="193"/>
      <c r="C2829" s="376"/>
      <c r="D2829" s="383" t="s">
        <v>896</v>
      </c>
      <c r="E2829" s="384"/>
      <c r="F2829" s="378"/>
      <c r="G2829" s="379"/>
      <c r="H2829" s="379"/>
      <c r="I2829" s="448"/>
      <c r="J2829" s="449"/>
      <c r="AN2829" s="380"/>
      <c r="AP2829" s="381"/>
    </row>
    <row r="2830" spans="1:42" s="2" customFormat="1" ht="12.75">
      <c r="A2830" s="19"/>
      <c r="B2830" s="193"/>
      <c r="C2830" s="376"/>
      <c r="D2830" s="383" t="s">
        <v>897</v>
      </c>
      <c r="E2830" s="384"/>
      <c r="F2830" s="378"/>
      <c r="G2830" s="379"/>
      <c r="H2830" s="379"/>
      <c r="I2830" s="448"/>
      <c r="J2830" s="449"/>
      <c r="AN2830" s="380"/>
      <c r="AP2830" s="381">
        <f>F2830*G2830</f>
        <v>0</v>
      </c>
    </row>
    <row r="2831" spans="1:42" s="2" customFormat="1" ht="12.75">
      <c r="A2831" s="19"/>
      <c r="B2831" s="193"/>
      <c r="C2831" s="376"/>
      <c r="D2831" s="416" t="s">
        <v>898</v>
      </c>
      <c r="E2831" s="384"/>
      <c r="F2831" s="378"/>
      <c r="G2831" s="379"/>
      <c r="H2831" s="379"/>
      <c r="I2831" s="448"/>
      <c r="J2831" s="449"/>
      <c r="AN2831" s="380"/>
      <c r="AP2831" s="381">
        <f t="shared" si="9"/>
        <v>0</v>
      </c>
    </row>
    <row r="2832" spans="1:42" s="2" customFormat="1" ht="12.75">
      <c r="A2832" s="19"/>
      <c r="B2832" s="193"/>
      <c r="C2832" s="376"/>
      <c r="D2832" s="414" t="s">
        <v>899</v>
      </c>
      <c r="E2832" s="384"/>
      <c r="F2832" s="378"/>
      <c r="G2832" s="379"/>
      <c r="H2832" s="379"/>
      <c r="I2832" s="448"/>
      <c r="J2832" s="449"/>
      <c r="AN2832" s="380"/>
      <c r="AP2832" s="381">
        <f t="shared" si="9"/>
        <v>0</v>
      </c>
    </row>
    <row r="2833" spans="1:42" s="2" customFormat="1" ht="12.75">
      <c r="A2833" s="19"/>
      <c r="B2833" s="193"/>
      <c r="C2833" s="376"/>
      <c r="D2833" s="414"/>
      <c r="E2833" s="384"/>
      <c r="F2833" s="378"/>
      <c r="G2833" s="379"/>
      <c r="H2833" s="379"/>
      <c r="I2833" s="448"/>
      <c r="J2833" s="449"/>
      <c r="AN2833" s="380"/>
      <c r="AP2833" s="381">
        <f>F2833*G2833</f>
        <v>0</v>
      </c>
    </row>
    <row r="2834" spans="1:42" s="2" customFormat="1" ht="12.75">
      <c r="A2834" s="19" t="s">
        <v>44</v>
      </c>
      <c r="B2834" s="17" t="s">
        <v>516</v>
      </c>
      <c r="C2834" s="389" t="s">
        <v>765</v>
      </c>
      <c r="D2834" s="416" t="s">
        <v>891</v>
      </c>
      <c r="E2834" s="107" t="s">
        <v>22</v>
      </c>
      <c r="F2834" s="213">
        <v>1</v>
      </c>
      <c r="G2834" s="247"/>
      <c r="H2834" s="247"/>
      <c r="I2834" s="444">
        <f>G2834+H2834</f>
        <v>0</v>
      </c>
      <c r="J2834" s="445">
        <f>F2834*I2834</f>
        <v>0</v>
      </c>
      <c r="AN2834" s="380"/>
      <c r="AP2834" s="381">
        <f t="shared" si="9"/>
        <v>0</v>
      </c>
    </row>
    <row r="2835" spans="1:42" s="2" customFormat="1" ht="12.75">
      <c r="A2835" s="30"/>
      <c r="B2835" s="376"/>
      <c r="C2835" s="376"/>
      <c r="D2835" s="412" t="s">
        <v>900</v>
      </c>
      <c r="E2835" s="384"/>
      <c r="F2835" s="411"/>
      <c r="G2835" s="379"/>
      <c r="H2835" s="379"/>
      <c r="I2835" s="448"/>
      <c r="J2835" s="449"/>
      <c r="AN2835" s="380"/>
      <c r="AP2835" s="381"/>
    </row>
    <row r="2836" spans="1:42" s="2" customFormat="1" ht="12.75">
      <c r="A2836" s="30"/>
      <c r="B2836" s="376"/>
      <c r="C2836" s="376"/>
      <c r="D2836" s="412" t="s">
        <v>901</v>
      </c>
      <c r="E2836" s="384"/>
      <c r="F2836" s="411"/>
      <c r="G2836" s="379"/>
      <c r="H2836" s="379"/>
      <c r="I2836" s="448"/>
      <c r="J2836" s="449"/>
      <c r="AN2836" s="380"/>
      <c r="AP2836" s="381"/>
    </row>
    <row r="2837" spans="1:42" s="2" customFormat="1" ht="12.75">
      <c r="A2837" s="30"/>
      <c r="B2837" s="376"/>
      <c r="C2837" s="376"/>
      <c r="D2837" s="412" t="s">
        <v>902</v>
      </c>
      <c r="E2837" s="384"/>
      <c r="F2837" s="411"/>
      <c r="G2837" s="379"/>
      <c r="H2837" s="379"/>
      <c r="I2837" s="448"/>
      <c r="J2837" s="449"/>
      <c r="AN2837" s="380"/>
      <c r="AP2837" s="381"/>
    </row>
    <row r="2838" spans="1:42" s="2" customFormat="1" ht="12.75">
      <c r="A2838" s="30"/>
      <c r="B2838" s="376"/>
      <c r="C2838" s="376"/>
      <c r="D2838" s="412" t="s">
        <v>903</v>
      </c>
      <c r="E2838" s="384"/>
      <c r="F2838" s="411"/>
      <c r="G2838" s="379"/>
      <c r="H2838" s="379"/>
      <c r="I2838" s="448"/>
      <c r="J2838" s="449"/>
      <c r="AN2838" s="380"/>
      <c r="AP2838" s="381"/>
    </row>
    <row r="2839" spans="1:42" s="2" customFormat="1" ht="12.75">
      <c r="A2839" s="19"/>
      <c r="B2839" s="193"/>
      <c r="C2839" s="376"/>
      <c r="D2839" s="383" t="s">
        <v>896</v>
      </c>
      <c r="E2839" s="384"/>
      <c r="F2839" s="378"/>
      <c r="G2839" s="379"/>
      <c r="H2839" s="379"/>
      <c r="I2839" s="448"/>
      <c r="J2839" s="449"/>
      <c r="AN2839" s="380"/>
      <c r="AP2839" s="381"/>
    </row>
    <row r="2840" spans="1:42" s="2" customFormat="1" ht="12.75">
      <c r="A2840" s="19"/>
      <c r="B2840" s="193"/>
      <c r="C2840" s="376"/>
      <c r="D2840" s="383" t="s">
        <v>897</v>
      </c>
      <c r="E2840" s="384"/>
      <c r="F2840" s="378"/>
      <c r="G2840" s="379"/>
      <c r="H2840" s="379"/>
      <c r="I2840" s="448"/>
      <c r="J2840" s="449"/>
      <c r="AN2840" s="380"/>
      <c r="AP2840" s="381">
        <f>F2840*G2840</f>
        <v>0</v>
      </c>
    </row>
    <row r="2841" spans="1:42" s="2" customFormat="1" ht="12.75">
      <c r="A2841" s="19"/>
      <c r="B2841" s="17"/>
      <c r="C2841" s="389"/>
      <c r="D2841" s="416" t="s">
        <v>898</v>
      </c>
      <c r="E2841" s="112"/>
      <c r="F2841" s="213"/>
      <c r="G2841" s="247"/>
      <c r="H2841" s="247"/>
      <c r="I2841" s="450"/>
      <c r="J2841" s="451"/>
      <c r="AN2841" s="380"/>
      <c r="AP2841" s="381">
        <f t="shared" si="9"/>
        <v>0</v>
      </c>
    </row>
    <row r="2842" spans="1:42" s="2" customFormat="1" ht="12.75">
      <c r="A2842" s="19"/>
      <c r="B2842" s="193"/>
      <c r="C2842" s="376"/>
      <c r="D2842" s="414" t="s">
        <v>899</v>
      </c>
      <c r="E2842" s="384"/>
      <c r="F2842" s="378"/>
      <c r="G2842" s="406"/>
      <c r="H2842" s="379"/>
      <c r="I2842" s="448"/>
      <c r="J2842" s="449"/>
      <c r="AN2842" s="380"/>
      <c r="AP2842" s="381">
        <f>F2842*G2842</f>
        <v>0</v>
      </c>
    </row>
    <row r="2843" spans="1:42" s="2" customFormat="1" ht="12.75">
      <c r="A2843" s="19"/>
      <c r="B2843" s="193"/>
      <c r="C2843" s="376"/>
      <c r="D2843" s="414"/>
      <c r="E2843" s="384"/>
      <c r="F2843" s="378"/>
      <c r="G2843" s="406"/>
      <c r="H2843" s="379"/>
      <c r="I2843" s="448"/>
      <c r="J2843" s="449"/>
      <c r="AN2843" s="380"/>
      <c r="AP2843" s="381">
        <f t="shared" si="9"/>
        <v>0</v>
      </c>
    </row>
    <row r="2844" spans="1:42" s="2" customFormat="1" ht="12.75">
      <c r="A2844" s="19" t="s">
        <v>45</v>
      </c>
      <c r="B2844" s="17" t="s">
        <v>516</v>
      </c>
      <c r="C2844" s="389" t="s">
        <v>765</v>
      </c>
      <c r="D2844" s="416" t="s">
        <v>891</v>
      </c>
      <c r="E2844" s="107" t="s">
        <v>22</v>
      </c>
      <c r="F2844" s="213">
        <v>1</v>
      </c>
      <c r="G2844" s="247"/>
      <c r="H2844" s="247"/>
      <c r="I2844" s="444">
        <f>G2844+H2844</f>
        <v>0</v>
      </c>
      <c r="J2844" s="445">
        <f>F2844*I2844</f>
        <v>0</v>
      </c>
      <c r="AN2844" s="380"/>
      <c r="AP2844" s="381">
        <f t="shared" si="9"/>
        <v>0</v>
      </c>
    </row>
    <row r="2845" spans="1:42" s="2" customFormat="1" ht="12.75">
      <c r="A2845" s="30"/>
      <c r="B2845" s="376"/>
      <c r="C2845" s="376"/>
      <c r="D2845" s="412" t="s">
        <v>904</v>
      </c>
      <c r="E2845" s="384"/>
      <c r="F2845" s="411"/>
      <c r="G2845" s="379"/>
      <c r="H2845" s="379"/>
      <c r="I2845" s="448"/>
      <c r="J2845" s="449"/>
      <c r="AN2845" s="380"/>
      <c r="AP2845" s="381"/>
    </row>
    <row r="2846" spans="1:42" s="2" customFormat="1" ht="12.75">
      <c r="A2846" s="30"/>
      <c r="B2846" s="376"/>
      <c r="C2846" s="376"/>
      <c r="D2846" s="412" t="s">
        <v>901</v>
      </c>
      <c r="E2846" s="384"/>
      <c r="F2846" s="411"/>
      <c r="G2846" s="379"/>
      <c r="H2846" s="379"/>
      <c r="I2846" s="448"/>
      <c r="J2846" s="449"/>
      <c r="AN2846" s="380"/>
      <c r="AP2846" s="381"/>
    </row>
    <row r="2847" spans="1:42" s="2" customFormat="1" ht="12.75">
      <c r="A2847" s="30"/>
      <c r="B2847" s="376"/>
      <c r="C2847" s="376"/>
      <c r="D2847" s="412" t="s">
        <v>902</v>
      </c>
      <c r="E2847" s="384"/>
      <c r="F2847" s="411"/>
      <c r="G2847" s="379"/>
      <c r="H2847" s="379"/>
      <c r="I2847" s="448"/>
      <c r="J2847" s="449"/>
      <c r="AN2847" s="380"/>
      <c r="AP2847" s="381"/>
    </row>
    <row r="2848" spans="1:42" s="2" customFormat="1" ht="12.75">
      <c r="A2848" s="30"/>
      <c r="B2848" s="376"/>
      <c r="C2848" s="376"/>
      <c r="D2848" s="412" t="s">
        <v>903</v>
      </c>
      <c r="E2848" s="384"/>
      <c r="F2848" s="411"/>
      <c r="G2848" s="379"/>
      <c r="H2848" s="379"/>
      <c r="I2848" s="448"/>
      <c r="J2848" s="449"/>
      <c r="AN2848" s="380"/>
      <c r="AP2848" s="381"/>
    </row>
    <row r="2849" spans="1:42" s="2" customFormat="1" ht="12.75">
      <c r="A2849" s="19"/>
      <c r="B2849" s="193"/>
      <c r="C2849" s="376"/>
      <c r="D2849" s="383" t="s">
        <v>896</v>
      </c>
      <c r="E2849" s="384"/>
      <c r="F2849" s="378"/>
      <c r="G2849" s="379"/>
      <c r="H2849" s="379"/>
      <c r="I2849" s="448"/>
      <c r="J2849" s="449"/>
      <c r="AN2849" s="380"/>
      <c r="AP2849" s="381"/>
    </row>
    <row r="2850" spans="1:42" s="2" customFormat="1" ht="12.75">
      <c r="A2850" s="19"/>
      <c r="B2850" s="193"/>
      <c r="C2850" s="376"/>
      <c r="D2850" s="383" t="s">
        <v>897</v>
      </c>
      <c r="E2850" s="384"/>
      <c r="F2850" s="378"/>
      <c r="G2850" s="379"/>
      <c r="H2850" s="379"/>
      <c r="I2850" s="448"/>
      <c r="J2850" s="449"/>
      <c r="AN2850" s="380"/>
      <c r="AP2850" s="381">
        <f>F2850*G2850</f>
        <v>0</v>
      </c>
    </row>
    <row r="2851" spans="1:42" s="2" customFormat="1" ht="12.75">
      <c r="A2851" s="19"/>
      <c r="B2851" s="17"/>
      <c r="C2851" s="389"/>
      <c r="D2851" s="416" t="s">
        <v>898</v>
      </c>
      <c r="E2851" s="112"/>
      <c r="F2851" s="213"/>
      <c r="G2851" s="247"/>
      <c r="H2851" s="247"/>
      <c r="I2851" s="450"/>
      <c r="J2851" s="451"/>
      <c r="AN2851" s="380"/>
      <c r="AP2851" s="381">
        <f t="shared" si="9"/>
        <v>0</v>
      </c>
    </row>
    <row r="2852" spans="1:42" s="2" customFormat="1" ht="12.75">
      <c r="A2852" s="19"/>
      <c r="B2852" s="193"/>
      <c r="C2852" s="376"/>
      <c r="D2852" s="414" t="s">
        <v>899</v>
      </c>
      <c r="E2852" s="384"/>
      <c r="F2852" s="378"/>
      <c r="G2852" s="406"/>
      <c r="H2852" s="379"/>
      <c r="I2852" s="448"/>
      <c r="J2852" s="449"/>
      <c r="AN2852" s="380"/>
      <c r="AP2852" s="381">
        <f>F2852*G2852</f>
        <v>0</v>
      </c>
    </row>
    <row r="2853" spans="1:42" s="2" customFormat="1" ht="12.75">
      <c r="A2853" s="19"/>
      <c r="B2853" s="193"/>
      <c r="C2853" s="376"/>
      <c r="D2853" s="414"/>
      <c r="E2853" s="384"/>
      <c r="F2853" s="378"/>
      <c r="G2853" s="406"/>
      <c r="H2853" s="379"/>
      <c r="I2853" s="448"/>
      <c r="J2853" s="449"/>
      <c r="AN2853" s="380"/>
      <c r="AP2853" s="381">
        <f t="shared" si="9"/>
        <v>0</v>
      </c>
    </row>
    <row r="2854" spans="1:42" s="2" customFormat="1" ht="12.75">
      <c r="A2854" s="19" t="s">
        <v>46</v>
      </c>
      <c r="B2854" s="17" t="s">
        <v>516</v>
      </c>
      <c r="C2854" s="389" t="s">
        <v>890</v>
      </c>
      <c r="D2854" s="416" t="s">
        <v>891</v>
      </c>
      <c r="E2854" s="107" t="s">
        <v>22</v>
      </c>
      <c r="F2854" s="213">
        <v>1</v>
      </c>
      <c r="G2854" s="406"/>
      <c r="H2854" s="386"/>
      <c r="I2854" s="444">
        <f>G2854+H2854</f>
        <v>0</v>
      </c>
      <c r="J2854" s="445">
        <f>F2854*I2854</f>
        <v>0</v>
      </c>
      <c r="AN2854" s="380"/>
      <c r="AP2854" s="381">
        <f t="shared" si="9"/>
        <v>0</v>
      </c>
    </row>
    <row r="2855" spans="1:42" s="2" customFormat="1" ht="12.75">
      <c r="A2855" s="30"/>
      <c r="B2855" s="376"/>
      <c r="C2855" s="376"/>
      <c r="D2855" s="412" t="s">
        <v>905</v>
      </c>
      <c r="E2855" s="384"/>
      <c r="F2855" s="411"/>
      <c r="G2855" s="379"/>
      <c r="H2855" s="379"/>
      <c r="I2855" s="448"/>
      <c r="J2855" s="449"/>
      <c r="AN2855" s="380"/>
      <c r="AP2855" s="381"/>
    </row>
    <row r="2856" spans="1:42" s="2" customFormat="1" ht="12.75">
      <c r="A2856" s="30"/>
      <c r="B2856" s="376"/>
      <c r="C2856" s="376"/>
      <c r="D2856" s="412" t="s">
        <v>893</v>
      </c>
      <c r="E2856" s="384"/>
      <c r="F2856" s="411"/>
      <c r="G2856" s="379"/>
      <c r="H2856" s="379"/>
      <c r="I2856" s="448"/>
      <c r="J2856" s="449"/>
      <c r="AN2856" s="380"/>
      <c r="AP2856" s="381"/>
    </row>
    <row r="2857" spans="1:42" s="2" customFormat="1" ht="12.75">
      <c r="A2857" s="30"/>
      <c r="B2857" s="376"/>
      <c r="C2857" s="376"/>
      <c r="D2857" s="412" t="s">
        <v>902</v>
      </c>
      <c r="E2857" s="384"/>
      <c r="F2857" s="411"/>
      <c r="G2857" s="379"/>
      <c r="H2857" s="379"/>
      <c r="I2857" s="448"/>
      <c r="J2857" s="449"/>
      <c r="AN2857" s="380"/>
      <c r="AP2857" s="381"/>
    </row>
    <row r="2858" spans="1:42" s="2" customFormat="1" ht="12.75">
      <c r="A2858" s="30"/>
      <c r="B2858" s="376"/>
      <c r="C2858" s="376"/>
      <c r="D2858" s="412" t="s">
        <v>903</v>
      </c>
      <c r="E2858" s="384"/>
      <c r="F2858" s="411"/>
      <c r="G2858" s="379"/>
      <c r="H2858" s="379"/>
      <c r="I2858" s="448"/>
      <c r="J2858" s="449"/>
      <c r="AN2858" s="380"/>
      <c r="AP2858" s="381"/>
    </row>
    <row r="2859" spans="1:42" s="2" customFormat="1" ht="12.75">
      <c r="A2859" s="19"/>
      <c r="B2859" s="193"/>
      <c r="C2859" s="376"/>
      <c r="D2859" s="383" t="s">
        <v>896</v>
      </c>
      <c r="E2859" s="384"/>
      <c r="F2859" s="378"/>
      <c r="G2859" s="379"/>
      <c r="H2859" s="379"/>
      <c r="I2859" s="448"/>
      <c r="J2859" s="449"/>
      <c r="AN2859" s="380"/>
      <c r="AP2859" s="381"/>
    </row>
    <row r="2860" spans="1:42" s="2" customFormat="1" ht="12.75">
      <c r="A2860" s="19"/>
      <c r="B2860" s="193"/>
      <c r="C2860" s="376"/>
      <c r="D2860" s="383" t="s">
        <v>897</v>
      </c>
      <c r="E2860" s="384"/>
      <c r="F2860" s="378"/>
      <c r="G2860" s="379"/>
      <c r="H2860" s="379"/>
      <c r="I2860" s="448"/>
      <c r="J2860" s="449"/>
      <c r="AN2860" s="380"/>
      <c r="AP2860" s="381">
        <f>F2860*G2860</f>
        <v>0</v>
      </c>
    </row>
    <row r="2861" spans="1:42" s="2" customFormat="1" ht="12.75">
      <c r="A2861" s="19"/>
      <c r="B2861" s="193"/>
      <c r="C2861" s="376"/>
      <c r="D2861" s="416" t="s">
        <v>898</v>
      </c>
      <c r="E2861" s="384"/>
      <c r="F2861" s="378"/>
      <c r="G2861" s="379"/>
      <c r="H2861" s="379"/>
      <c r="I2861" s="448"/>
      <c r="J2861" s="449"/>
      <c r="AN2861" s="380"/>
      <c r="AP2861" s="381">
        <f t="shared" si="9"/>
        <v>0</v>
      </c>
    </row>
    <row r="2862" spans="1:42" s="2" customFormat="1" ht="12.75">
      <c r="A2862" s="19"/>
      <c r="B2862" s="193"/>
      <c r="C2862" s="376"/>
      <c r="D2862" s="414" t="s">
        <v>899</v>
      </c>
      <c r="E2862" s="384"/>
      <c r="F2862" s="378"/>
      <c r="G2862" s="379"/>
      <c r="H2862" s="379"/>
      <c r="I2862" s="448"/>
      <c r="J2862" s="449"/>
      <c r="AN2862" s="380"/>
      <c r="AP2862" s="381">
        <f>F2862*G2862</f>
        <v>0</v>
      </c>
    </row>
    <row r="2863" spans="1:42" s="2" customFormat="1" ht="12.75">
      <c r="A2863" s="19"/>
      <c r="B2863" s="193"/>
      <c r="C2863" s="376"/>
      <c r="D2863" s="414"/>
      <c r="E2863" s="384"/>
      <c r="F2863" s="378"/>
      <c r="G2863" s="379"/>
      <c r="H2863" s="379"/>
      <c r="I2863" s="448"/>
      <c r="J2863" s="449"/>
      <c r="AN2863" s="380"/>
      <c r="AP2863" s="381">
        <f t="shared" si="9"/>
        <v>0</v>
      </c>
    </row>
    <row r="2864" spans="1:42" s="2" customFormat="1" ht="12.75">
      <c r="A2864" s="19" t="s">
        <v>47</v>
      </c>
      <c r="B2864" s="193" t="s">
        <v>516</v>
      </c>
      <c r="C2864" s="376" t="s">
        <v>912</v>
      </c>
      <c r="D2864" s="414" t="s">
        <v>906</v>
      </c>
      <c r="E2864" s="384" t="s">
        <v>2</v>
      </c>
      <c r="F2864" s="385">
        <v>1</v>
      </c>
      <c r="G2864" s="386"/>
      <c r="H2864" s="386"/>
      <c r="I2864" s="444">
        <f>G2864+H2864</f>
        <v>0</v>
      </c>
      <c r="J2864" s="445">
        <f>F2864*I2864</f>
        <v>0</v>
      </c>
      <c r="AN2864" s="380"/>
      <c r="AP2864" s="381">
        <f t="shared" si="9"/>
        <v>0</v>
      </c>
    </row>
    <row r="2865" spans="1:42" s="2" customFormat="1" ht="12.75">
      <c r="A2865" s="30"/>
      <c r="B2865" s="376"/>
      <c r="C2865" s="376"/>
      <c r="D2865" s="412" t="s">
        <v>907</v>
      </c>
      <c r="E2865" s="384"/>
      <c r="F2865" s="411"/>
      <c r="G2865" s="379"/>
      <c r="H2865" s="379"/>
      <c r="I2865" s="448"/>
      <c r="J2865" s="449"/>
      <c r="AN2865" s="380"/>
      <c r="AP2865" s="381"/>
    </row>
    <row r="2866" spans="1:42" s="2" customFormat="1" ht="12.75">
      <c r="A2866" s="30"/>
      <c r="B2866" s="376"/>
      <c r="C2866" s="376"/>
      <c r="D2866" s="412" t="s">
        <v>908</v>
      </c>
      <c r="E2866" s="384"/>
      <c r="F2866" s="411"/>
      <c r="G2866" s="379"/>
      <c r="H2866" s="379"/>
      <c r="I2866" s="448"/>
      <c r="J2866" s="449"/>
      <c r="AN2866" s="380"/>
      <c r="AP2866" s="381"/>
    </row>
    <row r="2867" spans="1:42" s="2" customFormat="1" ht="26.25">
      <c r="A2867" s="30"/>
      <c r="B2867" s="376"/>
      <c r="C2867" s="376"/>
      <c r="D2867" s="412" t="s">
        <v>909</v>
      </c>
      <c r="E2867" s="384"/>
      <c r="F2867" s="411"/>
      <c r="G2867" s="379"/>
      <c r="H2867" s="379"/>
      <c r="I2867" s="448"/>
      <c r="J2867" s="449"/>
      <c r="AN2867" s="380"/>
      <c r="AP2867" s="381"/>
    </row>
    <row r="2868" spans="1:42" s="2" customFormat="1" ht="12.75">
      <c r="A2868" s="30"/>
      <c r="B2868" s="376"/>
      <c r="C2868" s="376"/>
      <c r="D2868" s="412" t="s">
        <v>910</v>
      </c>
      <c r="E2868" s="384"/>
      <c r="F2868" s="411"/>
      <c r="G2868" s="379"/>
      <c r="H2868" s="379"/>
      <c r="I2868" s="448"/>
      <c r="J2868" s="449"/>
      <c r="AN2868" s="380"/>
      <c r="AP2868" s="381"/>
    </row>
    <row r="2869" spans="1:42" s="2" customFormat="1" ht="12.75">
      <c r="A2869" s="19"/>
      <c r="B2869" s="193"/>
      <c r="C2869" s="376"/>
      <c r="D2869" s="383" t="s">
        <v>911</v>
      </c>
      <c r="E2869" s="384"/>
      <c r="F2869" s="378"/>
      <c r="G2869" s="379"/>
      <c r="H2869" s="379"/>
      <c r="I2869" s="448"/>
      <c r="J2869" s="449"/>
      <c r="AN2869" s="380"/>
      <c r="AP2869" s="381"/>
    </row>
    <row r="2870" spans="1:42" s="2" customFormat="1" ht="12.75">
      <c r="A2870" s="19"/>
      <c r="B2870" s="193"/>
      <c r="C2870" s="376"/>
      <c r="D2870" s="414" t="s">
        <v>612</v>
      </c>
      <c r="E2870" s="384"/>
      <c r="F2870" s="378"/>
      <c r="G2870" s="379"/>
      <c r="H2870" s="379"/>
      <c r="I2870" s="448"/>
      <c r="J2870" s="449"/>
      <c r="AN2870" s="380"/>
      <c r="AP2870" s="381">
        <f t="shared" si="9"/>
        <v>0</v>
      </c>
    </row>
    <row r="2871" spans="1:42" s="2" customFormat="1" ht="12.75">
      <c r="A2871" s="19" t="s">
        <v>48</v>
      </c>
      <c r="B2871" s="193"/>
      <c r="C2871" s="376" t="s">
        <v>558</v>
      </c>
      <c r="D2871" s="414" t="s">
        <v>613</v>
      </c>
      <c r="E2871" s="384" t="s">
        <v>2</v>
      </c>
      <c r="F2871" s="378">
        <v>2</v>
      </c>
      <c r="G2871" s="386"/>
      <c r="H2871" s="386"/>
      <c r="I2871" s="444">
        <f>G2871+H2871</f>
        <v>0</v>
      </c>
      <c r="J2871" s="445">
        <f>F2871*I2871</f>
        <v>0</v>
      </c>
      <c r="AN2871" s="380"/>
      <c r="AP2871" s="381">
        <f t="shared" si="9"/>
        <v>0</v>
      </c>
    </row>
    <row r="2872" spans="1:42" s="2" customFormat="1" ht="12.75">
      <c r="A2872" s="19" t="s">
        <v>49</v>
      </c>
      <c r="B2872" s="193"/>
      <c r="C2872" s="376" t="s">
        <v>558</v>
      </c>
      <c r="D2872" s="414" t="s">
        <v>913</v>
      </c>
      <c r="E2872" s="384" t="s">
        <v>2</v>
      </c>
      <c r="F2872" s="378">
        <v>1</v>
      </c>
      <c r="G2872" s="386"/>
      <c r="H2872" s="386"/>
      <c r="I2872" s="444">
        <f>G2872+H2872</f>
        <v>0</v>
      </c>
      <c r="J2872" s="445">
        <f>F2872*I2872</f>
        <v>0</v>
      </c>
      <c r="AN2872" s="380"/>
      <c r="AP2872" s="381">
        <f t="shared" si="9"/>
        <v>0</v>
      </c>
    </row>
    <row r="2873" spans="1:42" s="2" customFormat="1" ht="26.25">
      <c r="A2873" s="30"/>
      <c r="B2873" s="376"/>
      <c r="C2873" s="376"/>
      <c r="D2873" s="412" t="s">
        <v>914</v>
      </c>
      <c r="E2873" s="384"/>
      <c r="F2873" s="411"/>
      <c r="G2873" s="379"/>
      <c r="H2873" s="379"/>
      <c r="I2873" s="448"/>
      <c r="J2873" s="449"/>
      <c r="AN2873" s="380"/>
      <c r="AP2873" s="381"/>
    </row>
    <row r="2874" spans="1:42" s="2" customFormat="1" ht="12.75">
      <c r="A2874" s="30"/>
      <c r="B2874" s="376"/>
      <c r="C2874" s="376"/>
      <c r="D2874" s="412" t="s">
        <v>915</v>
      </c>
      <c r="E2874" s="384"/>
      <c r="F2874" s="411"/>
      <c r="G2874" s="379"/>
      <c r="H2874" s="379"/>
      <c r="I2874" s="448"/>
      <c r="J2874" s="449"/>
      <c r="AN2874" s="380"/>
      <c r="AP2874" s="381"/>
    </row>
    <row r="2875" spans="1:42" s="2" customFormat="1" ht="12.75">
      <c r="A2875" s="19"/>
      <c r="B2875" s="193"/>
      <c r="C2875" s="376"/>
      <c r="D2875" s="414"/>
      <c r="E2875" s="384"/>
      <c r="F2875" s="378"/>
      <c r="G2875" s="379"/>
      <c r="H2875" s="379"/>
      <c r="I2875" s="448"/>
      <c r="J2875" s="449"/>
      <c r="AN2875" s="380"/>
      <c r="AP2875" s="381">
        <f t="shared" si="9"/>
        <v>0</v>
      </c>
    </row>
    <row r="2876" spans="1:42" s="2" customFormat="1" ht="12.75">
      <c r="A2876" s="19" t="s">
        <v>114</v>
      </c>
      <c r="B2876" s="17" t="s">
        <v>516</v>
      </c>
      <c r="C2876" s="389" t="s">
        <v>916</v>
      </c>
      <c r="D2876" s="416" t="s">
        <v>917</v>
      </c>
      <c r="E2876" s="107" t="s">
        <v>2</v>
      </c>
      <c r="F2876" s="213">
        <v>3</v>
      </c>
      <c r="G2876" s="247"/>
      <c r="H2876" s="247"/>
      <c r="I2876" s="454">
        <f>G2876+H2876</f>
        <v>0</v>
      </c>
      <c r="J2876" s="58">
        <f>F2876*I2876</f>
        <v>0</v>
      </c>
      <c r="AN2876" s="380"/>
      <c r="AP2876" s="381">
        <f t="shared" si="9"/>
        <v>0</v>
      </c>
    </row>
    <row r="2877" spans="1:42" s="2" customFormat="1" ht="26.25">
      <c r="A2877" s="19"/>
      <c r="B2877" s="17"/>
      <c r="C2877" s="389"/>
      <c r="D2877" s="417" t="s">
        <v>918</v>
      </c>
      <c r="E2877" s="112"/>
      <c r="F2877" s="213"/>
      <c r="G2877" s="396"/>
      <c r="H2877" s="396"/>
      <c r="I2877" s="450"/>
      <c r="J2877" s="451"/>
      <c r="AN2877" s="380"/>
      <c r="AP2877" s="381">
        <f t="shared" si="9"/>
        <v>0</v>
      </c>
    </row>
    <row r="2878" spans="1:42" s="2" customFormat="1" ht="12.75">
      <c r="A2878" s="19"/>
      <c r="B2878" s="17"/>
      <c r="C2878" s="389"/>
      <c r="D2878" s="417"/>
      <c r="E2878" s="112"/>
      <c r="F2878" s="213"/>
      <c r="G2878" s="396"/>
      <c r="H2878" s="396"/>
      <c r="I2878" s="450"/>
      <c r="J2878" s="451"/>
      <c r="AN2878" s="380"/>
      <c r="AP2878" s="381">
        <f>F2878*G2878</f>
        <v>0</v>
      </c>
    </row>
    <row r="2879" spans="1:42" s="2" customFormat="1" ht="12.75">
      <c r="A2879" s="19"/>
      <c r="B2879" s="17"/>
      <c r="C2879" s="389"/>
      <c r="D2879" s="418" t="s">
        <v>614</v>
      </c>
      <c r="E2879" s="112"/>
      <c r="F2879" s="213"/>
      <c r="G2879" s="247"/>
      <c r="H2879" s="247"/>
      <c r="I2879" s="444"/>
      <c r="J2879" s="451"/>
      <c r="AN2879" s="380"/>
      <c r="AP2879" s="381">
        <f t="shared" si="9"/>
        <v>0</v>
      </c>
    </row>
    <row r="2880" spans="1:42" s="2" customFormat="1" ht="12.75">
      <c r="A2880" s="19" t="s">
        <v>115</v>
      </c>
      <c r="B2880" s="17"/>
      <c r="C2880" s="389" t="s">
        <v>136</v>
      </c>
      <c r="D2880" s="390" t="s">
        <v>615</v>
      </c>
      <c r="E2880" s="107" t="s">
        <v>2</v>
      </c>
      <c r="F2880" s="213">
        <v>4</v>
      </c>
      <c r="G2880" s="247"/>
      <c r="H2880" s="247"/>
      <c r="I2880" s="444">
        <f>G2880+H2880</f>
        <v>0</v>
      </c>
      <c r="J2880" s="58">
        <f>F2880*I2880</f>
        <v>0</v>
      </c>
      <c r="AN2880" s="380"/>
      <c r="AP2880" s="381">
        <f t="shared" si="9"/>
        <v>0</v>
      </c>
    </row>
    <row r="2881" spans="1:42" s="2" customFormat="1" ht="12.75">
      <c r="A2881" s="19" t="s">
        <v>196</v>
      </c>
      <c r="B2881" s="17"/>
      <c r="C2881" s="389" t="s">
        <v>136</v>
      </c>
      <c r="D2881" s="390" t="s">
        <v>616</v>
      </c>
      <c r="E2881" s="107" t="s">
        <v>2</v>
      </c>
      <c r="F2881" s="213">
        <v>2</v>
      </c>
      <c r="G2881" s="247"/>
      <c r="H2881" s="247"/>
      <c r="I2881" s="444">
        <f>G2881+H2881</f>
        <v>0</v>
      </c>
      <c r="J2881" s="58">
        <f>F2881*I2881</f>
        <v>0</v>
      </c>
      <c r="AN2881" s="380"/>
      <c r="AP2881" s="381">
        <f t="shared" si="9"/>
        <v>0</v>
      </c>
    </row>
    <row r="2882" spans="1:42" s="2" customFormat="1" ht="12.75">
      <c r="A2882" s="19"/>
      <c r="B2882" s="17"/>
      <c r="C2882" s="389"/>
      <c r="D2882" s="390"/>
      <c r="E2882" s="112"/>
      <c r="F2882" s="213"/>
      <c r="G2882" s="396"/>
      <c r="H2882" s="396"/>
      <c r="I2882" s="450"/>
      <c r="J2882" s="451"/>
      <c r="AN2882" s="380"/>
      <c r="AP2882" s="381">
        <f t="shared" si="9"/>
        <v>0</v>
      </c>
    </row>
    <row r="2883" spans="1:42" s="2" customFormat="1" ht="12.75">
      <c r="A2883" s="19"/>
      <c r="B2883" s="24"/>
      <c r="C2883" s="24"/>
      <c r="D2883" s="391" t="s">
        <v>919</v>
      </c>
      <c r="E2883" s="24"/>
      <c r="F2883" s="25"/>
      <c r="G2883" s="396"/>
      <c r="H2883" s="396"/>
      <c r="I2883" s="450"/>
      <c r="J2883" s="451"/>
      <c r="AN2883" s="380"/>
      <c r="AP2883" s="381">
        <f t="shared" si="9"/>
        <v>0</v>
      </c>
    </row>
    <row r="2884" spans="1:42" s="2" customFormat="1" ht="12.75">
      <c r="A2884" s="30"/>
      <c r="B2884" s="376"/>
      <c r="C2884" s="376"/>
      <c r="D2884" s="412" t="s">
        <v>920</v>
      </c>
      <c r="E2884" s="384"/>
      <c r="F2884" s="411"/>
      <c r="G2884" s="379"/>
      <c r="H2884" s="379"/>
      <c r="I2884" s="448"/>
      <c r="J2884" s="449"/>
      <c r="AN2884" s="380"/>
      <c r="AP2884" s="381"/>
    </row>
    <row r="2885" spans="1:42" s="2" customFormat="1" ht="12.75">
      <c r="A2885" s="30"/>
      <c r="B2885" s="376"/>
      <c r="C2885" s="376"/>
      <c r="D2885" s="412" t="s">
        <v>921</v>
      </c>
      <c r="E2885" s="384"/>
      <c r="F2885" s="411"/>
      <c r="G2885" s="379"/>
      <c r="H2885" s="379"/>
      <c r="I2885" s="448"/>
      <c r="J2885" s="449"/>
      <c r="AN2885" s="380"/>
      <c r="AP2885" s="381"/>
    </row>
    <row r="2886" spans="1:42" s="2" customFormat="1" ht="12.75">
      <c r="A2886" s="30"/>
      <c r="B2886" s="376"/>
      <c r="C2886" s="376"/>
      <c r="D2886" s="412" t="s">
        <v>922</v>
      </c>
      <c r="E2886" s="384"/>
      <c r="F2886" s="411"/>
      <c r="G2886" s="379"/>
      <c r="H2886" s="379"/>
      <c r="I2886" s="448"/>
      <c r="J2886" s="449"/>
      <c r="AN2886" s="380"/>
      <c r="AP2886" s="381"/>
    </row>
    <row r="2887" spans="1:42" s="2" customFormat="1" ht="12.75">
      <c r="A2887" s="19" t="s">
        <v>197</v>
      </c>
      <c r="B2887" s="24">
        <v>731</v>
      </c>
      <c r="C2887" s="24" t="s">
        <v>923</v>
      </c>
      <c r="D2887" s="391" t="s">
        <v>617</v>
      </c>
      <c r="E2887" s="24" t="s">
        <v>2</v>
      </c>
      <c r="F2887" s="25">
        <v>4</v>
      </c>
      <c r="G2887" s="247"/>
      <c r="H2887" s="247"/>
      <c r="I2887" s="454">
        <f>G2887+H2887</f>
        <v>0</v>
      </c>
      <c r="J2887" s="58">
        <f>F2887*I2887</f>
        <v>0</v>
      </c>
      <c r="AN2887" s="380"/>
      <c r="AP2887" s="381">
        <f t="shared" si="9"/>
        <v>0</v>
      </c>
    </row>
    <row r="2888" spans="1:42" s="2" customFormat="1" ht="12.75">
      <c r="A2888" s="19" t="s">
        <v>198</v>
      </c>
      <c r="B2888" s="24">
        <v>731</v>
      </c>
      <c r="C2888" s="24" t="s">
        <v>924</v>
      </c>
      <c r="D2888" s="391" t="s">
        <v>618</v>
      </c>
      <c r="E2888" s="24" t="s">
        <v>2</v>
      </c>
      <c r="F2888" s="25">
        <v>2</v>
      </c>
      <c r="G2888" s="247"/>
      <c r="H2888" s="247"/>
      <c r="I2888" s="454">
        <f>G2888+H2888</f>
        <v>0</v>
      </c>
      <c r="J2888" s="58">
        <f>F2888*I2888</f>
        <v>0</v>
      </c>
      <c r="AN2888" s="380"/>
      <c r="AP2888" s="381">
        <f t="shared" si="9"/>
        <v>0</v>
      </c>
    </row>
    <row r="2889" spans="1:42" s="2" customFormat="1" ht="12.75">
      <c r="A2889" s="19" t="s">
        <v>199</v>
      </c>
      <c r="B2889" s="17" t="s">
        <v>516</v>
      </c>
      <c r="C2889" s="389" t="s">
        <v>925</v>
      </c>
      <c r="D2889" s="391" t="s">
        <v>619</v>
      </c>
      <c r="E2889" s="24" t="s">
        <v>2</v>
      </c>
      <c r="F2889" s="25">
        <v>1</v>
      </c>
      <c r="G2889" s="247"/>
      <c r="H2889" s="247"/>
      <c r="I2889" s="454">
        <f>G2889+H2889</f>
        <v>0</v>
      </c>
      <c r="J2889" s="58">
        <f>F2889*I2889</f>
        <v>0</v>
      </c>
      <c r="AN2889" s="380"/>
      <c r="AP2889" s="381">
        <f t="shared" si="9"/>
        <v>0</v>
      </c>
    </row>
    <row r="2890" spans="1:42" s="2" customFormat="1" ht="12.75">
      <c r="A2890" s="19"/>
      <c r="B2890" s="17"/>
      <c r="C2890" s="389"/>
      <c r="D2890" s="391"/>
      <c r="E2890" s="24"/>
      <c r="F2890" s="25"/>
      <c r="G2890" s="396"/>
      <c r="H2890" s="396"/>
      <c r="I2890" s="450"/>
      <c r="J2890" s="451"/>
      <c r="AN2890" s="380"/>
      <c r="AP2890" s="381">
        <f t="shared" si="9"/>
        <v>0</v>
      </c>
    </row>
    <row r="2891" spans="1:42" s="2" customFormat="1" ht="12.75">
      <c r="A2891" s="19"/>
      <c r="B2891" s="17"/>
      <c r="C2891" s="389"/>
      <c r="D2891" s="391" t="s">
        <v>620</v>
      </c>
      <c r="E2891" s="24"/>
      <c r="F2891" s="25"/>
      <c r="G2891" s="396"/>
      <c r="H2891" s="396"/>
      <c r="I2891" s="450"/>
      <c r="J2891" s="451"/>
      <c r="AN2891" s="380"/>
      <c r="AP2891" s="381">
        <f t="shared" si="9"/>
        <v>0</v>
      </c>
    </row>
    <row r="2892" spans="1:42" s="2" customFormat="1" ht="12.75">
      <c r="A2892" s="19" t="s">
        <v>200</v>
      </c>
      <c r="B2892" s="17" t="s">
        <v>516</v>
      </c>
      <c r="C2892" s="389" t="s">
        <v>926</v>
      </c>
      <c r="D2892" s="391" t="s">
        <v>615</v>
      </c>
      <c r="E2892" s="24" t="s">
        <v>2</v>
      </c>
      <c r="F2892" s="25">
        <v>2</v>
      </c>
      <c r="G2892" s="247"/>
      <c r="H2892" s="247"/>
      <c r="I2892" s="444">
        <f>G2892+H2892</f>
        <v>0</v>
      </c>
      <c r="J2892" s="445">
        <f>F2892*I2892</f>
        <v>0</v>
      </c>
      <c r="AN2892" s="380"/>
      <c r="AP2892" s="381">
        <f t="shared" si="9"/>
        <v>0</v>
      </c>
    </row>
    <row r="2893" spans="1:42" s="2" customFormat="1" ht="12.75">
      <c r="A2893" s="19" t="s">
        <v>214</v>
      </c>
      <c r="B2893" s="17" t="s">
        <v>516</v>
      </c>
      <c r="C2893" s="389" t="s">
        <v>927</v>
      </c>
      <c r="D2893" s="391" t="s">
        <v>616</v>
      </c>
      <c r="E2893" s="24" t="s">
        <v>2</v>
      </c>
      <c r="F2893" s="25">
        <v>1</v>
      </c>
      <c r="G2893" s="247"/>
      <c r="H2893" s="247"/>
      <c r="I2893" s="454">
        <f>G2893+H2893</f>
        <v>0</v>
      </c>
      <c r="J2893" s="58">
        <f>F2893*I2893</f>
        <v>0</v>
      </c>
      <c r="AN2893" s="380"/>
      <c r="AP2893" s="381">
        <f t="shared" si="9"/>
        <v>0</v>
      </c>
    </row>
    <row r="2894" spans="1:42" s="2" customFormat="1" ht="12.75">
      <c r="A2894" s="19" t="s">
        <v>215</v>
      </c>
      <c r="B2894" s="17" t="s">
        <v>516</v>
      </c>
      <c r="C2894" s="389" t="s">
        <v>786</v>
      </c>
      <c r="D2894" s="391" t="s">
        <v>547</v>
      </c>
      <c r="E2894" s="24" t="s">
        <v>2</v>
      </c>
      <c r="F2894" s="25">
        <v>1</v>
      </c>
      <c r="G2894" s="247"/>
      <c r="H2894" s="247"/>
      <c r="I2894" s="454">
        <f>G2894+H2894</f>
        <v>0</v>
      </c>
      <c r="J2894" s="58">
        <f>F2894*I2894</f>
        <v>0</v>
      </c>
      <c r="AN2894" s="380"/>
      <c r="AP2894" s="381">
        <f t="shared" si="9"/>
        <v>0</v>
      </c>
    </row>
    <row r="2895" spans="1:42" s="2" customFormat="1" ht="12.75">
      <c r="A2895" s="19"/>
      <c r="B2895" s="17"/>
      <c r="C2895" s="389"/>
      <c r="D2895" s="391"/>
      <c r="E2895" s="24"/>
      <c r="F2895" s="25"/>
      <c r="G2895" s="396"/>
      <c r="H2895" s="396"/>
      <c r="I2895" s="450"/>
      <c r="J2895" s="451"/>
      <c r="AN2895" s="380"/>
      <c r="AP2895" s="381">
        <f t="shared" si="9"/>
        <v>0</v>
      </c>
    </row>
    <row r="2896" spans="1:42" s="2" customFormat="1" ht="12.75">
      <c r="A2896" s="19"/>
      <c r="B2896" s="24"/>
      <c r="C2896" s="24"/>
      <c r="D2896" s="390" t="s">
        <v>621</v>
      </c>
      <c r="E2896" s="107"/>
      <c r="F2896" s="213"/>
      <c r="G2896" s="396"/>
      <c r="H2896" s="396"/>
      <c r="I2896" s="450"/>
      <c r="J2896" s="451"/>
      <c r="AN2896" s="380"/>
      <c r="AP2896" s="381">
        <f t="shared" si="9"/>
        <v>0</v>
      </c>
    </row>
    <row r="2897" spans="1:42" s="2" customFormat="1" ht="12.75">
      <c r="A2897" s="19" t="s">
        <v>216</v>
      </c>
      <c r="B2897" s="17" t="s">
        <v>516</v>
      </c>
      <c r="C2897" s="389" t="s">
        <v>928</v>
      </c>
      <c r="D2897" s="391" t="s">
        <v>615</v>
      </c>
      <c r="E2897" s="107" t="s">
        <v>2</v>
      </c>
      <c r="F2897" s="213">
        <v>2</v>
      </c>
      <c r="G2897" s="247"/>
      <c r="H2897" s="247"/>
      <c r="I2897" s="454">
        <f>G2897+H2897</f>
        <v>0</v>
      </c>
      <c r="J2897" s="58">
        <f>F2897*I2897</f>
        <v>0</v>
      </c>
      <c r="AN2897" s="380"/>
      <c r="AP2897" s="381">
        <f t="shared" si="9"/>
        <v>0</v>
      </c>
    </row>
    <row r="2898" spans="1:42" s="2" customFormat="1" ht="12.75">
      <c r="A2898" s="19" t="s">
        <v>217</v>
      </c>
      <c r="B2898" s="24">
        <v>731</v>
      </c>
      <c r="C2898" s="389" t="s">
        <v>929</v>
      </c>
      <c r="D2898" s="391" t="s">
        <v>616</v>
      </c>
      <c r="E2898" s="107" t="s">
        <v>2</v>
      </c>
      <c r="F2898" s="213">
        <v>1</v>
      </c>
      <c r="G2898" s="247"/>
      <c r="H2898" s="247"/>
      <c r="I2898" s="454">
        <f>G2898+H2898</f>
        <v>0</v>
      </c>
      <c r="J2898" s="58">
        <f>F2898*I2898</f>
        <v>0</v>
      </c>
      <c r="AN2898" s="380"/>
      <c r="AP2898" s="381">
        <f t="shared" si="9"/>
        <v>0</v>
      </c>
    </row>
    <row r="2899" spans="1:42" s="2" customFormat="1" ht="12.75">
      <c r="A2899" s="19"/>
      <c r="B2899" s="24"/>
      <c r="C2899" s="389"/>
      <c r="D2899" s="391"/>
      <c r="E2899" s="107"/>
      <c r="F2899" s="213"/>
      <c r="G2899" s="247"/>
      <c r="H2899" s="247"/>
      <c r="I2899" s="454"/>
      <c r="J2899" s="58"/>
      <c r="AN2899" s="380"/>
      <c r="AP2899" s="381">
        <f t="shared" si="9"/>
        <v>0</v>
      </c>
    </row>
    <row r="2900" spans="1:42" s="2" customFormat="1" ht="12.75">
      <c r="A2900" s="19"/>
      <c r="B2900" s="24"/>
      <c r="C2900" s="389"/>
      <c r="D2900" s="391" t="s">
        <v>622</v>
      </c>
      <c r="E2900" s="107"/>
      <c r="F2900" s="213"/>
      <c r="G2900" s="247"/>
      <c r="H2900" s="247"/>
      <c r="I2900" s="454"/>
      <c r="J2900" s="58"/>
      <c r="AN2900" s="380"/>
      <c r="AP2900" s="381">
        <f t="shared" si="9"/>
        <v>0</v>
      </c>
    </row>
    <row r="2901" spans="1:42" s="2" customFormat="1" ht="12.75">
      <c r="A2901" s="19" t="s">
        <v>218</v>
      </c>
      <c r="B2901" s="24">
        <v>731</v>
      </c>
      <c r="C2901" s="389" t="s">
        <v>930</v>
      </c>
      <c r="D2901" s="391" t="s">
        <v>615</v>
      </c>
      <c r="E2901" s="107" t="s">
        <v>2</v>
      </c>
      <c r="F2901" s="213">
        <v>2</v>
      </c>
      <c r="G2901" s="26"/>
      <c r="H2901" s="26"/>
      <c r="I2901" s="454">
        <f>G2901+H2901</f>
        <v>0</v>
      </c>
      <c r="J2901" s="58">
        <f>F2901*I2901</f>
        <v>0</v>
      </c>
      <c r="AN2901" s="380"/>
      <c r="AP2901" s="381">
        <f t="shared" si="9"/>
        <v>0</v>
      </c>
    </row>
    <row r="2902" spans="1:42" s="2" customFormat="1" ht="12.75">
      <c r="A2902" s="19" t="s">
        <v>219</v>
      </c>
      <c r="B2902" s="17" t="s">
        <v>516</v>
      </c>
      <c r="C2902" s="389" t="s">
        <v>931</v>
      </c>
      <c r="D2902" s="391" t="s">
        <v>616</v>
      </c>
      <c r="E2902" s="24" t="s">
        <v>2</v>
      </c>
      <c r="F2902" s="25">
        <v>1</v>
      </c>
      <c r="G2902" s="26"/>
      <c r="H2902" s="26"/>
      <c r="I2902" s="454">
        <f>G2902+H2902</f>
        <v>0</v>
      </c>
      <c r="J2902" s="58">
        <f>F2902*I2902</f>
        <v>0</v>
      </c>
      <c r="AN2902" s="380"/>
      <c r="AP2902" s="381">
        <f t="shared" si="9"/>
        <v>0</v>
      </c>
    </row>
    <row r="2903" spans="1:42" s="2" customFormat="1" ht="12.75">
      <c r="A2903" s="19" t="s">
        <v>220</v>
      </c>
      <c r="B2903" s="17" t="s">
        <v>516</v>
      </c>
      <c r="C2903" s="389" t="s">
        <v>932</v>
      </c>
      <c r="D2903" s="391" t="s">
        <v>547</v>
      </c>
      <c r="E2903" s="24" t="s">
        <v>2</v>
      </c>
      <c r="F2903" s="25">
        <v>1</v>
      </c>
      <c r="G2903" s="26"/>
      <c r="H2903" s="26"/>
      <c r="I2903" s="454">
        <f>G2903+H2903</f>
        <v>0</v>
      </c>
      <c r="J2903" s="58">
        <f>F2903*I2903</f>
        <v>0</v>
      </c>
      <c r="AN2903" s="380"/>
      <c r="AP2903" s="381">
        <f t="shared" si="9"/>
        <v>0</v>
      </c>
    </row>
    <row r="2904" spans="1:42" s="2" customFormat="1" ht="12.75">
      <c r="A2904" s="19"/>
      <c r="B2904" s="24"/>
      <c r="C2904" s="389"/>
      <c r="D2904" s="391"/>
      <c r="E2904" s="107"/>
      <c r="F2904" s="213"/>
      <c r="G2904" s="247"/>
      <c r="H2904" s="247"/>
      <c r="I2904" s="454"/>
      <c r="J2904" s="58"/>
      <c r="AN2904" s="380"/>
      <c r="AP2904" s="381">
        <f t="shared" si="9"/>
        <v>0</v>
      </c>
    </row>
    <row r="2905" spans="1:42" s="2" customFormat="1" ht="12.75">
      <c r="A2905" s="19" t="s">
        <v>221</v>
      </c>
      <c r="B2905" s="17" t="s">
        <v>516</v>
      </c>
      <c r="C2905" s="389" t="s">
        <v>933</v>
      </c>
      <c r="D2905" s="391" t="s">
        <v>623</v>
      </c>
      <c r="E2905" s="24" t="s">
        <v>2</v>
      </c>
      <c r="F2905" s="25">
        <v>7</v>
      </c>
      <c r="G2905" s="247"/>
      <c r="H2905" s="247"/>
      <c r="I2905" s="454">
        <f>G2905+H2905</f>
        <v>0</v>
      </c>
      <c r="J2905" s="58">
        <f>F2905*I2905</f>
        <v>0</v>
      </c>
      <c r="AN2905" s="380"/>
      <c r="AP2905" s="381">
        <f t="shared" si="9"/>
        <v>0</v>
      </c>
    </row>
    <row r="2906" spans="1:42" s="2" customFormat="1" ht="12.75">
      <c r="A2906" s="19"/>
      <c r="B2906" s="17"/>
      <c r="C2906" s="389"/>
      <c r="D2906" s="391"/>
      <c r="E2906" s="392"/>
      <c r="F2906" s="413"/>
      <c r="G2906" s="396"/>
      <c r="H2906" s="396"/>
      <c r="I2906" s="450"/>
      <c r="J2906" s="451"/>
      <c r="AN2906" s="380"/>
      <c r="AP2906" s="381">
        <f t="shared" si="9"/>
        <v>0</v>
      </c>
    </row>
    <row r="2907" spans="1:42" s="2" customFormat="1" ht="12.75">
      <c r="A2907" s="19" t="s">
        <v>222</v>
      </c>
      <c r="B2907" s="17" t="s">
        <v>516</v>
      </c>
      <c r="C2907" s="389" t="s">
        <v>777</v>
      </c>
      <c r="D2907" s="390" t="s">
        <v>934</v>
      </c>
      <c r="E2907" s="107" t="s">
        <v>22</v>
      </c>
      <c r="F2907" s="213">
        <v>6</v>
      </c>
      <c r="G2907" s="247"/>
      <c r="H2907" s="247"/>
      <c r="I2907" s="454">
        <f>G2907+H2907</f>
        <v>0</v>
      </c>
      <c r="J2907" s="58">
        <f>F2907*I2907</f>
        <v>0</v>
      </c>
      <c r="AN2907" s="380"/>
      <c r="AP2907" s="381">
        <f t="shared" si="9"/>
        <v>0</v>
      </c>
    </row>
    <row r="2908" spans="1:42" s="2" customFormat="1" ht="12.75">
      <c r="A2908" s="30"/>
      <c r="B2908" s="376"/>
      <c r="C2908" s="376"/>
      <c r="D2908" s="412" t="s">
        <v>935</v>
      </c>
      <c r="E2908" s="384"/>
      <c r="F2908" s="411"/>
      <c r="G2908" s="379"/>
      <c r="H2908" s="379"/>
      <c r="I2908" s="448"/>
      <c r="J2908" s="449"/>
      <c r="AN2908" s="380"/>
      <c r="AP2908" s="381"/>
    </row>
    <row r="2909" spans="1:42" s="2" customFormat="1" ht="12.75">
      <c r="A2909" s="30"/>
      <c r="B2909" s="376"/>
      <c r="C2909" s="376"/>
      <c r="D2909" s="412" t="s">
        <v>936</v>
      </c>
      <c r="E2909" s="384"/>
      <c r="F2909" s="411"/>
      <c r="G2909" s="379"/>
      <c r="H2909" s="379"/>
      <c r="I2909" s="448"/>
      <c r="J2909" s="449"/>
      <c r="AN2909" s="380"/>
      <c r="AP2909" s="381"/>
    </row>
    <row r="2910" spans="1:42" s="2" customFormat="1" ht="12.75">
      <c r="A2910" s="30"/>
      <c r="B2910" s="376"/>
      <c r="C2910" s="376"/>
      <c r="D2910" s="412" t="s">
        <v>937</v>
      </c>
      <c r="E2910" s="384"/>
      <c r="F2910" s="411"/>
      <c r="G2910" s="379"/>
      <c r="H2910" s="379"/>
      <c r="I2910" s="448"/>
      <c r="J2910" s="449"/>
      <c r="AN2910" s="380"/>
      <c r="AP2910" s="381"/>
    </row>
    <row r="2911" spans="1:42" s="2" customFormat="1" ht="12.75">
      <c r="A2911" s="19"/>
      <c r="B2911" s="17"/>
      <c r="C2911" s="389"/>
      <c r="D2911" s="391"/>
      <c r="E2911" s="392"/>
      <c r="F2911" s="413"/>
      <c r="G2911" s="396"/>
      <c r="H2911" s="396"/>
      <c r="I2911" s="450"/>
      <c r="J2911" s="451"/>
      <c r="AN2911" s="380"/>
      <c r="AP2911" s="381">
        <f t="shared" si="9"/>
        <v>0</v>
      </c>
    </row>
    <row r="2912" spans="1:42" s="2" customFormat="1" ht="12.75">
      <c r="A2912" s="19" t="s">
        <v>223</v>
      </c>
      <c r="B2912" s="17" t="s">
        <v>516</v>
      </c>
      <c r="C2912" s="389" t="s">
        <v>775</v>
      </c>
      <c r="D2912" s="391" t="s">
        <v>942</v>
      </c>
      <c r="E2912" s="24" t="s">
        <v>22</v>
      </c>
      <c r="F2912" s="25">
        <v>8</v>
      </c>
      <c r="G2912" s="247"/>
      <c r="H2912" s="247"/>
      <c r="I2912" s="454">
        <f>G2912+H2912</f>
        <v>0</v>
      </c>
      <c r="J2912" s="58">
        <f>F2912*I2912</f>
        <v>0</v>
      </c>
      <c r="AN2912" s="380"/>
      <c r="AP2912" s="381">
        <f t="shared" si="9"/>
        <v>0</v>
      </c>
    </row>
    <row r="2913" spans="1:42" s="2" customFormat="1" ht="12.75">
      <c r="A2913" s="19"/>
      <c r="B2913" s="17"/>
      <c r="C2913" s="389"/>
      <c r="D2913" s="391" t="s">
        <v>943</v>
      </c>
      <c r="E2913" s="392"/>
      <c r="F2913" s="413"/>
      <c r="G2913" s="396"/>
      <c r="H2913" s="396"/>
      <c r="I2913" s="450"/>
      <c r="J2913" s="451"/>
      <c r="AN2913" s="380"/>
      <c r="AP2913" s="381">
        <f>F2913*G2913</f>
        <v>0</v>
      </c>
    </row>
    <row r="2914" spans="1:42" s="2" customFormat="1" ht="12.75">
      <c r="A2914" s="19"/>
      <c r="B2914" s="17"/>
      <c r="C2914" s="389"/>
      <c r="D2914" s="391"/>
      <c r="E2914" s="392"/>
      <c r="F2914" s="413"/>
      <c r="G2914" s="396"/>
      <c r="H2914" s="396"/>
      <c r="I2914" s="450"/>
      <c r="J2914" s="451"/>
      <c r="AN2914" s="380"/>
      <c r="AP2914" s="381">
        <f t="shared" si="9"/>
        <v>0</v>
      </c>
    </row>
    <row r="2915" spans="1:42" s="2" customFormat="1" ht="12.75">
      <c r="A2915" s="19"/>
      <c r="B2915" s="17"/>
      <c r="C2915" s="389"/>
      <c r="D2915" s="390" t="s">
        <v>944</v>
      </c>
      <c r="E2915" s="419"/>
      <c r="F2915" s="408"/>
      <c r="G2915" s="396"/>
      <c r="H2915" s="396"/>
      <c r="I2915" s="450"/>
      <c r="J2915" s="451"/>
      <c r="AN2915" s="380"/>
      <c r="AP2915" s="381">
        <f t="shared" si="9"/>
        <v>0</v>
      </c>
    </row>
    <row r="2916" spans="1:42" s="2" customFormat="1" ht="12.75">
      <c r="A2916" s="30"/>
      <c r="B2916" s="376"/>
      <c r="C2916" s="376"/>
      <c r="D2916" s="412" t="s">
        <v>945</v>
      </c>
      <c r="E2916" s="384"/>
      <c r="F2916" s="411"/>
      <c r="G2916" s="379"/>
      <c r="H2916" s="379"/>
      <c r="I2916" s="448"/>
      <c r="J2916" s="449"/>
      <c r="AN2916" s="380"/>
      <c r="AP2916" s="381"/>
    </row>
    <row r="2917" spans="1:42" s="2" customFormat="1" ht="12.75">
      <c r="A2917" s="30"/>
      <c r="B2917" s="376"/>
      <c r="C2917" s="376"/>
      <c r="D2917" s="412" t="s">
        <v>946</v>
      </c>
      <c r="E2917" s="384"/>
      <c r="F2917" s="411"/>
      <c r="G2917" s="379"/>
      <c r="H2917" s="379"/>
      <c r="I2917" s="448"/>
      <c r="J2917" s="449"/>
      <c r="AN2917" s="380"/>
      <c r="AP2917" s="381"/>
    </row>
    <row r="2918" spans="1:42" s="2" customFormat="1" ht="12.75">
      <c r="A2918" s="19" t="s">
        <v>224</v>
      </c>
      <c r="B2918" s="17" t="s">
        <v>516</v>
      </c>
      <c r="C2918" s="389" t="s">
        <v>938</v>
      </c>
      <c r="D2918" s="390" t="s">
        <v>624</v>
      </c>
      <c r="E2918" s="419" t="s">
        <v>120</v>
      </c>
      <c r="F2918" s="408">
        <v>9</v>
      </c>
      <c r="G2918" s="247"/>
      <c r="H2918" s="247"/>
      <c r="I2918" s="454">
        <f>G2918+H2918</f>
        <v>0</v>
      </c>
      <c r="J2918" s="58">
        <f>F2918*I2918</f>
        <v>0</v>
      </c>
      <c r="AN2918" s="380"/>
      <c r="AP2918" s="381">
        <f t="shared" si="9"/>
        <v>0</v>
      </c>
    </row>
    <row r="2919" spans="1:42" s="2" customFormat="1" ht="12.75">
      <c r="A2919" s="19" t="s">
        <v>225</v>
      </c>
      <c r="B2919" s="17" t="s">
        <v>516</v>
      </c>
      <c r="C2919" s="389" t="s">
        <v>939</v>
      </c>
      <c r="D2919" s="390" t="s">
        <v>625</v>
      </c>
      <c r="E2919" s="419" t="s">
        <v>120</v>
      </c>
      <c r="F2919" s="408">
        <v>14</v>
      </c>
      <c r="G2919" s="247"/>
      <c r="H2919" s="247"/>
      <c r="I2919" s="454">
        <f>G2919+H2919</f>
        <v>0</v>
      </c>
      <c r="J2919" s="58">
        <f>F2919*I2919</f>
        <v>0</v>
      </c>
      <c r="AN2919" s="380"/>
      <c r="AP2919" s="381">
        <f t="shared" si="9"/>
        <v>0</v>
      </c>
    </row>
    <row r="2920" spans="1:42" s="2" customFormat="1" ht="12.75">
      <c r="A2920" s="19" t="s">
        <v>226</v>
      </c>
      <c r="B2920" s="17" t="s">
        <v>516</v>
      </c>
      <c r="C2920" s="389" t="s">
        <v>940</v>
      </c>
      <c r="D2920" s="390" t="s">
        <v>626</v>
      </c>
      <c r="E2920" s="419" t="s">
        <v>120</v>
      </c>
      <c r="F2920" s="408">
        <v>96</v>
      </c>
      <c r="G2920" s="247"/>
      <c r="H2920" s="247"/>
      <c r="I2920" s="454">
        <f>G2920+H2920</f>
        <v>0</v>
      </c>
      <c r="J2920" s="58">
        <f>F2920*I2920</f>
        <v>0</v>
      </c>
      <c r="AN2920" s="380"/>
      <c r="AP2920" s="381">
        <f t="shared" si="9"/>
        <v>0</v>
      </c>
    </row>
    <row r="2921" spans="1:42" s="2" customFormat="1" ht="12.75">
      <c r="A2921" s="19" t="s">
        <v>227</v>
      </c>
      <c r="B2921" s="17" t="s">
        <v>516</v>
      </c>
      <c r="C2921" s="389" t="s">
        <v>941</v>
      </c>
      <c r="D2921" s="390" t="s">
        <v>627</v>
      </c>
      <c r="E2921" s="419" t="s">
        <v>120</v>
      </c>
      <c r="F2921" s="408">
        <v>8</v>
      </c>
      <c r="G2921" s="247"/>
      <c r="H2921" s="247"/>
      <c r="I2921" s="454">
        <f>G2921+H2921</f>
        <v>0</v>
      </c>
      <c r="J2921" s="58">
        <f>F2921*I2921</f>
        <v>0</v>
      </c>
      <c r="AN2921" s="380"/>
      <c r="AP2921" s="381">
        <f t="shared" si="9"/>
        <v>0</v>
      </c>
    </row>
    <row r="2922" spans="1:42" s="2" customFormat="1" ht="12.75">
      <c r="A2922" s="19"/>
      <c r="B2922" s="17"/>
      <c r="C2922" s="389"/>
      <c r="D2922" s="390"/>
      <c r="E2922" s="37"/>
      <c r="F2922" s="420"/>
      <c r="G2922" s="396"/>
      <c r="H2922" s="396"/>
      <c r="I2922" s="450"/>
      <c r="J2922" s="451"/>
      <c r="AN2922" s="380"/>
      <c r="AP2922" s="381">
        <f t="shared" si="9"/>
        <v>0</v>
      </c>
    </row>
    <row r="2923" spans="1:42" s="2" customFormat="1" ht="12.75">
      <c r="A2923" s="19"/>
      <c r="B2923" s="17"/>
      <c r="C2923" s="389"/>
      <c r="D2923" s="390" t="s">
        <v>948</v>
      </c>
      <c r="E2923" s="107"/>
      <c r="F2923" s="213"/>
      <c r="G2923" s="396"/>
      <c r="H2923" s="396"/>
      <c r="I2923" s="450"/>
      <c r="J2923" s="451"/>
      <c r="AN2923" s="380"/>
      <c r="AP2923" s="381">
        <f t="shared" si="9"/>
        <v>0</v>
      </c>
    </row>
    <row r="2924" spans="1:42" s="2" customFormat="1" ht="12.75">
      <c r="A2924" s="30"/>
      <c r="B2924" s="376"/>
      <c r="C2924" s="376"/>
      <c r="D2924" s="412" t="s">
        <v>949</v>
      </c>
      <c r="E2924" s="384"/>
      <c r="F2924" s="411"/>
      <c r="G2924" s="379"/>
      <c r="H2924" s="379"/>
      <c r="I2924" s="448"/>
      <c r="J2924" s="449"/>
      <c r="AN2924" s="380"/>
      <c r="AP2924" s="381"/>
    </row>
    <row r="2925" spans="1:42" s="2" customFormat="1" ht="12.75">
      <c r="A2925" s="30"/>
      <c r="B2925" s="376"/>
      <c r="C2925" s="376"/>
      <c r="D2925" s="412" t="s">
        <v>950</v>
      </c>
      <c r="E2925" s="384"/>
      <c r="F2925" s="411"/>
      <c r="G2925" s="379"/>
      <c r="H2925" s="379"/>
      <c r="I2925" s="448"/>
      <c r="J2925" s="449"/>
      <c r="AN2925" s="380"/>
      <c r="AP2925" s="381"/>
    </row>
    <row r="2926" spans="1:42" s="2" customFormat="1" ht="12.75">
      <c r="A2926" s="30"/>
      <c r="B2926" s="376"/>
      <c r="C2926" s="376"/>
      <c r="D2926" s="412" t="s">
        <v>951</v>
      </c>
      <c r="E2926" s="384"/>
      <c r="F2926" s="411"/>
      <c r="G2926" s="379"/>
      <c r="H2926" s="379"/>
      <c r="I2926" s="448"/>
      <c r="J2926" s="449"/>
      <c r="AN2926" s="380"/>
      <c r="AP2926" s="381"/>
    </row>
    <row r="2927" spans="1:42" s="2" customFormat="1" ht="26.25">
      <c r="A2927" s="19"/>
      <c r="B2927" s="193"/>
      <c r="C2927" s="376"/>
      <c r="D2927" s="383" t="s">
        <v>952</v>
      </c>
      <c r="E2927" s="384"/>
      <c r="F2927" s="378"/>
      <c r="G2927" s="379"/>
      <c r="H2927" s="379"/>
      <c r="I2927" s="448"/>
      <c r="J2927" s="449"/>
      <c r="AN2927" s="380"/>
      <c r="AP2927" s="381"/>
    </row>
    <row r="2928" spans="1:42" s="2" customFormat="1" ht="26.25">
      <c r="A2928" s="19"/>
      <c r="B2928" s="193"/>
      <c r="C2928" s="376"/>
      <c r="D2928" s="383" t="s">
        <v>953</v>
      </c>
      <c r="E2928" s="384"/>
      <c r="F2928" s="378"/>
      <c r="G2928" s="379"/>
      <c r="H2928" s="379"/>
      <c r="I2928" s="448"/>
      <c r="J2928" s="449"/>
      <c r="AN2928" s="380"/>
      <c r="AP2928" s="381">
        <f>F2928*G2928</f>
        <v>0</v>
      </c>
    </row>
    <row r="2929" spans="1:42" s="2" customFormat="1" ht="12.75">
      <c r="A2929" s="19"/>
      <c r="B2929" s="17"/>
      <c r="C2929" s="389"/>
      <c r="D2929" s="390" t="s">
        <v>628</v>
      </c>
      <c r="E2929" s="107"/>
      <c r="F2929" s="213"/>
      <c r="G2929" s="396"/>
      <c r="H2929" s="396"/>
      <c r="I2929" s="450"/>
      <c r="J2929" s="451"/>
      <c r="AN2929" s="380"/>
      <c r="AP2929" s="381">
        <f t="shared" si="9"/>
        <v>0</v>
      </c>
    </row>
    <row r="2930" spans="1:42" s="2" customFormat="1" ht="12.75">
      <c r="A2930" s="19" t="s">
        <v>228</v>
      </c>
      <c r="B2930" s="17" t="s">
        <v>516</v>
      </c>
      <c r="C2930" s="389" t="s">
        <v>962</v>
      </c>
      <c r="D2930" s="390" t="s">
        <v>629</v>
      </c>
      <c r="E2930" s="107" t="s">
        <v>120</v>
      </c>
      <c r="F2930" s="213">
        <v>13</v>
      </c>
      <c r="G2930" s="247"/>
      <c r="H2930" s="247"/>
      <c r="I2930" s="444">
        <f>G2930+H2930</f>
        <v>0</v>
      </c>
      <c r="J2930" s="445">
        <f>F2930*I2930</f>
        <v>0</v>
      </c>
      <c r="AN2930" s="380"/>
      <c r="AP2930" s="381">
        <f t="shared" si="9"/>
        <v>0</v>
      </c>
    </row>
    <row r="2931" spans="1:42" s="2" customFormat="1" ht="12.75">
      <c r="A2931" s="19" t="s">
        <v>229</v>
      </c>
      <c r="B2931" s="17"/>
      <c r="C2931" s="389"/>
      <c r="D2931" s="390" t="s">
        <v>612</v>
      </c>
      <c r="E2931" s="37"/>
      <c r="F2931" s="420"/>
      <c r="G2931" s="247"/>
      <c r="H2931" s="396"/>
      <c r="I2931" s="450"/>
      <c r="J2931" s="451"/>
      <c r="AN2931" s="380"/>
      <c r="AP2931" s="381">
        <f aca="true" t="shared" si="10" ref="AP2931:AP3030">F2931*G2931</f>
        <v>0</v>
      </c>
    </row>
    <row r="2932" spans="1:42" s="2" customFormat="1" ht="12.75">
      <c r="A2932" s="19" t="s">
        <v>235</v>
      </c>
      <c r="B2932" s="17"/>
      <c r="C2932" s="389" t="s">
        <v>558</v>
      </c>
      <c r="D2932" s="390" t="s">
        <v>630</v>
      </c>
      <c r="E2932" s="37" t="s">
        <v>2</v>
      </c>
      <c r="F2932" s="420">
        <v>4</v>
      </c>
      <c r="G2932" s="247"/>
      <c r="H2932" s="247"/>
      <c r="I2932" s="444">
        <f>G2932+H2932</f>
        <v>0</v>
      </c>
      <c r="J2932" s="445">
        <f>F2932*I2932</f>
        <v>0</v>
      </c>
      <c r="AN2932" s="380"/>
      <c r="AP2932" s="381">
        <f t="shared" si="10"/>
        <v>0</v>
      </c>
    </row>
    <row r="2933" spans="1:42" s="2" customFormat="1" ht="12.75">
      <c r="A2933" s="19" t="s">
        <v>954</v>
      </c>
      <c r="B2933" s="17"/>
      <c r="C2933" s="389" t="s">
        <v>558</v>
      </c>
      <c r="D2933" s="390" t="s">
        <v>631</v>
      </c>
      <c r="E2933" s="37" t="s">
        <v>2</v>
      </c>
      <c r="F2933" s="420">
        <v>2</v>
      </c>
      <c r="G2933" s="247"/>
      <c r="H2933" s="247"/>
      <c r="I2933" s="444">
        <f>G2933+H2933</f>
        <v>0</v>
      </c>
      <c r="J2933" s="445">
        <f>F2933*I2933</f>
        <v>0</v>
      </c>
      <c r="AN2933" s="380"/>
      <c r="AP2933" s="381">
        <f t="shared" si="10"/>
        <v>0</v>
      </c>
    </row>
    <row r="2934" spans="1:42" s="2" customFormat="1" ht="12.75">
      <c r="A2934" s="19" t="s">
        <v>955</v>
      </c>
      <c r="B2934" s="17"/>
      <c r="C2934" s="389" t="s">
        <v>558</v>
      </c>
      <c r="D2934" s="390" t="s">
        <v>632</v>
      </c>
      <c r="E2934" s="37" t="s">
        <v>2</v>
      </c>
      <c r="F2934" s="420">
        <v>2</v>
      </c>
      <c r="G2934" s="247"/>
      <c r="H2934" s="247"/>
      <c r="I2934" s="444">
        <f>G2934+H2934</f>
        <v>0</v>
      </c>
      <c r="J2934" s="445">
        <f>F2934*I2934</f>
        <v>0</v>
      </c>
      <c r="AN2934" s="380"/>
      <c r="AP2934" s="381">
        <f t="shared" si="10"/>
        <v>0</v>
      </c>
    </row>
    <row r="2935" spans="1:42" s="2" customFormat="1" ht="12.75">
      <c r="A2935" s="19"/>
      <c r="B2935" s="17"/>
      <c r="C2935" s="389"/>
      <c r="D2935" s="390"/>
      <c r="E2935" s="37"/>
      <c r="F2935" s="420"/>
      <c r="G2935" s="396"/>
      <c r="H2935" s="396"/>
      <c r="I2935" s="450"/>
      <c r="J2935" s="451"/>
      <c r="AN2935" s="380"/>
      <c r="AP2935" s="381">
        <f t="shared" si="10"/>
        <v>0</v>
      </c>
    </row>
    <row r="2936" spans="1:42" s="2" customFormat="1" ht="12.75">
      <c r="A2936" s="19" t="s">
        <v>956</v>
      </c>
      <c r="B2936" s="17"/>
      <c r="C2936" s="389" t="s">
        <v>558</v>
      </c>
      <c r="D2936" s="390" t="s">
        <v>633</v>
      </c>
      <c r="E2936" s="37" t="s">
        <v>120</v>
      </c>
      <c r="F2936" s="420">
        <v>12</v>
      </c>
      <c r="G2936" s="247"/>
      <c r="H2936" s="247"/>
      <c r="I2936" s="444">
        <f>G2936+H2936</f>
        <v>0</v>
      </c>
      <c r="J2936" s="445">
        <f>F2936*I2936</f>
        <v>0</v>
      </c>
      <c r="AN2936" s="380"/>
      <c r="AP2936" s="381">
        <f t="shared" si="10"/>
        <v>0</v>
      </c>
    </row>
    <row r="2937" spans="1:42" s="2" customFormat="1" ht="12.75">
      <c r="A2937" s="19"/>
      <c r="B2937" s="17"/>
      <c r="C2937" s="389"/>
      <c r="D2937" s="390"/>
      <c r="E2937" s="37"/>
      <c r="F2937" s="420"/>
      <c r="G2937" s="396"/>
      <c r="H2937" s="396"/>
      <c r="I2937" s="450"/>
      <c r="J2937" s="451"/>
      <c r="AN2937" s="380"/>
      <c r="AP2937" s="381">
        <f t="shared" si="10"/>
        <v>0</v>
      </c>
    </row>
    <row r="2938" spans="1:42" s="2" customFormat="1" ht="12.75">
      <c r="A2938" s="19"/>
      <c r="B2938" s="389"/>
      <c r="C2938" s="376"/>
      <c r="D2938" s="391" t="s">
        <v>963</v>
      </c>
      <c r="E2938" s="392"/>
      <c r="F2938" s="25"/>
      <c r="G2938" s="396"/>
      <c r="H2938" s="396"/>
      <c r="I2938" s="450"/>
      <c r="J2938" s="451"/>
      <c r="AN2938" s="380"/>
      <c r="AP2938" s="381">
        <f t="shared" si="10"/>
        <v>0</v>
      </c>
    </row>
    <row r="2939" spans="1:42" s="2" customFormat="1" ht="12.75">
      <c r="A2939" s="30"/>
      <c r="B2939" s="376"/>
      <c r="C2939" s="376"/>
      <c r="D2939" s="412" t="s">
        <v>964</v>
      </c>
      <c r="E2939" s="384"/>
      <c r="F2939" s="411"/>
      <c r="G2939" s="379"/>
      <c r="H2939" s="379"/>
      <c r="I2939" s="448"/>
      <c r="J2939" s="449"/>
      <c r="AN2939" s="380"/>
      <c r="AP2939" s="381"/>
    </row>
    <row r="2940" spans="1:42" s="2" customFormat="1" ht="12.75">
      <c r="A2940" s="30"/>
      <c r="B2940" s="376"/>
      <c r="C2940" s="376"/>
      <c r="D2940" s="412" t="s">
        <v>965</v>
      </c>
      <c r="E2940" s="384"/>
      <c r="F2940" s="411"/>
      <c r="G2940" s="379"/>
      <c r="H2940" s="379"/>
      <c r="I2940" s="448"/>
      <c r="J2940" s="449"/>
      <c r="AN2940" s="380"/>
      <c r="AP2940" s="381"/>
    </row>
    <row r="2941" spans="1:42" s="2" customFormat="1" ht="12.75">
      <c r="A2941" s="19" t="s">
        <v>957</v>
      </c>
      <c r="B2941" s="17" t="s">
        <v>339</v>
      </c>
      <c r="C2941" s="389" t="s">
        <v>797</v>
      </c>
      <c r="D2941" s="407" t="s">
        <v>607</v>
      </c>
      <c r="E2941" s="24" t="s">
        <v>120</v>
      </c>
      <c r="F2941" s="408">
        <v>9</v>
      </c>
      <c r="G2941" s="247"/>
      <c r="H2941" s="247"/>
      <c r="I2941" s="444">
        <f>G2941+H2941</f>
        <v>0</v>
      </c>
      <c r="J2941" s="58">
        <f>F2941*I2941</f>
        <v>0</v>
      </c>
      <c r="AN2941" s="380"/>
      <c r="AP2941" s="381">
        <f t="shared" si="10"/>
        <v>0</v>
      </c>
    </row>
    <row r="2942" spans="1:42" s="2" customFormat="1" ht="12.75">
      <c r="A2942" s="19" t="s">
        <v>958</v>
      </c>
      <c r="B2942" s="17" t="s">
        <v>339</v>
      </c>
      <c r="C2942" s="389" t="s">
        <v>797</v>
      </c>
      <c r="D2942" s="407" t="s">
        <v>634</v>
      </c>
      <c r="E2942" s="24" t="s">
        <v>120</v>
      </c>
      <c r="F2942" s="408">
        <v>14</v>
      </c>
      <c r="G2942" s="247"/>
      <c r="H2942" s="247"/>
      <c r="I2942" s="444">
        <f>G2942+H2942</f>
        <v>0</v>
      </c>
      <c r="J2942" s="58">
        <f>F2942*I2942</f>
        <v>0</v>
      </c>
      <c r="AN2942" s="380"/>
      <c r="AP2942" s="381">
        <f t="shared" si="10"/>
        <v>0</v>
      </c>
    </row>
    <row r="2943" spans="1:42" s="2" customFormat="1" ht="12.75">
      <c r="A2943" s="19" t="s">
        <v>959</v>
      </c>
      <c r="B2943" s="389" t="s">
        <v>339</v>
      </c>
      <c r="C2943" s="389" t="s">
        <v>797</v>
      </c>
      <c r="D2943" s="407" t="s">
        <v>635</v>
      </c>
      <c r="E2943" s="24" t="s">
        <v>120</v>
      </c>
      <c r="F2943" s="408">
        <v>96</v>
      </c>
      <c r="G2943" s="247"/>
      <c r="H2943" s="247"/>
      <c r="I2943" s="444">
        <f>G2943+H2943</f>
        <v>0</v>
      </c>
      <c r="J2943" s="58">
        <f>F2943*I2943</f>
        <v>0</v>
      </c>
      <c r="AN2943" s="380"/>
      <c r="AP2943" s="381">
        <f t="shared" si="10"/>
        <v>0</v>
      </c>
    </row>
    <row r="2944" spans="1:42" s="2" customFormat="1" ht="12.75">
      <c r="A2944" s="19" t="s">
        <v>960</v>
      </c>
      <c r="B2944" s="389" t="s">
        <v>339</v>
      </c>
      <c r="C2944" s="389" t="s">
        <v>797</v>
      </c>
      <c r="D2944" s="407" t="s">
        <v>636</v>
      </c>
      <c r="E2944" s="24" t="s">
        <v>120</v>
      </c>
      <c r="F2944" s="408">
        <v>8</v>
      </c>
      <c r="G2944" s="247"/>
      <c r="H2944" s="247"/>
      <c r="I2944" s="444">
        <f>G2944+H2944</f>
        <v>0</v>
      </c>
      <c r="J2944" s="58">
        <f>F2944*I2944</f>
        <v>0</v>
      </c>
      <c r="AN2944" s="380"/>
      <c r="AP2944" s="381">
        <f t="shared" si="10"/>
        <v>0</v>
      </c>
    </row>
    <row r="2945" spans="1:42" s="2" customFormat="1" ht="12.75">
      <c r="A2945" s="19"/>
      <c r="B2945" s="17"/>
      <c r="C2945" s="376"/>
      <c r="D2945" s="409"/>
      <c r="E2945" s="107"/>
      <c r="F2945" s="213"/>
      <c r="G2945" s="396"/>
      <c r="H2945" s="396"/>
      <c r="I2945" s="450"/>
      <c r="J2945" s="451"/>
      <c r="AN2945" s="380"/>
      <c r="AP2945" s="381">
        <f t="shared" si="10"/>
        <v>0</v>
      </c>
    </row>
    <row r="2946" spans="1:42" s="2" customFormat="1" ht="12.75">
      <c r="A2946" s="19" t="s">
        <v>961</v>
      </c>
      <c r="B2946" s="17"/>
      <c r="C2946" s="389" t="s">
        <v>558</v>
      </c>
      <c r="D2946" s="194" t="s">
        <v>802</v>
      </c>
      <c r="E2946" s="107" t="s">
        <v>22</v>
      </c>
      <c r="F2946" s="213">
        <v>80</v>
      </c>
      <c r="G2946" s="247"/>
      <c r="H2946" s="247"/>
      <c r="I2946" s="444">
        <f>G2946+H2946</f>
        <v>0</v>
      </c>
      <c r="J2946" s="58">
        <f>F2946*I2946</f>
        <v>0</v>
      </c>
      <c r="AN2946" s="380"/>
      <c r="AP2946" s="381">
        <f t="shared" si="10"/>
        <v>0</v>
      </c>
    </row>
    <row r="2947" spans="1:42" s="2" customFormat="1" ht="12.75">
      <c r="A2947" s="30"/>
      <c r="B2947" s="376"/>
      <c r="C2947" s="376"/>
      <c r="D2947" s="412" t="s">
        <v>966</v>
      </c>
      <c r="E2947" s="384"/>
      <c r="F2947" s="411"/>
      <c r="G2947" s="379"/>
      <c r="H2947" s="379"/>
      <c r="I2947" s="448"/>
      <c r="J2947" s="449"/>
      <c r="AN2947" s="380"/>
      <c r="AP2947" s="381"/>
    </row>
    <row r="2948" spans="1:42" s="2" customFormat="1" ht="12.75">
      <c r="A2948" s="30"/>
      <c r="B2948" s="376"/>
      <c r="C2948" s="376"/>
      <c r="D2948" s="412" t="s">
        <v>967</v>
      </c>
      <c r="E2948" s="384"/>
      <c r="F2948" s="411"/>
      <c r="G2948" s="379"/>
      <c r="H2948" s="379"/>
      <c r="I2948" s="448"/>
      <c r="J2948" s="449"/>
      <c r="AN2948" s="380"/>
      <c r="AP2948" s="381"/>
    </row>
    <row r="2949" spans="1:42" s="2" customFormat="1" ht="12.75">
      <c r="A2949" s="30"/>
      <c r="B2949" s="376"/>
      <c r="C2949" s="376"/>
      <c r="D2949" s="412" t="s">
        <v>968</v>
      </c>
      <c r="E2949" s="384"/>
      <c r="F2949" s="411"/>
      <c r="G2949" s="379"/>
      <c r="H2949" s="379"/>
      <c r="I2949" s="448"/>
      <c r="J2949" s="449"/>
      <c r="AN2949" s="380"/>
      <c r="AP2949" s="381"/>
    </row>
    <row r="2950" spans="1:42" s="2" customFormat="1" ht="12.75">
      <c r="A2950" s="19"/>
      <c r="B2950" s="17"/>
      <c r="C2950" s="376"/>
      <c r="D2950" s="409"/>
      <c r="E2950" s="107"/>
      <c r="F2950" s="213"/>
      <c r="G2950" s="396"/>
      <c r="H2950" s="396"/>
      <c r="I2950" s="450"/>
      <c r="J2950" s="451"/>
      <c r="AN2950" s="380"/>
      <c r="AP2950" s="381">
        <f t="shared" si="10"/>
        <v>0</v>
      </c>
    </row>
    <row r="2951" spans="1:42" s="2" customFormat="1" ht="12.75">
      <c r="A2951" s="19" t="s">
        <v>969</v>
      </c>
      <c r="B2951" s="17"/>
      <c r="C2951" s="389" t="s">
        <v>558</v>
      </c>
      <c r="D2951" s="409" t="s">
        <v>559</v>
      </c>
      <c r="E2951" s="107" t="s">
        <v>2</v>
      </c>
      <c r="F2951" s="213">
        <v>8</v>
      </c>
      <c r="G2951" s="247"/>
      <c r="H2951" s="247"/>
      <c r="I2951" s="444">
        <f>G2951+H2951</f>
        <v>0</v>
      </c>
      <c r="J2951" s="58">
        <f>F2951*I2951</f>
        <v>0</v>
      </c>
      <c r="AN2951" s="380"/>
      <c r="AP2951" s="381">
        <f t="shared" si="10"/>
        <v>0</v>
      </c>
    </row>
    <row r="2952" spans="1:42" s="2" customFormat="1" ht="12.75">
      <c r="A2952" s="19"/>
      <c r="B2952" s="17"/>
      <c r="C2952" s="389"/>
      <c r="D2952" s="391"/>
      <c r="E2952" s="24"/>
      <c r="F2952" s="25"/>
      <c r="G2952" s="396"/>
      <c r="H2952" s="396"/>
      <c r="I2952" s="450"/>
      <c r="J2952" s="451"/>
      <c r="AN2952" s="380"/>
      <c r="AP2952" s="381">
        <f t="shared" si="10"/>
        <v>0</v>
      </c>
    </row>
    <row r="2953" spans="1:42" s="2" customFormat="1" ht="12.75">
      <c r="A2953" s="19" t="s">
        <v>970</v>
      </c>
      <c r="B2953" s="17"/>
      <c r="C2953" s="389" t="s">
        <v>558</v>
      </c>
      <c r="D2953" s="390" t="s">
        <v>560</v>
      </c>
      <c r="E2953" s="107" t="s">
        <v>22</v>
      </c>
      <c r="F2953" s="213">
        <v>1</v>
      </c>
      <c r="G2953" s="247"/>
      <c r="H2953" s="247"/>
      <c r="I2953" s="444">
        <f>G2953+H2953</f>
        <v>0</v>
      </c>
      <c r="J2953" s="58">
        <f>F2953*I2953</f>
        <v>0</v>
      </c>
      <c r="AN2953" s="380"/>
      <c r="AP2953" s="381">
        <f t="shared" si="10"/>
        <v>0</v>
      </c>
    </row>
    <row r="2954" spans="1:42" s="2" customFormat="1" ht="12.75">
      <c r="A2954" s="19"/>
      <c r="B2954" s="193"/>
      <c r="C2954" s="376"/>
      <c r="D2954" s="414"/>
      <c r="E2954" s="384"/>
      <c r="F2954" s="378"/>
      <c r="G2954" s="379"/>
      <c r="H2954" s="379"/>
      <c r="I2954" s="448"/>
      <c r="J2954" s="449"/>
      <c r="AN2954" s="380"/>
      <c r="AP2954" s="381">
        <f t="shared" si="10"/>
        <v>0</v>
      </c>
    </row>
    <row r="2955" spans="1:10" s="2" customFormat="1" ht="12.75">
      <c r="A2955" s="19" t="s">
        <v>1163</v>
      </c>
      <c r="B2955" s="258" t="s">
        <v>33</v>
      </c>
      <c r="C2955" s="258" t="s">
        <v>33</v>
      </c>
      <c r="D2955" s="23" t="s">
        <v>110</v>
      </c>
      <c r="E2955" s="24" t="s">
        <v>111</v>
      </c>
      <c r="F2955" s="25">
        <v>1</v>
      </c>
      <c r="G2955" s="26"/>
      <c r="H2955" s="26"/>
      <c r="I2955" s="59">
        <f>G2955+H2955</f>
        <v>0</v>
      </c>
      <c r="J2955" s="58">
        <f>F2955*I2955</f>
        <v>0</v>
      </c>
    </row>
    <row r="2956" spans="1:10" s="2" customFormat="1" ht="12.75">
      <c r="A2956" s="30"/>
      <c r="B2956" s="258"/>
      <c r="C2956" s="258"/>
      <c r="D2956" s="32" t="s">
        <v>3</v>
      </c>
      <c r="E2956" s="24"/>
      <c r="F2956" s="25"/>
      <c r="G2956" s="33"/>
      <c r="H2956" s="33"/>
      <c r="I2956" s="59"/>
      <c r="J2956" s="58"/>
    </row>
    <row r="2957" spans="1:42" s="2" customFormat="1" ht="12.75">
      <c r="A2957" s="19"/>
      <c r="B2957" s="193"/>
      <c r="C2957" s="376"/>
      <c r="D2957" s="414"/>
      <c r="E2957" s="384"/>
      <c r="F2957" s="378"/>
      <c r="G2957" s="379"/>
      <c r="H2957" s="379"/>
      <c r="I2957" s="448"/>
      <c r="J2957" s="449"/>
      <c r="AN2957" s="380"/>
      <c r="AP2957" s="381">
        <f t="shared" si="10"/>
        <v>0</v>
      </c>
    </row>
    <row r="2958" spans="1:42" s="2" customFormat="1" ht="12.75">
      <c r="A2958" s="242" t="s">
        <v>50</v>
      </c>
      <c r="B2958" s="17"/>
      <c r="C2958" s="389"/>
      <c r="D2958" s="421" t="s">
        <v>637</v>
      </c>
      <c r="E2958" s="24"/>
      <c r="F2958" s="25"/>
      <c r="G2958" s="396"/>
      <c r="H2958" s="396"/>
      <c r="I2958" s="450"/>
      <c r="J2958" s="451"/>
      <c r="AN2958" s="380"/>
      <c r="AP2958" s="381">
        <f t="shared" si="10"/>
        <v>0</v>
      </c>
    </row>
    <row r="2959" spans="1:42" s="2" customFormat="1" ht="12.75">
      <c r="A2959" s="19"/>
      <c r="B2959" s="17"/>
      <c r="C2959" s="389"/>
      <c r="D2959" s="422" t="s">
        <v>638</v>
      </c>
      <c r="E2959" s="24"/>
      <c r="F2959" s="25"/>
      <c r="G2959" s="396"/>
      <c r="H2959" s="396"/>
      <c r="I2959" s="450"/>
      <c r="J2959" s="451"/>
      <c r="AN2959" s="380"/>
      <c r="AP2959" s="381">
        <f t="shared" si="10"/>
        <v>0</v>
      </c>
    </row>
    <row r="2960" spans="1:42" s="2" customFormat="1" ht="12.75">
      <c r="A2960" s="19"/>
      <c r="B2960" s="17"/>
      <c r="C2960" s="389"/>
      <c r="D2960" s="423"/>
      <c r="E2960" s="24"/>
      <c r="F2960" s="25"/>
      <c r="G2960" s="396"/>
      <c r="H2960" s="396"/>
      <c r="I2960" s="450"/>
      <c r="J2960" s="451"/>
      <c r="AN2960" s="380"/>
      <c r="AP2960" s="381"/>
    </row>
    <row r="2961" spans="1:42" s="2" customFormat="1" ht="12.75">
      <c r="A2961" s="19" t="s">
        <v>51</v>
      </c>
      <c r="B2961" s="17"/>
      <c r="C2961" s="389"/>
      <c r="D2961" s="391" t="s">
        <v>971</v>
      </c>
      <c r="E2961" s="24" t="s">
        <v>121</v>
      </c>
      <c r="F2961" s="25">
        <v>8</v>
      </c>
      <c r="G2961" s="247"/>
      <c r="H2961" s="247"/>
      <c r="I2961" s="444">
        <f>G2961+H2961</f>
        <v>0</v>
      </c>
      <c r="J2961" s="445">
        <f>F2961*I2961</f>
        <v>0</v>
      </c>
      <c r="AN2961" s="380"/>
      <c r="AP2961" s="381"/>
    </row>
    <row r="2962" spans="1:42" s="2" customFormat="1" ht="12.75">
      <c r="A2962" s="19"/>
      <c r="B2962" s="193"/>
      <c r="C2962" s="376"/>
      <c r="D2962" s="383" t="s">
        <v>972</v>
      </c>
      <c r="E2962" s="384"/>
      <c r="F2962" s="378"/>
      <c r="G2962" s="379"/>
      <c r="H2962" s="379"/>
      <c r="I2962" s="448"/>
      <c r="J2962" s="449"/>
      <c r="AN2962" s="380"/>
      <c r="AP2962" s="381"/>
    </row>
    <row r="2963" spans="1:42" s="2" customFormat="1" ht="12.75">
      <c r="A2963" s="19"/>
      <c r="B2963" s="193"/>
      <c r="C2963" s="376"/>
      <c r="D2963" s="383" t="s">
        <v>973</v>
      </c>
      <c r="E2963" s="384"/>
      <c r="F2963" s="378"/>
      <c r="G2963" s="379"/>
      <c r="H2963" s="379"/>
      <c r="I2963" s="448"/>
      <c r="J2963" s="449"/>
      <c r="AN2963" s="380"/>
      <c r="AP2963" s="381">
        <f>F2963*G2963</f>
        <v>0</v>
      </c>
    </row>
    <row r="2964" spans="1:42" s="2" customFormat="1" ht="12.75">
      <c r="A2964" s="19"/>
      <c r="B2964" s="17"/>
      <c r="C2964" s="389"/>
      <c r="D2964" s="424"/>
      <c r="E2964" s="24"/>
      <c r="F2964" s="25"/>
      <c r="G2964" s="247"/>
      <c r="H2964" s="247"/>
      <c r="I2964" s="444"/>
      <c r="J2964" s="445"/>
      <c r="AN2964" s="380"/>
      <c r="AP2964" s="381"/>
    </row>
    <row r="2965" spans="1:42" s="2" customFormat="1" ht="12.75">
      <c r="A2965" s="19" t="s">
        <v>52</v>
      </c>
      <c r="B2965" s="17"/>
      <c r="C2965" s="389"/>
      <c r="D2965" s="391" t="s">
        <v>639</v>
      </c>
      <c r="E2965" s="24" t="s">
        <v>121</v>
      </c>
      <c r="F2965" s="25">
        <v>100</v>
      </c>
      <c r="G2965" s="247"/>
      <c r="H2965" s="247"/>
      <c r="I2965" s="444">
        <f>G2965+H2965</f>
        <v>0</v>
      </c>
      <c r="J2965" s="445">
        <f>F2965*I2965</f>
        <v>0</v>
      </c>
      <c r="AN2965" s="380"/>
      <c r="AP2965" s="381"/>
    </row>
    <row r="2966" spans="1:42" s="2" customFormat="1" ht="12.75">
      <c r="A2966" s="19"/>
      <c r="B2966" s="17"/>
      <c r="C2966" s="389"/>
      <c r="D2966" s="391"/>
      <c r="E2966" s="24"/>
      <c r="F2966" s="25"/>
      <c r="G2966" s="247"/>
      <c r="H2966" s="247"/>
      <c r="I2966" s="444"/>
      <c r="J2966" s="445"/>
      <c r="AN2966" s="380"/>
      <c r="AP2966" s="381"/>
    </row>
    <row r="2967" spans="1:42" s="2" customFormat="1" ht="12.75">
      <c r="A2967" s="19" t="s">
        <v>53</v>
      </c>
      <c r="B2967" s="17"/>
      <c r="C2967" s="389"/>
      <c r="D2967" s="391" t="s">
        <v>640</v>
      </c>
      <c r="E2967" s="24" t="s">
        <v>121</v>
      </c>
      <c r="F2967" s="25">
        <v>20</v>
      </c>
      <c r="G2967" s="247"/>
      <c r="H2967" s="247"/>
      <c r="I2967" s="444">
        <f>G2967+H2967</f>
        <v>0</v>
      </c>
      <c r="J2967" s="445">
        <f>F2967*I2967</f>
        <v>0</v>
      </c>
      <c r="AN2967" s="380"/>
      <c r="AP2967" s="381"/>
    </row>
    <row r="2968" spans="1:42" s="2" customFormat="1" ht="12.75">
      <c r="A2968" s="19"/>
      <c r="B2968" s="17"/>
      <c r="C2968" s="389"/>
      <c r="D2968" s="424"/>
      <c r="E2968" s="24"/>
      <c r="F2968" s="25"/>
      <c r="G2968" s="247"/>
      <c r="H2968" s="247"/>
      <c r="I2968" s="444"/>
      <c r="J2968" s="445"/>
      <c r="AN2968" s="380"/>
      <c r="AP2968" s="381"/>
    </row>
    <row r="2969" spans="1:42" s="2" customFormat="1" ht="12.75">
      <c r="A2969" s="19" t="s">
        <v>54</v>
      </c>
      <c r="B2969" s="17"/>
      <c r="C2969" s="376" t="s">
        <v>136</v>
      </c>
      <c r="D2969" s="383" t="s">
        <v>521</v>
      </c>
      <c r="E2969" s="24" t="s">
        <v>2</v>
      </c>
      <c r="F2969" s="25">
        <v>1</v>
      </c>
      <c r="G2969" s="247"/>
      <c r="H2969" s="247"/>
      <c r="I2969" s="444"/>
      <c r="J2969" s="445">
        <v>0</v>
      </c>
      <c r="AN2969" s="380"/>
      <c r="AP2969" s="381"/>
    </row>
    <row r="2970" spans="1:42" s="2" customFormat="1" ht="12.75">
      <c r="A2970" s="19"/>
      <c r="B2970" s="17"/>
      <c r="C2970" s="389"/>
      <c r="D2970" s="424"/>
      <c r="E2970" s="24"/>
      <c r="F2970" s="25"/>
      <c r="G2970" s="396"/>
      <c r="H2970" s="396"/>
      <c r="I2970" s="450"/>
      <c r="J2970" s="451"/>
      <c r="AN2970" s="380"/>
      <c r="AP2970" s="381"/>
    </row>
    <row r="2971" spans="1:42" s="2" customFormat="1" ht="12.75">
      <c r="A2971" s="19" t="s">
        <v>55</v>
      </c>
      <c r="B2971" s="17"/>
      <c r="C2971" s="389" t="s">
        <v>558</v>
      </c>
      <c r="D2971" s="425" t="s">
        <v>974</v>
      </c>
      <c r="E2971" s="24" t="s">
        <v>22</v>
      </c>
      <c r="F2971" s="25">
        <v>1</v>
      </c>
      <c r="G2971" s="247"/>
      <c r="H2971" s="247"/>
      <c r="I2971" s="444">
        <f>G2971+H2971</f>
        <v>0</v>
      </c>
      <c r="J2971" s="445">
        <f>F2971*I2971</f>
        <v>0</v>
      </c>
      <c r="AN2971" s="380"/>
      <c r="AP2971" s="381">
        <f t="shared" si="10"/>
        <v>0</v>
      </c>
    </row>
    <row r="2972" spans="1:42" s="2" customFormat="1" ht="12.75">
      <c r="A2972" s="19"/>
      <c r="B2972" s="193"/>
      <c r="C2972" s="376"/>
      <c r="D2972" s="383" t="s">
        <v>975</v>
      </c>
      <c r="E2972" s="384"/>
      <c r="F2972" s="378"/>
      <c r="G2972" s="379"/>
      <c r="H2972" s="379"/>
      <c r="I2972" s="448"/>
      <c r="J2972" s="449"/>
      <c r="AN2972" s="380"/>
      <c r="AP2972" s="381"/>
    </row>
    <row r="2973" spans="1:42" s="2" customFormat="1" ht="12.75">
      <c r="A2973" s="19"/>
      <c r="B2973" s="193"/>
      <c r="C2973" s="376"/>
      <c r="D2973" s="383" t="s">
        <v>976</v>
      </c>
      <c r="E2973" s="384"/>
      <c r="F2973" s="378"/>
      <c r="G2973" s="379"/>
      <c r="H2973" s="379"/>
      <c r="I2973" s="448"/>
      <c r="J2973" s="449"/>
      <c r="AN2973" s="380"/>
      <c r="AP2973" s="381">
        <f>F2973*G2973</f>
        <v>0</v>
      </c>
    </row>
    <row r="2974" spans="1:42" s="2" customFormat="1" ht="12.75">
      <c r="A2974" s="19"/>
      <c r="B2974" s="193"/>
      <c r="C2974" s="376"/>
      <c r="D2974" s="414" t="s">
        <v>977</v>
      </c>
      <c r="E2974" s="384"/>
      <c r="F2974" s="378"/>
      <c r="G2974" s="379"/>
      <c r="H2974" s="379"/>
      <c r="I2974" s="448"/>
      <c r="J2974" s="449"/>
      <c r="AN2974" s="380"/>
      <c r="AP2974" s="381">
        <f>F2974*G2974</f>
        <v>0</v>
      </c>
    </row>
    <row r="2975" spans="1:42" s="2" customFormat="1" ht="12.75">
      <c r="A2975" s="19"/>
      <c r="B2975" s="17"/>
      <c r="C2975" s="389"/>
      <c r="D2975" s="391" t="s">
        <v>978</v>
      </c>
      <c r="E2975" s="392"/>
      <c r="F2975" s="413"/>
      <c r="G2975" s="396"/>
      <c r="H2975" s="396"/>
      <c r="I2975" s="450"/>
      <c r="J2975" s="451"/>
      <c r="AN2975" s="380"/>
      <c r="AP2975" s="381">
        <f>F2975*G2975</f>
        <v>0</v>
      </c>
    </row>
    <row r="2976" spans="1:42" s="2" customFormat="1" ht="12.75">
      <c r="A2976" s="19"/>
      <c r="B2976" s="17"/>
      <c r="C2976" s="389"/>
      <c r="D2976" s="391" t="s">
        <v>979</v>
      </c>
      <c r="E2976" s="24"/>
      <c r="F2976" s="25"/>
      <c r="G2976" s="247"/>
      <c r="H2976" s="247"/>
      <c r="I2976" s="444"/>
      <c r="J2976" s="445"/>
      <c r="AN2976" s="380"/>
      <c r="AP2976" s="381"/>
    </row>
    <row r="2977" spans="1:42" s="2" customFormat="1" ht="12.75">
      <c r="A2977" s="19"/>
      <c r="B2977" s="17"/>
      <c r="C2977" s="389"/>
      <c r="D2977" s="391" t="s">
        <v>980</v>
      </c>
      <c r="E2977" s="24"/>
      <c r="F2977" s="25"/>
      <c r="G2977" s="247"/>
      <c r="H2977" s="247"/>
      <c r="I2977" s="444"/>
      <c r="J2977" s="445"/>
      <c r="AN2977" s="380"/>
      <c r="AP2977" s="381"/>
    </row>
    <row r="2978" spans="1:42" s="2" customFormat="1" ht="12.75">
      <c r="A2978" s="19"/>
      <c r="B2978" s="17"/>
      <c r="C2978" s="389"/>
      <c r="D2978" s="426" t="s">
        <v>641</v>
      </c>
      <c r="E2978" s="24"/>
      <c r="F2978" s="25"/>
      <c r="G2978" s="396"/>
      <c r="H2978" s="396"/>
      <c r="I2978" s="450"/>
      <c r="J2978" s="451"/>
      <c r="AN2978" s="380"/>
      <c r="AP2978" s="381">
        <f t="shared" si="10"/>
        <v>0</v>
      </c>
    </row>
    <row r="2979" spans="1:42" s="2" customFormat="1" ht="12.75">
      <c r="A2979" s="19"/>
      <c r="B2979" s="17"/>
      <c r="C2979" s="389"/>
      <c r="D2979" s="426" t="s">
        <v>642</v>
      </c>
      <c r="E2979" s="24"/>
      <c r="F2979" s="25"/>
      <c r="G2979" s="396"/>
      <c r="H2979" s="396"/>
      <c r="I2979" s="450"/>
      <c r="J2979" s="451"/>
      <c r="AN2979" s="380"/>
      <c r="AP2979" s="381">
        <f t="shared" si="10"/>
        <v>0</v>
      </c>
    </row>
    <row r="2980" spans="1:42" s="2" customFormat="1" ht="26.25">
      <c r="A2980" s="19"/>
      <c r="B2980" s="17"/>
      <c r="C2980" s="389"/>
      <c r="D2980" s="426" t="s">
        <v>643</v>
      </c>
      <c r="E2980" s="24"/>
      <c r="F2980" s="25"/>
      <c r="G2980" s="396"/>
      <c r="H2980" s="396"/>
      <c r="I2980" s="450"/>
      <c r="J2980" s="451"/>
      <c r="AN2980" s="380"/>
      <c r="AP2980" s="381">
        <f t="shared" si="10"/>
        <v>0</v>
      </c>
    </row>
    <row r="2981" spans="1:42" s="2" customFormat="1" ht="12.75">
      <c r="A2981" s="19"/>
      <c r="B2981" s="17"/>
      <c r="C2981" s="389"/>
      <c r="D2981" s="426" t="s">
        <v>644</v>
      </c>
      <c r="E2981" s="24"/>
      <c r="F2981" s="25"/>
      <c r="G2981" s="396"/>
      <c r="H2981" s="396"/>
      <c r="I2981" s="450"/>
      <c r="J2981" s="451"/>
      <c r="AN2981" s="380"/>
      <c r="AP2981" s="381">
        <f t="shared" si="10"/>
        <v>0</v>
      </c>
    </row>
    <row r="2982" spans="1:42" s="2" customFormat="1" ht="12.75">
      <c r="A2982" s="19"/>
      <c r="B2982" s="17"/>
      <c r="C2982" s="389"/>
      <c r="D2982" s="426" t="s">
        <v>981</v>
      </c>
      <c r="E2982" s="24"/>
      <c r="F2982" s="25"/>
      <c r="G2982" s="396"/>
      <c r="H2982" s="396"/>
      <c r="I2982" s="450"/>
      <c r="J2982" s="451"/>
      <c r="AN2982" s="380"/>
      <c r="AP2982" s="381">
        <f t="shared" si="10"/>
        <v>0</v>
      </c>
    </row>
    <row r="2983" spans="1:42" s="2" customFormat="1" ht="12.75">
      <c r="A2983" s="19"/>
      <c r="B2983" s="193"/>
      <c r="C2983" s="376"/>
      <c r="D2983" s="383" t="s">
        <v>982</v>
      </c>
      <c r="E2983" s="384"/>
      <c r="F2983" s="378"/>
      <c r="G2983" s="379"/>
      <c r="H2983" s="379"/>
      <c r="I2983" s="448"/>
      <c r="J2983" s="449"/>
      <c r="AN2983" s="380"/>
      <c r="AP2983" s="381"/>
    </row>
    <row r="2984" spans="1:42" s="2" customFormat="1" ht="12.75">
      <c r="A2984" s="19"/>
      <c r="B2984" s="193"/>
      <c r="C2984" s="376"/>
      <c r="D2984" s="383" t="s">
        <v>983</v>
      </c>
      <c r="E2984" s="384"/>
      <c r="F2984" s="378"/>
      <c r="G2984" s="379"/>
      <c r="H2984" s="379"/>
      <c r="I2984" s="448"/>
      <c r="J2984" s="449"/>
      <c r="AN2984" s="380"/>
      <c r="AP2984" s="381">
        <f>F2984*G2984</f>
        <v>0</v>
      </c>
    </row>
    <row r="2985" spans="1:42" s="2" customFormat="1" ht="12.75">
      <c r="A2985" s="19"/>
      <c r="B2985" s="17"/>
      <c r="C2985" s="389"/>
      <c r="D2985" s="426" t="s">
        <v>984</v>
      </c>
      <c r="E2985" s="24"/>
      <c r="F2985" s="25"/>
      <c r="G2985" s="396"/>
      <c r="H2985" s="396"/>
      <c r="I2985" s="450"/>
      <c r="J2985" s="451"/>
      <c r="AN2985" s="380"/>
      <c r="AP2985" s="381">
        <f t="shared" si="10"/>
        <v>0</v>
      </c>
    </row>
    <row r="2986" spans="1:42" s="2" customFormat="1" ht="12.75">
      <c r="A2986" s="19"/>
      <c r="B2986" s="193"/>
      <c r="C2986" s="376"/>
      <c r="D2986" s="383" t="s">
        <v>985</v>
      </c>
      <c r="E2986" s="384"/>
      <c r="F2986" s="378"/>
      <c r="G2986" s="379"/>
      <c r="H2986" s="379"/>
      <c r="I2986" s="448"/>
      <c r="J2986" s="449"/>
      <c r="AN2986" s="380"/>
      <c r="AP2986" s="381"/>
    </row>
    <row r="2987" spans="1:42" s="2" customFormat="1" ht="12.75">
      <c r="A2987" s="19"/>
      <c r="B2987" s="193"/>
      <c r="C2987" s="376"/>
      <c r="D2987" s="383" t="s">
        <v>986</v>
      </c>
      <c r="E2987" s="384"/>
      <c r="F2987" s="378"/>
      <c r="G2987" s="379"/>
      <c r="H2987" s="379"/>
      <c r="I2987" s="448"/>
      <c r="J2987" s="449"/>
      <c r="AN2987" s="380"/>
      <c r="AP2987" s="381">
        <f>F2987*G2987</f>
        <v>0</v>
      </c>
    </row>
    <row r="2988" spans="1:42" s="2" customFormat="1" ht="12.75">
      <c r="A2988" s="19"/>
      <c r="B2988" s="17"/>
      <c r="C2988" s="389"/>
      <c r="D2988" s="426" t="s">
        <v>645</v>
      </c>
      <c r="E2988" s="24"/>
      <c r="F2988" s="25"/>
      <c r="G2988" s="396"/>
      <c r="H2988" s="396"/>
      <c r="I2988" s="450"/>
      <c r="J2988" s="451"/>
      <c r="AN2988" s="380"/>
      <c r="AP2988" s="381">
        <f t="shared" si="10"/>
        <v>0</v>
      </c>
    </row>
    <row r="2989" spans="1:42" s="2" customFormat="1" ht="12.75">
      <c r="A2989" s="19"/>
      <c r="B2989" s="17"/>
      <c r="C2989" s="389"/>
      <c r="D2989" s="426" t="s">
        <v>646</v>
      </c>
      <c r="E2989" s="24"/>
      <c r="F2989" s="25"/>
      <c r="G2989" s="396"/>
      <c r="H2989" s="396"/>
      <c r="I2989" s="450"/>
      <c r="J2989" s="451"/>
      <c r="AN2989" s="380"/>
      <c r="AP2989" s="381">
        <f t="shared" si="10"/>
        <v>0</v>
      </c>
    </row>
    <row r="2990" spans="1:42" s="2" customFormat="1" ht="12.75">
      <c r="A2990" s="19"/>
      <c r="B2990" s="17"/>
      <c r="C2990" s="389"/>
      <c r="D2990" s="426" t="s">
        <v>987</v>
      </c>
      <c r="E2990" s="24"/>
      <c r="F2990" s="25"/>
      <c r="G2990" s="396"/>
      <c r="H2990" s="396"/>
      <c r="I2990" s="450"/>
      <c r="J2990" s="451"/>
      <c r="AN2990" s="380"/>
      <c r="AP2990" s="381">
        <f t="shared" si="10"/>
        <v>0</v>
      </c>
    </row>
    <row r="2991" spans="1:42" s="2" customFormat="1" ht="12.75">
      <c r="A2991" s="19"/>
      <c r="B2991" s="17"/>
      <c r="C2991" s="389"/>
      <c r="D2991" s="426" t="s">
        <v>988</v>
      </c>
      <c r="E2991" s="24"/>
      <c r="F2991" s="25"/>
      <c r="G2991" s="396"/>
      <c r="H2991" s="396"/>
      <c r="I2991" s="450"/>
      <c r="J2991" s="451"/>
      <c r="AN2991" s="380"/>
      <c r="AP2991" s="381">
        <f>F2991*G2991</f>
        <v>0</v>
      </c>
    </row>
    <row r="2992" spans="1:42" s="2" customFormat="1" ht="12.75">
      <c r="A2992" s="19"/>
      <c r="B2992" s="17"/>
      <c r="C2992" s="389"/>
      <c r="D2992" s="390" t="s">
        <v>647</v>
      </c>
      <c r="E2992" s="24"/>
      <c r="F2992" s="25"/>
      <c r="G2992" s="396"/>
      <c r="H2992" s="396"/>
      <c r="I2992" s="450"/>
      <c r="J2992" s="451"/>
      <c r="AN2992" s="380"/>
      <c r="AP2992" s="381">
        <f t="shared" si="10"/>
        <v>0</v>
      </c>
    </row>
    <row r="2993" spans="1:42" s="2" customFormat="1" ht="12.75">
      <c r="A2993" s="19"/>
      <c r="B2993" s="17"/>
      <c r="C2993" s="389"/>
      <c r="D2993" s="390" t="s">
        <v>648</v>
      </c>
      <c r="E2993" s="24"/>
      <c r="F2993" s="25"/>
      <c r="G2993" s="396"/>
      <c r="H2993" s="396"/>
      <c r="I2993" s="450"/>
      <c r="J2993" s="451"/>
      <c r="AN2993" s="380"/>
      <c r="AP2993" s="381">
        <f t="shared" si="10"/>
        <v>0</v>
      </c>
    </row>
    <row r="2994" spans="1:42" s="2" customFormat="1" ht="12.75">
      <c r="A2994" s="19"/>
      <c r="B2994" s="17"/>
      <c r="C2994" s="389"/>
      <c r="D2994" s="412" t="s">
        <v>649</v>
      </c>
      <c r="E2994" s="24"/>
      <c r="F2994" s="25"/>
      <c r="G2994" s="396"/>
      <c r="H2994" s="396"/>
      <c r="I2994" s="450"/>
      <c r="J2994" s="451"/>
      <c r="AN2994" s="380"/>
      <c r="AP2994" s="381">
        <f t="shared" si="10"/>
        <v>0</v>
      </c>
    </row>
    <row r="2995" spans="1:42" s="2" customFormat="1" ht="12.75">
      <c r="A2995" s="19"/>
      <c r="B2995" s="17"/>
      <c r="C2995" s="389"/>
      <c r="D2995" s="412" t="s">
        <v>650</v>
      </c>
      <c r="E2995" s="24"/>
      <c r="F2995" s="25"/>
      <c r="G2995" s="396"/>
      <c r="H2995" s="396"/>
      <c r="I2995" s="450"/>
      <c r="J2995" s="451"/>
      <c r="AN2995" s="380"/>
      <c r="AP2995" s="381">
        <f t="shared" si="10"/>
        <v>0</v>
      </c>
    </row>
    <row r="2996" spans="1:42" s="2" customFormat="1" ht="12.75">
      <c r="A2996" s="19"/>
      <c r="B2996" s="17"/>
      <c r="C2996" s="389"/>
      <c r="D2996" s="412" t="s">
        <v>651</v>
      </c>
      <c r="E2996" s="24"/>
      <c r="F2996" s="25"/>
      <c r="G2996" s="396"/>
      <c r="H2996" s="396"/>
      <c r="I2996" s="450"/>
      <c r="J2996" s="451"/>
      <c r="AN2996" s="380"/>
      <c r="AP2996" s="381">
        <f t="shared" si="10"/>
        <v>0</v>
      </c>
    </row>
    <row r="2997" spans="1:42" s="2" customFormat="1" ht="12.75">
      <c r="A2997" s="19"/>
      <c r="B2997" s="17"/>
      <c r="C2997" s="389"/>
      <c r="D2997" s="412" t="s">
        <v>652</v>
      </c>
      <c r="E2997" s="24"/>
      <c r="F2997" s="25"/>
      <c r="G2997" s="396"/>
      <c r="H2997" s="396"/>
      <c r="I2997" s="450"/>
      <c r="J2997" s="451"/>
      <c r="AN2997" s="380"/>
      <c r="AP2997" s="381">
        <f t="shared" si="10"/>
        <v>0</v>
      </c>
    </row>
    <row r="2998" spans="1:42" s="2" customFormat="1" ht="12.75">
      <c r="A2998" s="19"/>
      <c r="B2998" s="17"/>
      <c r="C2998" s="389"/>
      <c r="D2998" s="412" t="s">
        <v>653</v>
      </c>
      <c r="E2998" s="24"/>
      <c r="F2998" s="25"/>
      <c r="G2998" s="396"/>
      <c r="H2998" s="396"/>
      <c r="I2998" s="450"/>
      <c r="J2998" s="451"/>
      <c r="AN2998" s="380"/>
      <c r="AP2998" s="381">
        <f t="shared" si="10"/>
        <v>0</v>
      </c>
    </row>
    <row r="2999" spans="1:42" s="2" customFormat="1" ht="12.75">
      <c r="A2999" s="19"/>
      <c r="B2999" s="17"/>
      <c r="C2999" s="389"/>
      <c r="D2999" s="427" t="s">
        <v>654</v>
      </c>
      <c r="E2999" s="24"/>
      <c r="F2999" s="25"/>
      <c r="G2999" s="396"/>
      <c r="H2999" s="396"/>
      <c r="I2999" s="450"/>
      <c r="J2999" s="451"/>
      <c r="AN2999" s="380"/>
      <c r="AP2999" s="381">
        <f t="shared" si="10"/>
        <v>0</v>
      </c>
    </row>
    <row r="3000" spans="1:42" s="2" customFormat="1" ht="12.75">
      <c r="A3000" s="19"/>
      <c r="B3000" s="17"/>
      <c r="C3000" s="389"/>
      <c r="D3000" s="407" t="s">
        <v>655</v>
      </c>
      <c r="E3000" s="24"/>
      <c r="F3000" s="25"/>
      <c r="G3000" s="396"/>
      <c r="H3000" s="396"/>
      <c r="I3000" s="450"/>
      <c r="J3000" s="451"/>
      <c r="AN3000" s="380"/>
      <c r="AP3000" s="381">
        <f t="shared" si="10"/>
        <v>0</v>
      </c>
    </row>
    <row r="3001" spans="1:42" s="2" customFormat="1" ht="12.75">
      <c r="A3001" s="19"/>
      <c r="B3001" s="17"/>
      <c r="C3001" s="389"/>
      <c r="D3001" s="390" t="s">
        <v>656</v>
      </c>
      <c r="E3001" s="24"/>
      <c r="F3001" s="25"/>
      <c r="G3001" s="396"/>
      <c r="H3001" s="396"/>
      <c r="I3001" s="450"/>
      <c r="J3001" s="451"/>
      <c r="AN3001" s="380"/>
      <c r="AP3001" s="381">
        <f t="shared" si="10"/>
        <v>0</v>
      </c>
    </row>
    <row r="3002" spans="1:42" s="2" customFormat="1" ht="12.75">
      <c r="A3002" s="19"/>
      <c r="B3002" s="17"/>
      <c r="C3002" s="389"/>
      <c r="D3002" s="412" t="s">
        <v>657</v>
      </c>
      <c r="E3002" s="24"/>
      <c r="F3002" s="25"/>
      <c r="G3002" s="396"/>
      <c r="H3002" s="396"/>
      <c r="I3002" s="450"/>
      <c r="J3002" s="451"/>
      <c r="AN3002" s="380"/>
      <c r="AP3002" s="381">
        <f t="shared" si="10"/>
        <v>0</v>
      </c>
    </row>
    <row r="3003" spans="1:42" s="2" customFormat="1" ht="12.75">
      <c r="A3003" s="19"/>
      <c r="B3003" s="17"/>
      <c r="C3003" s="389"/>
      <c r="D3003" s="412" t="s">
        <v>658</v>
      </c>
      <c r="E3003" s="24"/>
      <c r="F3003" s="25"/>
      <c r="G3003" s="396"/>
      <c r="H3003" s="396"/>
      <c r="I3003" s="450"/>
      <c r="J3003" s="451"/>
      <c r="AN3003" s="380"/>
      <c r="AP3003" s="381">
        <f t="shared" si="10"/>
        <v>0</v>
      </c>
    </row>
    <row r="3004" spans="1:42" s="2" customFormat="1" ht="12.75">
      <c r="A3004" s="19"/>
      <c r="B3004" s="17"/>
      <c r="C3004" s="389"/>
      <c r="D3004" s="412" t="s">
        <v>659</v>
      </c>
      <c r="E3004" s="24"/>
      <c r="F3004" s="25"/>
      <c r="G3004" s="396"/>
      <c r="H3004" s="396"/>
      <c r="I3004" s="450"/>
      <c r="J3004" s="451"/>
      <c r="AN3004" s="380"/>
      <c r="AP3004" s="381">
        <f t="shared" si="10"/>
        <v>0</v>
      </c>
    </row>
    <row r="3005" spans="1:42" s="2" customFormat="1" ht="12.75">
      <c r="A3005" s="19"/>
      <c r="B3005" s="17"/>
      <c r="C3005" s="389"/>
      <c r="D3005" s="412" t="s">
        <v>660</v>
      </c>
      <c r="E3005" s="107"/>
      <c r="F3005" s="213"/>
      <c r="G3005" s="396"/>
      <c r="H3005" s="396"/>
      <c r="I3005" s="450"/>
      <c r="J3005" s="451"/>
      <c r="AN3005" s="380"/>
      <c r="AP3005" s="381">
        <f t="shared" si="10"/>
        <v>0</v>
      </c>
    </row>
    <row r="3006" spans="1:42" s="2" customFormat="1" ht="12.75">
      <c r="A3006" s="19"/>
      <c r="B3006" s="17"/>
      <c r="C3006" s="389"/>
      <c r="D3006" s="412" t="s">
        <v>661</v>
      </c>
      <c r="E3006" s="107"/>
      <c r="F3006" s="213"/>
      <c r="G3006" s="396"/>
      <c r="H3006" s="396"/>
      <c r="I3006" s="450"/>
      <c r="J3006" s="451"/>
      <c r="AN3006" s="380"/>
      <c r="AP3006" s="381">
        <f t="shared" si="10"/>
        <v>0</v>
      </c>
    </row>
    <row r="3007" spans="1:42" s="2" customFormat="1" ht="12.75">
      <c r="A3007" s="19"/>
      <c r="B3007" s="17"/>
      <c r="C3007" s="389"/>
      <c r="D3007" s="412" t="s">
        <v>662</v>
      </c>
      <c r="E3007" s="107"/>
      <c r="F3007" s="213"/>
      <c r="G3007" s="396"/>
      <c r="H3007" s="396"/>
      <c r="I3007" s="450"/>
      <c r="J3007" s="451"/>
      <c r="AN3007" s="380"/>
      <c r="AP3007" s="381">
        <f t="shared" si="10"/>
        <v>0</v>
      </c>
    </row>
    <row r="3008" spans="1:42" s="2" customFormat="1" ht="12.75">
      <c r="A3008" s="19"/>
      <c r="B3008" s="17"/>
      <c r="C3008" s="389"/>
      <c r="D3008" s="412" t="s">
        <v>663</v>
      </c>
      <c r="E3008" s="107"/>
      <c r="F3008" s="213"/>
      <c r="G3008" s="396"/>
      <c r="H3008" s="396"/>
      <c r="I3008" s="450"/>
      <c r="J3008" s="451"/>
      <c r="AN3008" s="380"/>
      <c r="AP3008" s="381">
        <f t="shared" si="10"/>
        <v>0</v>
      </c>
    </row>
    <row r="3009" spans="1:42" s="2" customFormat="1" ht="12.75">
      <c r="A3009" s="19"/>
      <c r="B3009" s="17"/>
      <c r="C3009" s="389"/>
      <c r="D3009" s="412" t="s">
        <v>664</v>
      </c>
      <c r="E3009" s="107"/>
      <c r="F3009" s="213"/>
      <c r="G3009" s="396"/>
      <c r="H3009" s="396"/>
      <c r="I3009" s="450"/>
      <c r="J3009" s="451"/>
      <c r="AN3009" s="380"/>
      <c r="AP3009" s="381">
        <f t="shared" si="10"/>
        <v>0</v>
      </c>
    </row>
    <row r="3010" spans="1:42" s="2" customFormat="1" ht="12.75">
      <c r="A3010" s="19"/>
      <c r="B3010" s="17"/>
      <c r="C3010" s="389"/>
      <c r="D3010" s="412" t="s">
        <v>665</v>
      </c>
      <c r="E3010" s="107"/>
      <c r="F3010" s="213"/>
      <c r="G3010" s="396"/>
      <c r="H3010" s="396"/>
      <c r="I3010" s="450"/>
      <c r="J3010" s="451"/>
      <c r="AN3010" s="380"/>
      <c r="AP3010" s="381">
        <f t="shared" si="10"/>
        <v>0</v>
      </c>
    </row>
    <row r="3011" spans="1:42" s="2" customFormat="1" ht="12.75">
      <c r="A3011" s="19"/>
      <c r="B3011" s="17"/>
      <c r="C3011" s="389"/>
      <c r="D3011" s="390" t="s">
        <v>666</v>
      </c>
      <c r="E3011" s="107"/>
      <c r="F3011" s="213"/>
      <c r="G3011" s="396"/>
      <c r="H3011" s="396"/>
      <c r="I3011" s="450"/>
      <c r="J3011" s="451"/>
      <c r="AN3011" s="380"/>
      <c r="AP3011" s="381">
        <f t="shared" si="10"/>
        <v>0</v>
      </c>
    </row>
    <row r="3012" spans="1:42" s="2" customFormat="1" ht="12.75">
      <c r="A3012" s="19"/>
      <c r="B3012" s="17"/>
      <c r="C3012" s="389"/>
      <c r="D3012" s="428" t="s">
        <v>667</v>
      </c>
      <c r="E3012" s="107"/>
      <c r="F3012" s="213"/>
      <c r="G3012" s="396"/>
      <c r="H3012" s="396"/>
      <c r="I3012" s="450"/>
      <c r="J3012" s="451"/>
      <c r="AN3012" s="380"/>
      <c r="AP3012" s="381">
        <f t="shared" si="10"/>
        <v>0</v>
      </c>
    </row>
    <row r="3013" spans="1:42" s="2" customFormat="1" ht="12.75">
      <c r="A3013" s="19"/>
      <c r="B3013" s="17"/>
      <c r="C3013" s="389"/>
      <c r="D3013" s="412" t="s">
        <v>668</v>
      </c>
      <c r="E3013" s="107"/>
      <c r="F3013" s="213"/>
      <c r="G3013" s="396"/>
      <c r="H3013" s="396"/>
      <c r="I3013" s="450"/>
      <c r="J3013" s="451"/>
      <c r="AN3013" s="380"/>
      <c r="AP3013" s="381">
        <f t="shared" si="10"/>
        <v>0</v>
      </c>
    </row>
    <row r="3014" spans="1:42" s="2" customFormat="1" ht="12.75">
      <c r="A3014" s="19"/>
      <c r="B3014" s="17"/>
      <c r="C3014" s="389"/>
      <c r="D3014" s="412" t="s">
        <v>669</v>
      </c>
      <c r="E3014" s="107"/>
      <c r="F3014" s="213"/>
      <c r="G3014" s="396"/>
      <c r="H3014" s="396"/>
      <c r="I3014" s="450"/>
      <c r="J3014" s="451"/>
      <c r="AN3014" s="380"/>
      <c r="AP3014" s="381">
        <f t="shared" si="10"/>
        <v>0</v>
      </c>
    </row>
    <row r="3015" spans="1:42" s="2" customFormat="1" ht="12.75">
      <c r="A3015" s="19"/>
      <c r="B3015" s="17"/>
      <c r="C3015" s="389"/>
      <c r="D3015" s="390" t="s">
        <v>670</v>
      </c>
      <c r="E3015" s="107"/>
      <c r="F3015" s="213"/>
      <c r="G3015" s="396"/>
      <c r="H3015" s="396"/>
      <c r="I3015" s="450"/>
      <c r="J3015" s="451"/>
      <c r="AN3015" s="380"/>
      <c r="AP3015" s="381">
        <f t="shared" si="10"/>
        <v>0</v>
      </c>
    </row>
    <row r="3016" spans="1:42" s="2" customFormat="1" ht="12.75">
      <c r="A3016" s="19"/>
      <c r="B3016" s="17"/>
      <c r="C3016" s="389"/>
      <c r="D3016" s="391"/>
      <c r="E3016" s="24"/>
      <c r="F3016" s="25"/>
      <c r="G3016" s="396"/>
      <c r="H3016" s="396"/>
      <c r="I3016" s="450"/>
      <c r="J3016" s="451"/>
      <c r="AN3016" s="380"/>
      <c r="AP3016" s="381">
        <f t="shared" si="10"/>
        <v>0</v>
      </c>
    </row>
    <row r="3017" spans="1:42" s="2" customFormat="1" ht="12.75">
      <c r="A3017" s="19" t="s">
        <v>116</v>
      </c>
      <c r="B3017" s="17" t="s">
        <v>516</v>
      </c>
      <c r="C3017" s="389" t="s">
        <v>989</v>
      </c>
      <c r="D3017" s="391" t="s">
        <v>991</v>
      </c>
      <c r="E3017" s="24" t="s">
        <v>2</v>
      </c>
      <c r="F3017" s="25">
        <v>1</v>
      </c>
      <c r="G3017" s="247"/>
      <c r="H3017" s="247"/>
      <c r="I3017" s="444">
        <f>G3017+H3017</f>
        <v>0</v>
      </c>
      <c r="J3017" s="445">
        <f>F3017*I3017</f>
        <v>0</v>
      </c>
      <c r="AN3017" s="380"/>
      <c r="AP3017" s="381">
        <f t="shared" si="10"/>
        <v>0</v>
      </c>
    </row>
    <row r="3018" spans="1:42" s="2" customFormat="1" ht="12.75">
      <c r="A3018" s="19"/>
      <c r="B3018" s="193"/>
      <c r="C3018" s="376"/>
      <c r="D3018" s="383" t="s">
        <v>992</v>
      </c>
      <c r="E3018" s="384"/>
      <c r="F3018" s="378"/>
      <c r="G3018" s="379"/>
      <c r="H3018" s="379"/>
      <c r="I3018" s="448"/>
      <c r="J3018" s="449"/>
      <c r="AN3018" s="380"/>
      <c r="AP3018" s="381">
        <f t="shared" si="10"/>
        <v>0</v>
      </c>
    </row>
    <row r="3019" spans="1:42" s="2" customFormat="1" ht="12.75">
      <c r="A3019" s="19"/>
      <c r="B3019" s="17"/>
      <c r="C3019" s="389"/>
      <c r="D3019" s="398"/>
      <c r="E3019" s="24"/>
      <c r="F3019" s="25"/>
      <c r="G3019" s="396"/>
      <c r="H3019" s="396"/>
      <c r="I3019" s="450"/>
      <c r="J3019" s="451"/>
      <c r="AN3019" s="380"/>
      <c r="AP3019" s="381">
        <f t="shared" si="10"/>
        <v>0</v>
      </c>
    </row>
    <row r="3020" spans="1:42" s="2" customFormat="1" ht="12.75">
      <c r="A3020" s="19" t="s">
        <v>206</v>
      </c>
      <c r="B3020" s="17" t="s">
        <v>516</v>
      </c>
      <c r="C3020" s="389" t="s">
        <v>990</v>
      </c>
      <c r="D3020" s="416" t="s">
        <v>891</v>
      </c>
      <c r="E3020" s="107" t="s">
        <v>22</v>
      </c>
      <c r="F3020" s="213">
        <v>1</v>
      </c>
      <c r="G3020" s="247"/>
      <c r="H3020" s="247"/>
      <c r="I3020" s="444">
        <f>G3020+H3020</f>
        <v>0</v>
      </c>
      <c r="J3020" s="445">
        <f>F3020*I3020</f>
        <v>0</v>
      </c>
      <c r="AN3020" s="380"/>
      <c r="AP3020" s="381">
        <f t="shared" si="10"/>
        <v>0</v>
      </c>
    </row>
    <row r="3021" spans="1:42" s="2" customFormat="1" ht="12.75">
      <c r="A3021" s="19"/>
      <c r="B3021" s="193"/>
      <c r="C3021" s="376"/>
      <c r="D3021" s="383" t="s">
        <v>993</v>
      </c>
      <c r="E3021" s="384"/>
      <c r="F3021" s="378"/>
      <c r="G3021" s="379"/>
      <c r="H3021" s="379"/>
      <c r="I3021" s="448"/>
      <c r="J3021" s="449"/>
      <c r="AN3021" s="380"/>
      <c r="AP3021" s="381"/>
    </row>
    <row r="3022" spans="1:42" s="2" customFormat="1" ht="12.75">
      <c r="A3022" s="19"/>
      <c r="B3022" s="193"/>
      <c r="C3022" s="376"/>
      <c r="D3022" s="383" t="s">
        <v>994</v>
      </c>
      <c r="E3022" s="384"/>
      <c r="F3022" s="378"/>
      <c r="G3022" s="379"/>
      <c r="H3022" s="379"/>
      <c r="I3022" s="448"/>
      <c r="J3022" s="449"/>
      <c r="AN3022" s="380"/>
      <c r="AP3022" s="381">
        <f>F3022*G3022</f>
        <v>0</v>
      </c>
    </row>
    <row r="3023" spans="1:42" s="2" customFormat="1" ht="12.75">
      <c r="A3023" s="19"/>
      <c r="B3023" s="193"/>
      <c r="C3023" s="376"/>
      <c r="D3023" s="414" t="s">
        <v>995</v>
      </c>
      <c r="E3023" s="384"/>
      <c r="F3023" s="378"/>
      <c r="G3023" s="379"/>
      <c r="H3023" s="379"/>
      <c r="I3023" s="448"/>
      <c r="J3023" s="449"/>
      <c r="AN3023" s="380"/>
      <c r="AP3023" s="381">
        <f>F3023*G3023</f>
        <v>0</v>
      </c>
    </row>
    <row r="3024" spans="1:42" s="2" customFormat="1" ht="12.75">
      <c r="A3024" s="19"/>
      <c r="B3024" s="17"/>
      <c r="C3024" s="389"/>
      <c r="D3024" s="391" t="s">
        <v>996</v>
      </c>
      <c r="E3024" s="392"/>
      <c r="F3024" s="413"/>
      <c r="G3024" s="396"/>
      <c r="H3024" s="396"/>
      <c r="I3024" s="450"/>
      <c r="J3024" s="451"/>
      <c r="AN3024" s="380"/>
      <c r="AP3024" s="381">
        <f>F3024*G3024</f>
        <v>0</v>
      </c>
    </row>
    <row r="3025" spans="1:42" s="2" customFormat="1" ht="12.75">
      <c r="A3025" s="19"/>
      <c r="B3025" s="17"/>
      <c r="C3025" s="389"/>
      <c r="D3025" s="391" t="s">
        <v>997</v>
      </c>
      <c r="E3025" s="24"/>
      <c r="F3025" s="25"/>
      <c r="G3025" s="247"/>
      <c r="H3025" s="247"/>
      <c r="I3025" s="444"/>
      <c r="J3025" s="445"/>
      <c r="AN3025" s="380"/>
      <c r="AP3025" s="381"/>
    </row>
    <row r="3026" spans="1:42" s="2" customFormat="1" ht="12.75">
      <c r="A3026" s="19"/>
      <c r="B3026" s="17"/>
      <c r="C3026" s="389"/>
      <c r="D3026" s="398" t="s">
        <v>998</v>
      </c>
      <c r="E3026" s="24"/>
      <c r="F3026" s="25"/>
      <c r="G3026" s="396"/>
      <c r="H3026" s="396"/>
      <c r="I3026" s="450"/>
      <c r="J3026" s="451"/>
      <c r="AN3026" s="380"/>
      <c r="AP3026" s="381">
        <f>F3026*G3026</f>
        <v>0</v>
      </c>
    </row>
    <row r="3027" spans="1:42" s="2" customFormat="1" ht="26.25">
      <c r="A3027" s="19"/>
      <c r="B3027" s="17"/>
      <c r="C3027" s="389"/>
      <c r="D3027" s="416" t="s">
        <v>611</v>
      </c>
      <c r="E3027" s="112"/>
      <c r="F3027" s="213"/>
      <c r="G3027" s="396"/>
      <c r="H3027" s="247"/>
      <c r="I3027" s="444"/>
      <c r="J3027" s="445"/>
      <c r="AN3027" s="380"/>
      <c r="AP3027" s="381">
        <f t="shared" si="10"/>
        <v>0</v>
      </c>
    </row>
    <row r="3028" spans="1:42" s="2" customFormat="1" ht="12.75">
      <c r="A3028" s="19"/>
      <c r="B3028" s="193"/>
      <c r="C3028" s="376"/>
      <c r="D3028" s="383" t="s">
        <v>999</v>
      </c>
      <c r="E3028" s="384"/>
      <c r="F3028" s="378"/>
      <c r="G3028" s="379"/>
      <c r="H3028" s="379"/>
      <c r="I3028" s="448"/>
      <c r="J3028" s="449"/>
      <c r="AN3028" s="380"/>
      <c r="AP3028" s="381"/>
    </row>
    <row r="3029" spans="1:42" s="2" customFormat="1" ht="12.75">
      <c r="A3029" s="19"/>
      <c r="B3029" s="193"/>
      <c r="C3029" s="376"/>
      <c r="D3029" s="383" t="s">
        <v>1000</v>
      </c>
      <c r="E3029" s="384"/>
      <c r="F3029" s="378"/>
      <c r="G3029" s="379"/>
      <c r="H3029" s="379"/>
      <c r="I3029" s="448"/>
      <c r="J3029" s="449"/>
      <c r="AN3029" s="380"/>
      <c r="AP3029" s="381">
        <f>F3029*G3029</f>
        <v>0</v>
      </c>
    </row>
    <row r="3030" spans="1:42" s="2" customFormat="1" ht="12.75">
      <c r="A3030" s="19"/>
      <c r="B3030" s="17"/>
      <c r="C3030" s="389"/>
      <c r="D3030" s="417" t="s">
        <v>1001</v>
      </c>
      <c r="E3030" s="24"/>
      <c r="F3030" s="25"/>
      <c r="G3030" s="247"/>
      <c r="H3030" s="247"/>
      <c r="I3030" s="444"/>
      <c r="J3030" s="445"/>
      <c r="AN3030" s="380"/>
      <c r="AP3030" s="381">
        <f t="shared" si="10"/>
        <v>0</v>
      </c>
    </row>
    <row r="3031" spans="1:42" s="2" customFormat="1" ht="12.75">
      <c r="A3031" s="19" t="s">
        <v>241</v>
      </c>
      <c r="B3031" s="17" t="s">
        <v>516</v>
      </c>
      <c r="C3031" s="389" t="s">
        <v>916</v>
      </c>
      <c r="D3031" s="391" t="s">
        <v>615</v>
      </c>
      <c r="E3031" s="24" t="s">
        <v>2</v>
      </c>
      <c r="F3031" s="25">
        <v>1</v>
      </c>
      <c r="G3031" s="247"/>
      <c r="H3031" s="247"/>
      <c r="I3031" s="444">
        <f>G3031+H3031</f>
        <v>0</v>
      </c>
      <c r="J3031" s="445">
        <f>F3031*I3031</f>
        <v>0</v>
      </c>
      <c r="AN3031" s="380"/>
      <c r="AP3031" s="381">
        <f aca="true" t="shared" si="11" ref="AP3031:AP3116">F3031*G3031</f>
        <v>0</v>
      </c>
    </row>
    <row r="3032" spans="1:42" s="2" customFormat="1" ht="12.75">
      <c r="A3032" s="19" t="s">
        <v>242</v>
      </c>
      <c r="B3032" s="17" t="s">
        <v>516</v>
      </c>
      <c r="C3032" s="389" t="s">
        <v>1002</v>
      </c>
      <c r="D3032" s="391" t="s">
        <v>616</v>
      </c>
      <c r="E3032" s="24" t="s">
        <v>2</v>
      </c>
      <c r="F3032" s="25">
        <v>1</v>
      </c>
      <c r="G3032" s="247"/>
      <c r="H3032" s="247"/>
      <c r="I3032" s="444">
        <f>G3032+H3032</f>
        <v>0</v>
      </c>
      <c r="J3032" s="445">
        <f>F3032*I3032</f>
        <v>0</v>
      </c>
      <c r="AN3032" s="380"/>
      <c r="AP3032" s="381">
        <f t="shared" si="11"/>
        <v>0</v>
      </c>
    </row>
    <row r="3033" spans="1:42" s="2" customFormat="1" ht="12.75">
      <c r="A3033" s="19" t="s">
        <v>243</v>
      </c>
      <c r="B3033" s="17" t="s">
        <v>516</v>
      </c>
      <c r="C3033" s="389" t="s">
        <v>1003</v>
      </c>
      <c r="D3033" s="390" t="s">
        <v>547</v>
      </c>
      <c r="E3033" s="24" t="s">
        <v>22</v>
      </c>
      <c r="F3033" s="25">
        <v>1</v>
      </c>
      <c r="G3033" s="247"/>
      <c r="H3033" s="247"/>
      <c r="I3033" s="444">
        <f>G3033+H3033</f>
        <v>0</v>
      </c>
      <c r="J3033" s="445">
        <f>F3033*I3033</f>
        <v>0</v>
      </c>
      <c r="AN3033" s="380"/>
      <c r="AP3033" s="381">
        <f t="shared" si="11"/>
        <v>0</v>
      </c>
    </row>
    <row r="3034" spans="1:42" s="2" customFormat="1" ht="12.75">
      <c r="A3034" s="19"/>
      <c r="B3034" s="17"/>
      <c r="C3034" s="389"/>
      <c r="D3034" s="390"/>
      <c r="E3034" s="24"/>
      <c r="F3034" s="25"/>
      <c r="G3034" s="247"/>
      <c r="H3034" s="247"/>
      <c r="I3034" s="444"/>
      <c r="J3034" s="445"/>
      <c r="AN3034" s="380"/>
      <c r="AP3034" s="381">
        <f t="shared" si="11"/>
        <v>0</v>
      </c>
    </row>
    <row r="3035" spans="1:42" s="2" customFormat="1" ht="12.75">
      <c r="A3035" s="19"/>
      <c r="B3035" s="17"/>
      <c r="C3035" s="389"/>
      <c r="D3035" s="390" t="s">
        <v>671</v>
      </c>
      <c r="E3035" s="112"/>
      <c r="F3035" s="213"/>
      <c r="G3035" s="247"/>
      <c r="H3035" s="247"/>
      <c r="I3035" s="444"/>
      <c r="J3035" s="451"/>
      <c r="AN3035" s="380"/>
      <c r="AP3035" s="381">
        <f t="shared" si="11"/>
        <v>0</v>
      </c>
    </row>
    <row r="3036" spans="1:42" s="2" customFormat="1" ht="12.75">
      <c r="A3036" s="19" t="s">
        <v>244</v>
      </c>
      <c r="B3036" s="17"/>
      <c r="C3036" s="389" t="s">
        <v>136</v>
      </c>
      <c r="D3036" s="390" t="s">
        <v>547</v>
      </c>
      <c r="E3036" s="107" t="s">
        <v>2</v>
      </c>
      <c r="F3036" s="213">
        <v>4</v>
      </c>
      <c r="G3036" s="247"/>
      <c r="H3036" s="247"/>
      <c r="I3036" s="444">
        <f>G3036+H3036</f>
        <v>0</v>
      </c>
      <c r="J3036" s="58">
        <f>F3036*I3036</f>
        <v>0</v>
      </c>
      <c r="AN3036" s="380"/>
      <c r="AP3036" s="381">
        <f t="shared" si="11"/>
        <v>0</v>
      </c>
    </row>
    <row r="3037" spans="1:42" s="2" customFormat="1" ht="12.75">
      <c r="A3037" s="19" t="s">
        <v>245</v>
      </c>
      <c r="B3037" s="17"/>
      <c r="C3037" s="389" t="s">
        <v>136</v>
      </c>
      <c r="D3037" s="390" t="s">
        <v>548</v>
      </c>
      <c r="E3037" s="107" t="s">
        <v>2</v>
      </c>
      <c r="F3037" s="213">
        <v>2</v>
      </c>
      <c r="G3037" s="247"/>
      <c r="H3037" s="247"/>
      <c r="I3037" s="444">
        <f>G3037+H3037</f>
        <v>0</v>
      </c>
      <c r="J3037" s="58">
        <f>F3037*I3037</f>
        <v>0</v>
      </c>
      <c r="AN3037" s="380"/>
      <c r="AP3037" s="381">
        <f t="shared" si="11"/>
        <v>0</v>
      </c>
    </row>
    <row r="3038" spans="1:42" s="2" customFormat="1" ht="12.75">
      <c r="A3038" s="19"/>
      <c r="B3038" s="17"/>
      <c r="C3038" s="389"/>
      <c r="D3038" s="390"/>
      <c r="E3038" s="24"/>
      <c r="F3038" s="25"/>
      <c r="G3038" s="247"/>
      <c r="H3038" s="247"/>
      <c r="I3038" s="444"/>
      <c r="J3038" s="445"/>
      <c r="AN3038" s="380"/>
      <c r="AP3038" s="381">
        <f t="shared" si="11"/>
        <v>0</v>
      </c>
    </row>
    <row r="3039" spans="1:42" s="2" customFormat="1" ht="12.75">
      <c r="A3039" s="19"/>
      <c r="B3039" s="24"/>
      <c r="C3039" s="24"/>
      <c r="D3039" s="391" t="s">
        <v>1004</v>
      </c>
      <c r="E3039" s="24"/>
      <c r="F3039" s="25"/>
      <c r="G3039" s="429"/>
      <c r="H3039" s="429"/>
      <c r="I3039" s="450"/>
      <c r="J3039" s="451"/>
      <c r="AN3039" s="380"/>
      <c r="AP3039" s="381">
        <f t="shared" si="11"/>
        <v>0</v>
      </c>
    </row>
    <row r="3040" spans="1:42" s="2" customFormat="1" ht="12.75">
      <c r="A3040" s="19"/>
      <c r="B3040" s="193"/>
      <c r="C3040" s="376"/>
      <c r="D3040" s="383" t="s">
        <v>1005</v>
      </c>
      <c r="E3040" s="384"/>
      <c r="F3040" s="378"/>
      <c r="G3040" s="379"/>
      <c r="H3040" s="379"/>
      <c r="I3040" s="448"/>
      <c r="J3040" s="449"/>
      <c r="AN3040" s="380"/>
      <c r="AP3040" s="381"/>
    </row>
    <row r="3041" spans="1:42" s="2" customFormat="1" ht="12.75">
      <c r="A3041" s="19"/>
      <c r="B3041" s="193"/>
      <c r="C3041" s="376"/>
      <c r="D3041" s="383" t="s">
        <v>921</v>
      </c>
      <c r="E3041" s="384"/>
      <c r="F3041" s="378"/>
      <c r="G3041" s="379"/>
      <c r="H3041" s="379"/>
      <c r="I3041" s="448"/>
      <c r="J3041" s="449"/>
      <c r="AN3041" s="380"/>
      <c r="AP3041" s="381">
        <f>F3041*G3041</f>
        <v>0</v>
      </c>
    </row>
    <row r="3042" spans="1:42" s="2" customFormat="1" ht="12.75">
      <c r="A3042" s="19"/>
      <c r="B3042" s="193"/>
      <c r="C3042" s="376"/>
      <c r="D3042" s="414" t="s">
        <v>922</v>
      </c>
      <c r="E3042" s="384"/>
      <c r="F3042" s="378"/>
      <c r="G3042" s="379"/>
      <c r="H3042" s="379"/>
      <c r="I3042" s="448"/>
      <c r="J3042" s="449"/>
      <c r="AN3042" s="380"/>
      <c r="AP3042" s="381">
        <f>F3042*G3042</f>
        <v>0</v>
      </c>
    </row>
    <row r="3043" spans="1:42" s="2" customFormat="1" ht="12.75">
      <c r="A3043" s="19" t="s">
        <v>246</v>
      </c>
      <c r="B3043" s="17" t="s">
        <v>516</v>
      </c>
      <c r="C3043" s="389" t="s">
        <v>925</v>
      </c>
      <c r="D3043" s="391" t="s">
        <v>619</v>
      </c>
      <c r="E3043" s="24" t="s">
        <v>2</v>
      </c>
      <c r="F3043" s="25">
        <v>1</v>
      </c>
      <c r="G3043" s="247"/>
      <c r="H3043" s="247"/>
      <c r="I3043" s="454">
        <f>G3043+H3043</f>
        <v>0</v>
      </c>
      <c r="J3043" s="58">
        <f>F3043*I3043</f>
        <v>0</v>
      </c>
      <c r="AN3043" s="380"/>
      <c r="AP3043" s="381">
        <f t="shared" si="11"/>
        <v>0</v>
      </c>
    </row>
    <row r="3044" spans="1:42" s="2" customFormat="1" ht="12.75">
      <c r="A3044" s="19" t="s">
        <v>247</v>
      </c>
      <c r="B3044" s="17" t="s">
        <v>516</v>
      </c>
      <c r="C3044" s="389" t="s">
        <v>767</v>
      </c>
      <c r="D3044" s="391" t="s">
        <v>672</v>
      </c>
      <c r="E3044" s="24" t="s">
        <v>2</v>
      </c>
      <c r="F3044" s="25">
        <v>2</v>
      </c>
      <c r="G3044" s="247"/>
      <c r="H3044" s="247"/>
      <c r="I3044" s="444">
        <f>G3044+H3044</f>
        <v>0</v>
      </c>
      <c r="J3044" s="445">
        <f>F3044*I3044</f>
        <v>0</v>
      </c>
      <c r="AN3044" s="380"/>
      <c r="AP3044" s="381">
        <f t="shared" si="11"/>
        <v>0</v>
      </c>
    </row>
    <row r="3045" spans="1:42" s="2" customFormat="1" ht="12.75">
      <c r="A3045" s="19" t="s">
        <v>1006</v>
      </c>
      <c r="B3045" s="17" t="s">
        <v>516</v>
      </c>
      <c r="C3045" s="389" t="s">
        <v>768</v>
      </c>
      <c r="D3045" s="391" t="s">
        <v>673</v>
      </c>
      <c r="E3045" s="24" t="s">
        <v>2</v>
      </c>
      <c r="F3045" s="25">
        <v>2</v>
      </c>
      <c r="G3045" s="247"/>
      <c r="H3045" s="247"/>
      <c r="I3045" s="444">
        <f>G3045+H3045</f>
        <v>0</v>
      </c>
      <c r="J3045" s="445">
        <f>F3045*I3045</f>
        <v>0</v>
      </c>
      <c r="AN3045" s="380"/>
      <c r="AP3045" s="381">
        <f t="shared" si="11"/>
        <v>0</v>
      </c>
    </row>
    <row r="3046" spans="1:42" s="2" customFormat="1" ht="12.75">
      <c r="A3046" s="19" t="s">
        <v>1007</v>
      </c>
      <c r="B3046" s="17" t="s">
        <v>516</v>
      </c>
      <c r="C3046" s="389" t="s">
        <v>1010</v>
      </c>
      <c r="D3046" s="391" t="s">
        <v>674</v>
      </c>
      <c r="E3046" s="24" t="s">
        <v>2</v>
      </c>
      <c r="F3046" s="25">
        <v>2</v>
      </c>
      <c r="G3046" s="26"/>
      <c r="H3046" s="26"/>
      <c r="I3046" s="454">
        <f>G3046+H3046</f>
        <v>0</v>
      </c>
      <c r="J3046" s="58">
        <f>F3046*I3046</f>
        <v>0</v>
      </c>
      <c r="AN3046" s="380"/>
      <c r="AP3046" s="381">
        <f t="shared" si="11"/>
        <v>0</v>
      </c>
    </row>
    <row r="3047" spans="1:42" s="2" customFormat="1" ht="12.75">
      <c r="A3047" s="19"/>
      <c r="B3047" s="17"/>
      <c r="C3047" s="389"/>
      <c r="D3047" s="391"/>
      <c r="E3047" s="24"/>
      <c r="F3047" s="25"/>
      <c r="G3047" s="247"/>
      <c r="H3047" s="247"/>
      <c r="I3047" s="444"/>
      <c r="J3047" s="445"/>
      <c r="AN3047" s="380"/>
      <c r="AP3047" s="381">
        <f t="shared" si="11"/>
        <v>0</v>
      </c>
    </row>
    <row r="3048" spans="1:42" s="2" customFormat="1" ht="12.75">
      <c r="A3048" s="19"/>
      <c r="B3048" s="17"/>
      <c r="C3048" s="389"/>
      <c r="D3048" s="391" t="s">
        <v>1016</v>
      </c>
      <c r="E3048" s="24"/>
      <c r="F3048" s="25"/>
      <c r="G3048" s="396"/>
      <c r="H3048" s="396"/>
      <c r="I3048" s="450"/>
      <c r="J3048" s="451"/>
      <c r="AN3048" s="380"/>
      <c r="AP3048" s="381">
        <f t="shared" si="11"/>
        <v>0</v>
      </c>
    </row>
    <row r="3049" spans="1:42" s="2" customFormat="1" ht="12.75">
      <c r="A3049" s="19"/>
      <c r="B3049" s="193"/>
      <c r="C3049" s="376"/>
      <c r="D3049" s="383" t="s">
        <v>1017</v>
      </c>
      <c r="E3049" s="384"/>
      <c r="F3049" s="378"/>
      <c r="G3049" s="379"/>
      <c r="H3049" s="379"/>
      <c r="I3049" s="448"/>
      <c r="J3049" s="449"/>
      <c r="AN3049" s="380"/>
      <c r="AP3049" s="381">
        <f t="shared" si="11"/>
        <v>0</v>
      </c>
    </row>
    <row r="3050" spans="1:42" s="2" customFormat="1" ht="12.75">
      <c r="A3050" s="19" t="s">
        <v>1008</v>
      </c>
      <c r="B3050" s="17" t="s">
        <v>516</v>
      </c>
      <c r="C3050" s="389" t="s">
        <v>926</v>
      </c>
      <c r="D3050" s="391" t="s">
        <v>615</v>
      </c>
      <c r="E3050" s="24" t="s">
        <v>2</v>
      </c>
      <c r="F3050" s="25">
        <v>2</v>
      </c>
      <c r="G3050" s="247"/>
      <c r="H3050" s="247"/>
      <c r="I3050" s="444">
        <f>G3050+H3050</f>
        <v>0</v>
      </c>
      <c r="J3050" s="445">
        <f>F3050*I3050</f>
        <v>0</v>
      </c>
      <c r="AN3050" s="380"/>
      <c r="AP3050" s="381">
        <f t="shared" si="11"/>
        <v>0</v>
      </c>
    </row>
    <row r="3051" spans="1:42" s="2" customFormat="1" ht="12.75">
      <c r="A3051" s="19" t="s">
        <v>1009</v>
      </c>
      <c r="B3051" s="17" t="s">
        <v>516</v>
      </c>
      <c r="C3051" s="389" t="s">
        <v>786</v>
      </c>
      <c r="D3051" s="391" t="s">
        <v>547</v>
      </c>
      <c r="E3051" s="24" t="s">
        <v>2</v>
      </c>
      <c r="F3051" s="25">
        <v>3</v>
      </c>
      <c r="G3051" s="247"/>
      <c r="H3051" s="26"/>
      <c r="I3051" s="454">
        <f>G3051+H3051</f>
        <v>0</v>
      </c>
      <c r="J3051" s="58">
        <f>F3051*I3051</f>
        <v>0</v>
      </c>
      <c r="AN3051" s="380"/>
      <c r="AP3051" s="381">
        <f t="shared" si="11"/>
        <v>0</v>
      </c>
    </row>
    <row r="3052" spans="1:42" s="2" customFormat="1" ht="12.75">
      <c r="A3052" s="19" t="s">
        <v>1011</v>
      </c>
      <c r="B3052" s="17" t="s">
        <v>516</v>
      </c>
      <c r="C3052" s="389" t="s">
        <v>769</v>
      </c>
      <c r="D3052" s="391" t="s">
        <v>548</v>
      </c>
      <c r="E3052" s="24" t="s">
        <v>2</v>
      </c>
      <c r="F3052" s="25">
        <v>2</v>
      </c>
      <c r="G3052" s="247"/>
      <c r="H3052" s="247"/>
      <c r="I3052" s="444">
        <f>G3052+H3052</f>
        <v>0</v>
      </c>
      <c r="J3052" s="445">
        <f>F3052*I3052</f>
        <v>0</v>
      </c>
      <c r="AN3052" s="380"/>
      <c r="AP3052" s="381">
        <f t="shared" si="11"/>
        <v>0</v>
      </c>
    </row>
    <row r="3053" spans="1:42" s="2" customFormat="1" ht="12.75">
      <c r="A3053" s="19" t="s">
        <v>1012</v>
      </c>
      <c r="B3053" s="17" t="s">
        <v>516</v>
      </c>
      <c r="C3053" s="389" t="s">
        <v>1014</v>
      </c>
      <c r="D3053" s="391" t="s">
        <v>675</v>
      </c>
      <c r="E3053" s="24" t="s">
        <v>2</v>
      </c>
      <c r="F3053" s="25">
        <v>2</v>
      </c>
      <c r="G3053" s="247"/>
      <c r="H3053" s="26"/>
      <c r="I3053" s="454">
        <f>G3053+H3053</f>
        <v>0</v>
      </c>
      <c r="J3053" s="58">
        <f>F3053*I3053</f>
        <v>0</v>
      </c>
      <c r="AN3053" s="380"/>
      <c r="AP3053" s="381">
        <f t="shared" si="11"/>
        <v>0</v>
      </c>
    </row>
    <row r="3054" spans="1:42" s="2" customFormat="1" ht="12.75">
      <c r="A3054" s="19"/>
      <c r="B3054" s="17"/>
      <c r="C3054" s="389"/>
      <c r="D3054" s="391"/>
      <c r="E3054" s="24"/>
      <c r="F3054" s="25"/>
      <c r="G3054" s="247"/>
      <c r="H3054" s="247"/>
      <c r="I3054" s="444"/>
      <c r="J3054" s="445"/>
      <c r="AN3054" s="380"/>
      <c r="AP3054" s="381">
        <f t="shared" si="11"/>
        <v>0</v>
      </c>
    </row>
    <row r="3055" spans="1:42" s="2" customFormat="1" ht="12.75">
      <c r="A3055" s="19" t="s">
        <v>1013</v>
      </c>
      <c r="B3055" s="17" t="s">
        <v>516</v>
      </c>
      <c r="C3055" s="389" t="s">
        <v>1015</v>
      </c>
      <c r="D3055" s="390" t="s">
        <v>1018</v>
      </c>
      <c r="E3055" s="24" t="s">
        <v>22</v>
      </c>
      <c r="F3055" s="25">
        <v>3</v>
      </c>
      <c r="G3055" s="247"/>
      <c r="H3055" s="247"/>
      <c r="I3055" s="444">
        <f>G3055+H3055</f>
        <v>0</v>
      </c>
      <c r="J3055" s="445">
        <f>F3055*I3055</f>
        <v>0</v>
      </c>
      <c r="AN3055" s="380"/>
      <c r="AP3055" s="381">
        <f t="shared" si="11"/>
        <v>0</v>
      </c>
    </row>
    <row r="3056" spans="1:42" s="2" customFormat="1" ht="12.75">
      <c r="A3056" s="19"/>
      <c r="B3056" s="193"/>
      <c r="C3056" s="376"/>
      <c r="D3056" s="383" t="s">
        <v>1019</v>
      </c>
      <c r="E3056" s="384"/>
      <c r="F3056" s="378"/>
      <c r="G3056" s="379"/>
      <c r="H3056" s="379"/>
      <c r="I3056" s="448"/>
      <c r="J3056" s="449"/>
      <c r="AN3056" s="380"/>
      <c r="AP3056" s="381"/>
    </row>
    <row r="3057" spans="1:42" s="2" customFormat="1" ht="12.75">
      <c r="A3057" s="19"/>
      <c r="B3057" s="193"/>
      <c r="C3057" s="376"/>
      <c r="D3057" s="383" t="s">
        <v>1020</v>
      </c>
      <c r="E3057" s="384"/>
      <c r="F3057" s="378"/>
      <c r="G3057" s="379"/>
      <c r="H3057" s="379"/>
      <c r="I3057" s="448"/>
      <c r="J3057" s="449"/>
      <c r="AN3057" s="380"/>
      <c r="AP3057" s="381">
        <f>F3057*G3057</f>
        <v>0</v>
      </c>
    </row>
    <row r="3058" spans="1:42" s="2" customFormat="1" ht="12.75">
      <c r="A3058" s="19"/>
      <c r="B3058" s="17"/>
      <c r="C3058" s="389"/>
      <c r="D3058" s="391"/>
      <c r="E3058" s="24"/>
      <c r="F3058" s="25"/>
      <c r="G3058" s="247"/>
      <c r="H3058" s="247"/>
      <c r="I3058" s="444"/>
      <c r="J3058" s="445"/>
      <c r="AN3058" s="380"/>
      <c r="AP3058" s="381">
        <f t="shared" si="11"/>
        <v>0</v>
      </c>
    </row>
    <row r="3059" spans="1:42" s="2" customFormat="1" ht="12.75">
      <c r="A3059" s="19"/>
      <c r="B3059" s="17"/>
      <c r="C3059" s="389"/>
      <c r="D3059" s="391" t="s">
        <v>676</v>
      </c>
      <c r="E3059" s="24"/>
      <c r="F3059" s="25"/>
      <c r="G3059" s="247"/>
      <c r="H3059" s="247"/>
      <c r="I3059" s="444"/>
      <c r="J3059" s="445"/>
      <c r="AN3059" s="380"/>
      <c r="AP3059" s="381">
        <f t="shared" si="11"/>
        <v>0</v>
      </c>
    </row>
    <row r="3060" spans="1:42" s="2" customFormat="1" ht="12.75">
      <c r="A3060" s="19" t="s">
        <v>1024</v>
      </c>
      <c r="B3060" s="17" t="s">
        <v>516</v>
      </c>
      <c r="C3060" s="389" t="s">
        <v>1021</v>
      </c>
      <c r="D3060" s="391" t="s">
        <v>547</v>
      </c>
      <c r="E3060" s="107" t="s">
        <v>2</v>
      </c>
      <c r="F3060" s="213">
        <v>1</v>
      </c>
      <c r="G3060" s="26"/>
      <c r="H3060" s="26"/>
      <c r="I3060" s="454">
        <f>G3060+H3060</f>
        <v>0</v>
      </c>
      <c r="J3060" s="58">
        <f>F3060*I3060</f>
        <v>0</v>
      </c>
      <c r="AN3060" s="380"/>
      <c r="AP3060" s="381">
        <f t="shared" si="11"/>
        <v>0</v>
      </c>
    </row>
    <row r="3061" spans="1:42" s="2" customFormat="1" ht="12.75">
      <c r="A3061" s="19" t="s">
        <v>1025</v>
      </c>
      <c r="B3061" s="17" t="s">
        <v>516</v>
      </c>
      <c r="C3061" s="389" t="s">
        <v>770</v>
      </c>
      <c r="D3061" s="391" t="s">
        <v>548</v>
      </c>
      <c r="E3061" s="24" t="s">
        <v>2</v>
      </c>
      <c r="F3061" s="25">
        <v>1</v>
      </c>
      <c r="G3061" s="247"/>
      <c r="H3061" s="247"/>
      <c r="I3061" s="444">
        <f>G3061+H3061</f>
        <v>0</v>
      </c>
      <c r="J3061" s="445">
        <f>F3061*I3061</f>
        <v>0</v>
      </c>
      <c r="AN3061" s="380"/>
      <c r="AP3061" s="381">
        <f t="shared" si="11"/>
        <v>0</v>
      </c>
    </row>
    <row r="3062" spans="1:42" s="2" customFormat="1" ht="12.75">
      <c r="A3062" s="19" t="s">
        <v>1026</v>
      </c>
      <c r="B3062" s="17" t="s">
        <v>516</v>
      </c>
      <c r="C3062" s="389" t="s">
        <v>1022</v>
      </c>
      <c r="D3062" s="391" t="s">
        <v>675</v>
      </c>
      <c r="E3062" s="107" t="s">
        <v>2</v>
      </c>
      <c r="F3062" s="213">
        <v>1</v>
      </c>
      <c r="G3062" s="26"/>
      <c r="H3062" s="26"/>
      <c r="I3062" s="454">
        <f>G3062+H3062</f>
        <v>0</v>
      </c>
      <c r="J3062" s="58">
        <f>F3062*I3062</f>
        <v>0</v>
      </c>
      <c r="AN3062" s="380"/>
      <c r="AP3062" s="381">
        <f t="shared" si="11"/>
        <v>0</v>
      </c>
    </row>
    <row r="3063" spans="1:42" s="2" customFormat="1" ht="12.75">
      <c r="A3063" s="19"/>
      <c r="B3063" s="17"/>
      <c r="C3063" s="389"/>
      <c r="D3063" s="391"/>
      <c r="E3063" s="24"/>
      <c r="F3063" s="25"/>
      <c r="G3063" s="247"/>
      <c r="H3063" s="247"/>
      <c r="I3063" s="444"/>
      <c r="J3063" s="445"/>
      <c r="AN3063" s="380"/>
      <c r="AP3063" s="381">
        <f t="shared" si="11"/>
        <v>0</v>
      </c>
    </row>
    <row r="3064" spans="1:42" s="2" customFormat="1" ht="26.25">
      <c r="A3064" s="19" t="s">
        <v>1027</v>
      </c>
      <c r="B3064" s="17" t="s">
        <v>516</v>
      </c>
      <c r="C3064" s="389" t="s">
        <v>1023</v>
      </c>
      <c r="D3064" s="390" t="s">
        <v>677</v>
      </c>
      <c r="E3064" s="107" t="s">
        <v>22</v>
      </c>
      <c r="F3064" s="213">
        <v>1</v>
      </c>
      <c r="G3064" s="247"/>
      <c r="H3064" s="247"/>
      <c r="I3064" s="454">
        <f>G3064+H3064</f>
        <v>0</v>
      </c>
      <c r="J3064" s="58">
        <f>F3064*I3064</f>
        <v>0</v>
      </c>
      <c r="AN3064" s="380"/>
      <c r="AP3064" s="381">
        <f t="shared" si="11"/>
        <v>0</v>
      </c>
    </row>
    <row r="3065" spans="1:42" s="2" customFormat="1" ht="12.75">
      <c r="A3065" s="19"/>
      <c r="B3065" s="17"/>
      <c r="C3065" s="389"/>
      <c r="D3065" s="391"/>
      <c r="E3065" s="24"/>
      <c r="F3065" s="25"/>
      <c r="G3065" s="247"/>
      <c r="H3065" s="247"/>
      <c r="I3065" s="444"/>
      <c r="J3065" s="445"/>
      <c r="AN3065" s="380"/>
      <c r="AP3065" s="381">
        <f t="shared" si="11"/>
        <v>0</v>
      </c>
    </row>
    <row r="3066" spans="1:42" s="2" customFormat="1" ht="12.75">
      <c r="A3066" s="19" t="s">
        <v>1028</v>
      </c>
      <c r="B3066" s="17" t="s">
        <v>516</v>
      </c>
      <c r="C3066" s="389" t="s">
        <v>558</v>
      </c>
      <c r="D3066" s="390" t="s">
        <v>1029</v>
      </c>
      <c r="E3066" s="107" t="s">
        <v>2</v>
      </c>
      <c r="F3066" s="213">
        <v>2</v>
      </c>
      <c r="G3066" s="247"/>
      <c r="H3066" s="247"/>
      <c r="I3066" s="454">
        <f>G3066+H3066</f>
        <v>0</v>
      </c>
      <c r="J3066" s="58">
        <f>F3066*I3066</f>
        <v>0</v>
      </c>
      <c r="AN3066" s="380"/>
      <c r="AP3066" s="381">
        <f t="shared" si="11"/>
        <v>0</v>
      </c>
    </row>
    <row r="3067" spans="1:42" s="2" customFormat="1" ht="26.25">
      <c r="A3067" s="19"/>
      <c r="B3067" s="193"/>
      <c r="C3067" s="376"/>
      <c r="D3067" s="414" t="s">
        <v>1030</v>
      </c>
      <c r="E3067" s="384"/>
      <c r="F3067" s="378"/>
      <c r="G3067" s="379"/>
      <c r="H3067" s="379"/>
      <c r="I3067" s="448"/>
      <c r="J3067" s="449"/>
      <c r="AN3067" s="380"/>
      <c r="AP3067" s="381">
        <f>F3067*G3067</f>
        <v>0</v>
      </c>
    </row>
    <row r="3068" spans="1:42" s="2" customFormat="1" ht="12.75">
      <c r="A3068" s="19"/>
      <c r="B3068" s="17"/>
      <c r="C3068" s="389"/>
      <c r="D3068" s="391" t="s">
        <v>1031</v>
      </c>
      <c r="E3068" s="392"/>
      <c r="F3068" s="413"/>
      <c r="G3068" s="396"/>
      <c r="H3068" s="396"/>
      <c r="I3068" s="450"/>
      <c r="J3068" s="451"/>
      <c r="AN3068" s="380"/>
      <c r="AP3068" s="381">
        <f>F3068*G3068</f>
        <v>0</v>
      </c>
    </row>
    <row r="3069" spans="1:42" s="2" customFormat="1" ht="12.75">
      <c r="A3069" s="19"/>
      <c r="B3069" s="17"/>
      <c r="C3069" s="389"/>
      <c r="D3069" s="391" t="s">
        <v>1032</v>
      </c>
      <c r="E3069" s="24"/>
      <c r="F3069" s="25"/>
      <c r="G3069" s="247"/>
      <c r="H3069" s="247"/>
      <c r="I3069" s="444"/>
      <c r="J3069" s="445"/>
      <c r="AN3069" s="380"/>
      <c r="AP3069" s="381"/>
    </row>
    <row r="3070" spans="1:42" s="2" customFormat="1" ht="12.75">
      <c r="A3070" s="19"/>
      <c r="B3070" s="17"/>
      <c r="C3070" s="389"/>
      <c r="D3070" s="391"/>
      <c r="E3070" s="24"/>
      <c r="F3070" s="25"/>
      <c r="G3070" s="396"/>
      <c r="H3070" s="396"/>
      <c r="I3070" s="450"/>
      <c r="J3070" s="451"/>
      <c r="AN3070" s="380"/>
      <c r="AP3070" s="381">
        <f t="shared" si="11"/>
        <v>0</v>
      </c>
    </row>
    <row r="3071" spans="1:42" s="2" customFormat="1" ht="26.25">
      <c r="A3071" s="19" t="s">
        <v>1033</v>
      </c>
      <c r="B3071" s="17" t="s">
        <v>516</v>
      </c>
      <c r="C3071" s="389" t="s">
        <v>1034</v>
      </c>
      <c r="D3071" s="390" t="s">
        <v>1035</v>
      </c>
      <c r="E3071" s="107" t="s">
        <v>2</v>
      </c>
      <c r="F3071" s="213">
        <v>1</v>
      </c>
      <c r="G3071" s="247"/>
      <c r="H3071" s="247"/>
      <c r="I3071" s="444">
        <f>G3071+H3071</f>
        <v>0</v>
      </c>
      <c r="J3071" s="445">
        <f>F3071*I3071</f>
        <v>0</v>
      </c>
      <c r="AN3071" s="380"/>
      <c r="AP3071" s="381">
        <f t="shared" si="11"/>
        <v>0</v>
      </c>
    </row>
    <row r="3072" spans="1:42" s="2" customFormat="1" ht="12.75">
      <c r="A3072" s="19"/>
      <c r="B3072" s="17"/>
      <c r="C3072" s="389"/>
      <c r="D3072" s="398" t="s">
        <v>1036</v>
      </c>
      <c r="E3072" s="24"/>
      <c r="F3072" s="25"/>
      <c r="G3072" s="396"/>
      <c r="H3072" s="396"/>
      <c r="I3072" s="450"/>
      <c r="J3072" s="451"/>
      <c r="AN3072" s="380"/>
      <c r="AP3072" s="381">
        <f>F3072*G3072</f>
        <v>0</v>
      </c>
    </row>
    <row r="3073" spans="1:42" s="2" customFormat="1" ht="12.75">
      <c r="A3073" s="19"/>
      <c r="B3073" s="17"/>
      <c r="C3073" s="389"/>
      <c r="D3073" s="391"/>
      <c r="E3073" s="24"/>
      <c r="F3073" s="25"/>
      <c r="G3073" s="396"/>
      <c r="H3073" s="396"/>
      <c r="I3073" s="450"/>
      <c r="J3073" s="451"/>
      <c r="AN3073" s="380"/>
      <c r="AP3073" s="381">
        <f t="shared" si="11"/>
        <v>0</v>
      </c>
    </row>
    <row r="3074" spans="1:42" s="2" customFormat="1" ht="12.75">
      <c r="A3074" s="19" t="s">
        <v>1037</v>
      </c>
      <c r="B3074" s="17" t="s">
        <v>516</v>
      </c>
      <c r="C3074" s="389" t="s">
        <v>1040</v>
      </c>
      <c r="D3074" s="390" t="s">
        <v>678</v>
      </c>
      <c r="E3074" s="107" t="s">
        <v>2</v>
      </c>
      <c r="F3074" s="213">
        <v>1</v>
      </c>
      <c r="G3074" s="247"/>
      <c r="H3074" s="247"/>
      <c r="I3074" s="444">
        <f>G3074+H3074</f>
        <v>0</v>
      </c>
      <c r="J3074" s="445">
        <f>F3074*I3074</f>
        <v>0</v>
      </c>
      <c r="AN3074" s="380"/>
      <c r="AP3074" s="381">
        <f t="shared" si="11"/>
        <v>0</v>
      </c>
    </row>
    <row r="3075" spans="1:42" s="2" customFormat="1" ht="12.75">
      <c r="A3075" s="19"/>
      <c r="B3075" s="17"/>
      <c r="C3075" s="389"/>
      <c r="D3075" s="390"/>
      <c r="E3075" s="107"/>
      <c r="F3075" s="213"/>
      <c r="G3075" s="396"/>
      <c r="H3075" s="396"/>
      <c r="I3075" s="450"/>
      <c r="J3075" s="451"/>
      <c r="AN3075" s="380"/>
      <c r="AP3075" s="381">
        <f t="shared" si="11"/>
        <v>0</v>
      </c>
    </row>
    <row r="3076" spans="1:42" s="2" customFormat="1" ht="12.75">
      <c r="A3076" s="19" t="s">
        <v>1038</v>
      </c>
      <c r="B3076" s="17"/>
      <c r="C3076" s="389" t="s">
        <v>558</v>
      </c>
      <c r="D3076" s="390" t="s">
        <v>679</v>
      </c>
      <c r="E3076" s="107" t="s">
        <v>2</v>
      </c>
      <c r="F3076" s="213">
        <v>1</v>
      </c>
      <c r="G3076" s="247"/>
      <c r="H3076" s="247"/>
      <c r="I3076" s="444">
        <f>G3076+H3076</f>
        <v>0</v>
      </c>
      <c r="J3076" s="445">
        <f>F3076*I3076</f>
        <v>0</v>
      </c>
      <c r="AN3076" s="380"/>
      <c r="AP3076" s="381">
        <f t="shared" si="11"/>
        <v>0</v>
      </c>
    </row>
    <row r="3077" spans="1:42" s="2" customFormat="1" ht="12.75">
      <c r="A3077" s="19"/>
      <c r="B3077" s="17"/>
      <c r="C3077" s="389"/>
      <c r="D3077" s="391"/>
      <c r="E3077" s="24"/>
      <c r="F3077" s="25"/>
      <c r="G3077" s="396"/>
      <c r="H3077" s="396"/>
      <c r="I3077" s="450"/>
      <c r="J3077" s="451"/>
      <c r="AN3077" s="380"/>
      <c r="AP3077" s="381">
        <f t="shared" si="11"/>
        <v>0</v>
      </c>
    </row>
    <row r="3078" spans="1:42" s="2" customFormat="1" ht="12.75">
      <c r="A3078" s="19" t="s">
        <v>1039</v>
      </c>
      <c r="B3078" s="17" t="s">
        <v>516</v>
      </c>
      <c r="C3078" s="389" t="s">
        <v>777</v>
      </c>
      <c r="D3078" s="391" t="s">
        <v>1041</v>
      </c>
      <c r="E3078" s="24" t="s">
        <v>2</v>
      </c>
      <c r="F3078" s="25">
        <v>11</v>
      </c>
      <c r="G3078" s="247"/>
      <c r="H3078" s="247"/>
      <c r="I3078" s="444">
        <f>G3078+H3078</f>
        <v>0</v>
      </c>
      <c r="J3078" s="445">
        <f>F3078*I3078</f>
        <v>0</v>
      </c>
      <c r="AN3078" s="380"/>
      <c r="AP3078" s="381">
        <f t="shared" si="11"/>
        <v>0</v>
      </c>
    </row>
    <row r="3079" spans="1:42" s="2" customFormat="1" ht="12.75">
      <c r="A3079" s="19"/>
      <c r="B3079" s="17"/>
      <c r="C3079" s="389"/>
      <c r="D3079" s="390" t="s">
        <v>1042</v>
      </c>
      <c r="E3079" s="419"/>
      <c r="F3079" s="419"/>
      <c r="G3079" s="247"/>
      <c r="H3079" s="247"/>
      <c r="I3079" s="444"/>
      <c r="J3079" s="445"/>
      <c r="AN3079" s="380"/>
      <c r="AP3079" s="381"/>
    </row>
    <row r="3080" spans="1:42" s="2" customFormat="1" ht="12.75">
      <c r="A3080" s="19"/>
      <c r="B3080" s="17"/>
      <c r="C3080" s="389"/>
      <c r="D3080" s="390" t="s">
        <v>1043</v>
      </c>
      <c r="E3080" s="419"/>
      <c r="F3080" s="419"/>
      <c r="G3080" s="247"/>
      <c r="H3080" s="247"/>
      <c r="I3080" s="444"/>
      <c r="J3080" s="445"/>
      <c r="AN3080" s="380"/>
      <c r="AP3080" s="381"/>
    </row>
    <row r="3081" spans="1:42" s="2" customFormat="1" ht="12.75">
      <c r="A3081" s="19"/>
      <c r="B3081" s="17"/>
      <c r="C3081" s="389"/>
      <c r="D3081" s="390" t="s">
        <v>1044</v>
      </c>
      <c r="E3081" s="419"/>
      <c r="F3081" s="419"/>
      <c r="G3081" s="247"/>
      <c r="H3081" s="247"/>
      <c r="I3081" s="444"/>
      <c r="J3081" s="445"/>
      <c r="AN3081" s="380"/>
      <c r="AP3081" s="381"/>
    </row>
    <row r="3082" spans="1:42" s="2" customFormat="1" ht="12.75">
      <c r="A3082" s="19"/>
      <c r="B3082" s="17"/>
      <c r="C3082" s="389"/>
      <c r="D3082" s="390" t="s">
        <v>1045</v>
      </c>
      <c r="E3082" s="419"/>
      <c r="F3082" s="419"/>
      <c r="G3082" s="247"/>
      <c r="H3082" s="247"/>
      <c r="I3082" s="444"/>
      <c r="J3082" s="445"/>
      <c r="AN3082" s="380"/>
      <c r="AP3082" s="381"/>
    </row>
    <row r="3083" spans="1:42" s="2" customFormat="1" ht="12.75">
      <c r="A3083" s="19"/>
      <c r="B3083" s="17"/>
      <c r="C3083" s="389"/>
      <c r="D3083" s="391"/>
      <c r="E3083" s="24"/>
      <c r="F3083" s="25"/>
      <c r="G3083" s="396"/>
      <c r="H3083" s="396"/>
      <c r="I3083" s="450"/>
      <c r="J3083" s="451"/>
      <c r="AN3083" s="380"/>
      <c r="AP3083" s="381">
        <f t="shared" si="11"/>
        <v>0</v>
      </c>
    </row>
    <row r="3084" spans="1:42" s="2" customFormat="1" ht="26.25">
      <c r="A3084" s="19" t="s">
        <v>1046</v>
      </c>
      <c r="B3084" s="17" t="s">
        <v>516</v>
      </c>
      <c r="C3084" s="389" t="s">
        <v>933</v>
      </c>
      <c r="D3084" s="391" t="s">
        <v>1049</v>
      </c>
      <c r="E3084" s="24" t="s">
        <v>2</v>
      </c>
      <c r="F3084" s="25">
        <v>13</v>
      </c>
      <c r="G3084" s="247"/>
      <c r="H3084" s="247"/>
      <c r="I3084" s="444">
        <f>G3084+H3084</f>
        <v>0</v>
      </c>
      <c r="J3084" s="445">
        <f>F3084*I3084</f>
        <v>0</v>
      </c>
      <c r="AN3084" s="380"/>
      <c r="AP3084" s="381">
        <f t="shared" si="11"/>
        <v>0</v>
      </c>
    </row>
    <row r="3085" spans="1:42" s="2" customFormat="1" ht="12.75">
      <c r="A3085" s="19"/>
      <c r="B3085" s="17"/>
      <c r="C3085" s="389"/>
      <c r="D3085" s="391" t="s">
        <v>1050</v>
      </c>
      <c r="E3085" s="24"/>
      <c r="F3085" s="25"/>
      <c r="G3085" s="396"/>
      <c r="H3085" s="396"/>
      <c r="I3085" s="450"/>
      <c r="J3085" s="451"/>
      <c r="AN3085" s="380"/>
      <c r="AP3085" s="381">
        <f>F3085*G3085</f>
        <v>0</v>
      </c>
    </row>
    <row r="3086" spans="1:42" s="2" customFormat="1" ht="12.75">
      <c r="A3086" s="19"/>
      <c r="B3086" s="17"/>
      <c r="C3086" s="389"/>
      <c r="D3086" s="391"/>
      <c r="E3086" s="24"/>
      <c r="F3086" s="25"/>
      <c r="G3086" s="396"/>
      <c r="H3086" s="396"/>
      <c r="I3086" s="450"/>
      <c r="J3086" s="451"/>
      <c r="AN3086" s="380"/>
      <c r="AP3086" s="381">
        <f t="shared" si="11"/>
        <v>0</v>
      </c>
    </row>
    <row r="3087" spans="1:42" s="2" customFormat="1" ht="26.25">
      <c r="A3087" s="19" t="s">
        <v>1047</v>
      </c>
      <c r="B3087" s="17" t="s">
        <v>516</v>
      </c>
      <c r="C3087" s="389" t="s">
        <v>775</v>
      </c>
      <c r="D3087" s="391" t="s">
        <v>1051</v>
      </c>
      <c r="E3087" s="24" t="s">
        <v>22</v>
      </c>
      <c r="F3087" s="25">
        <v>8</v>
      </c>
      <c r="G3087" s="247"/>
      <c r="H3087" s="247"/>
      <c r="I3087" s="444">
        <f>G3087+H3087</f>
        <v>0</v>
      </c>
      <c r="J3087" s="445">
        <f>F3087*I3087</f>
        <v>0</v>
      </c>
      <c r="AN3087" s="380"/>
      <c r="AP3087" s="381">
        <f t="shared" si="11"/>
        <v>0</v>
      </c>
    </row>
    <row r="3088" spans="1:42" s="2" customFormat="1" ht="12.75">
      <c r="A3088" s="19"/>
      <c r="B3088" s="17"/>
      <c r="C3088" s="389"/>
      <c r="D3088" s="391" t="s">
        <v>1052</v>
      </c>
      <c r="E3088" s="24"/>
      <c r="F3088" s="25"/>
      <c r="G3088" s="396"/>
      <c r="H3088" s="396"/>
      <c r="I3088" s="450"/>
      <c r="J3088" s="451"/>
      <c r="AN3088" s="380"/>
      <c r="AP3088" s="381">
        <f>F3088*G3088</f>
        <v>0</v>
      </c>
    </row>
    <row r="3089" spans="1:42" s="2" customFormat="1" ht="12.75">
      <c r="A3089" s="19"/>
      <c r="B3089" s="17"/>
      <c r="C3089" s="389"/>
      <c r="D3089" s="391"/>
      <c r="E3089" s="24"/>
      <c r="F3089" s="25"/>
      <c r="G3089" s="396"/>
      <c r="H3089" s="396"/>
      <c r="I3089" s="450"/>
      <c r="J3089" s="451"/>
      <c r="AN3089" s="380"/>
      <c r="AP3089" s="381">
        <f t="shared" si="11"/>
        <v>0</v>
      </c>
    </row>
    <row r="3090" spans="1:42" s="2" customFormat="1" ht="12.75">
      <c r="A3090" s="19" t="s">
        <v>1048</v>
      </c>
      <c r="B3090" s="17" t="s">
        <v>516</v>
      </c>
      <c r="C3090" s="389" t="s">
        <v>776</v>
      </c>
      <c r="D3090" s="391" t="s">
        <v>1053</v>
      </c>
      <c r="E3090" s="24" t="s">
        <v>22</v>
      </c>
      <c r="F3090" s="25">
        <v>5</v>
      </c>
      <c r="G3090" s="247"/>
      <c r="H3090" s="247"/>
      <c r="I3090" s="444">
        <f>G3090+H3090</f>
        <v>0</v>
      </c>
      <c r="J3090" s="445">
        <f>F3090*I3090</f>
        <v>0</v>
      </c>
      <c r="AN3090" s="380"/>
      <c r="AP3090" s="381">
        <f t="shared" si="11"/>
        <v>0</v>
      </c>
    </row>
    <row r="3091" spans="1:42" s="2" customFormat="1" ht="12.75">
      <c r="A3091" s="19"/>
      <c r="B3091" s="17"/>
      <c r="C3091" s="389"/>
      <c r="D3091" s="391" t="s">
        <v>1054</v>
      </c>
      <c r="E3091" s="24"/>
      <c r="F3091" s="25"/>
      <c r="G3091" s="396"/>
      <c r="H3091" s="396"/>
      <c r="I3091" s="450"/>
      <c r="J3091" s="451"/>
      <c r="AN3091" s="380"/>
      <c r="AP3091" s="381">
        <f>F3091*G3091</f>
        <v>0</v>
      </c>
    </row>
    <row r="3092" spans="1:42" s="2" customFormat="1" ht="12.75">
      <c r="A3092" s="19"/>
      <c r="B3092" s="17"/>
      <c r="C3092" s="389"/>
      <c r="D3092" s="391"/>
      <c r="E3092" s="24"/>
      <c r="F3092" s="25"/>
      <c r="G3092" s="396"/>
      <c r="H3092" s="396"/>
      <c r="I3092" s="450"/>
      <c r="J3092" s="451"/>
      <c r="AN3092" s="380"/>
      <c r="AP3092" s="381">
        <f t="shared" si="11"/>
        <v>0</v>
      </c>
    </row>
    <row r="3093" spans="1:42" s="437" customFormat="1" ht="12.75">
      <c r="A3093" s="430" t="s">
        <v>1063</v>
      </c>
      <c r="B3093" s="431" t="s">
        <v>516</v>
      </c>
      <c r="C3093" s="432" t="s">
        <v>782</v>
      </c>
      <c r="D3093" s="433" t="s">
        <v>542</v>
      </c>
      <c r="E3093" s="434" t="s">
        <v>2</v>
      </c>
      <c r="F3093" s="435">
        <v>10</v>
      </c>
      <c r="G3093" s="436"/>
      <c r="H3093" s="436"/>
      <c r="I3093" s="455">
        <f>G3093+H3093</f>
        <v>0</v>
      </c>
      <c r="J3093" s="456">
        <f>F3093*I3093</f>
        <v>0</v>
      </c>
      <c r="AN3093" s="438"/>
      <c r="AP3093" s="439">
        <f t="shared" si="11"/>
        <v>0</v>
      </c>
    </row>
    <row r="3094" spans="1:42" s="2" customFormat="1" ht="12.75">
      <c r="A3094" s="19"/>
      <c r="B3094" s="17"/>
      <c r="C3094" s="389"/>
      <c r="D3094" s="390"/>
      <c r="E3094" s="107"/>
      <c r="F3094" s="213"/>
      <c r="G3094" s="396"/>
      <c r="H3094" s="396"/>
      <c r="I3094" s="450"/>
      <c r="J3094" s="451"/>
      <c r="AN3094" s="380"/>
      <c r="AP3094" s="381">
        <f t="shared" si="11"/>
        <v>0</v>
      </c>
    </row>
    <row r="3095" spans="1:42" s="2" customFormat="1" ht="12.75">
      <c r="A3095" s="19"/>
      <c r="B3095" s="17"/>
      <c r="C3095" s="389"/>
      <c r="D3095" s="390" t="s">
        <v>680</v>
      </c>
      <c r="E3095" s="419"/>
      <c r="F3095" s="419"/>
      <c r="G3095" s="396"/>
      <c r="H3095" s="396"/>
      <c r="I3095" s="450"/>
      <c r="J3095" s="451"/>
      <c r="AN3095" s="380"/>
      <c r="AP3095" s="381">
        <f t="shared" si="11"/>
        <v>0</v>
      </c>
    </row>
    <row r="3096" spans="1:42" s="2" customFormat="1" ht="12.75">
      <c r="A3096" s="19" t="s">
        <v>1064</v>
      </c>
      <c r="B3096" s="17" t="s">
        <v>681</v>
      </c>
      <c r="C3096" s="389" t="s">
        <v>1055</v>
      </c>
      <c r="D3096" s="390" t="s">
        <v>682</v>
      </c>
      <c r="E3096" s="419" t="s">
        <v>120</v>
      </c>
      <c r="F3096" s="419">
        <v>16</v>
      </c>
      <c r="G3096" s="247"/>
      <c r="H3096" s="247"/>
      <c r="I3096" s="444">
        <f>G3096+H3096</f>
        <v>0</v>
      </c>
      <c r="J3096" s="445">
        <f>F3096*I3096</f>
        <v>0</v>
      </c>
      <c r="AN3096" s="380"/>
      <c r="AP3096" s="381">
        <f t="shared" si="11"/>
        <v>0</v>
      </c>
    </row>
    <row r="3097" spans="1:42" s="2" customFormat="1" ht="12.75">
      <c r="A3097" s="19" t="s">
        <v>1065</v>
      </c>
      <c r="B3097" s="17" t="s">
        <v>681</v>
      </c>
      <c r="C3097" s="389" t="s">
        <v>1056</v>
      </c>
      <c r="D3097" s="390" t="s">
        <v>683</v>
      </c>
      <c r="E3097" s="419" t="s">
        <v>120</v>
      </c>
      <c r="F3097" s="419">
        <v>10</v>
      </c>
      <c r="G3097" s="247"/>
      <c r="H3097" s="247"/>
      <c r="I3097" s="444">
        <f>G3097+H3097</f>
        <v>0</v>
      </c>
      <c r="J3097" s="445">
        <f>F3097*I3097</f>
        <v>0</v>
      </c>
      <c r="AN3097" s="380"/>
      <c r="AP3097" s="381">
        <f t="shared" si="11"/>
        <v>0</v>
      </c>
    </row>
    <row r="3098" spans="1:42" s="2" customFormat="1" ht="12.75">
      <c r="A3098" s="19" t="s">
        <v>1066</v>
      </c>
      <c r="B3098" s="17" t="s">
        <v>681</v>
      </c>
      <c r="C3098" s="389" t="s">
        <v>1057</v>
      </c>
      <c r="D3098" s="390" t="s">
        <v>684</v>
      </c>
      <c r="E3098" s="419" t="s">
        <v>120</v>
      </c>
      <c r="F3098" s="419">
        <v>6</v>
      </c>
      <c r="G3098" s="247"/>
      <c r="H3098" s="247"/>
      <c r="I3098" s="444">
        <f>G3098+H3098</f>
        <v>0</v>
      </c>
      <c r="J3098" s="445">
        <f>F3098*I3098</f>
        <v>0</v>
      </c>
      <c r="AN3098" s="380"/>
      <c r="AP3098" s="381">
        <f t="shared" si="11"/>
        <v>0</v>
      </c>
    </row>
    <row r="3099" spans="1:42" s="2" customFormat="1" ht="12.75">
      <c r="A3099" s="19" t="s">
        <v>1067</v>
      </c>
      <c r="B3099" s="17" t="s">
        <v>681</v>
      </c>
      <c r="C3099" s="389" t="s">
        <v>1058</v>
      </c>
      <c r="D3099" s="390" t="s">
        <v>685</v>
      </c>
      <c r="E3099" s="419" t="s">
        <v>120</v>
      </c>
      <c r="F3099" s="419">
        <v>90</v>
      </c>
      <c r="G3099" s="247"/>
      <c r="H3099" s="247"/>
      <c r="I3099" s="444">
        <f>G3099+H3099</f>
        <v>0</v>
      </c>
      <c r="J3099" s="445">
        <f>F3099*I3099</f>
        <v>0</v>
      </c>
      <c r="AN3099" s="380"/>
      <c r="AP3099" s="381">
        <f t="shared" si="11"/>
        <v>0</v>
      </c>
    </row>
    <row r="3100" spans="1:42" s="2" customFormat="1" ht="12.75">
      <c r="A3100" s="19" t="s">
        <v>1068</v>
      </c>
      <c r="B3100" s="17" t="s">
        <v>681</v>
      </c>
      <c r="C3100" s="389" t="s">
        <v>1059</v>
      </c>
      <c r="D3100" s="390" t="s">
        <v>686</v>
      </c>
      <c r="E3100" s="419" t="s">
        <v>120</v>
      </c>
      <c r="F3100" s="419">
        <v>180</v>
      </c>
      <c r="G3100" s="247"/>
      <c r="H3100" s="247"/>
      <c r="I3100" s="444">
        <f>G3100+H3100</f>
        <v>0</v>
      </c>
      <c r="J3100" s="445">
        <f>F3100*I3100</f>
        <v>0</v>
      </c>
      <c r="AN3100" s="380"/>
      <c r="AP3100" s="381">
        <f t="shared" si="11"/>
        <v>0</v>
      </c>
    </row>
    <row r="3101" spans="1:42" s="2" customFormat="1" ht="12.75">
      <c r="A3101" s="19"/>
      <c r="B3101" s="17"/>
      <c r="C3101" s="389"/>
      <c r="D3101" s="390"/>
      <c r="E3101" s="419"/>
      <c r="F3101" s="419"/>
      <c r="G3101" s="247"/>
      <c r="H3101" s="247"/>
      <c r="I3101" s="444"/>
      <c r="J3101" s="445"/>
      <c r="AN3101" s="380"/>
      <c r="AP3101" s="381">
        <f t="shared" si="11"/>
        <v>0</v>
      </c>
    </row>
    <row r="3102" spans="1:42" s="2" customFormat="1" ht="12.75">
      <c r="A3102" s="19" t="s">
        <v>1069</v>
      </c>
      <c r="B3102" s="17" t="s">
        <v>681</v>
      </c>
      <c r="C3102" s="389" t="s">
        <v>1060</v>
      </c>
      <c r="D3102" s="390" t="s">
        <v>687</v>
      </c>
      <c r="E3102" s="419" t="s">
        <v>2</v>
      </c>
      <c r="F3102" s="419">
        <v>200</v>
      </c>
      <c r="G3102" s="247"/>
      <c r="H3102" s="247"/>
      <c r="I3102" s="444">
        <f>G3102+H3102</f>
        <v>0</v>
      </c>
      <c r="J3102" s="445">
        <f>F3102*I3102</f>
        <v>0</v>
      </c>
      <c r="AN3102" s="380"/>
      <c r="AP3102" s="381">
        <f t="shared" si="11"/>
        <v>0</v>
      </c>
    </row>
    <row r="3103" spans="1:42" s="2" customFormat="1" ht="12.75">
      <c r="A3103" s="19"/>
      <c r="B3103" s="17"/>
      <c r="C3103" s="389"/>
      <c r="D3103" s="390"/>
      <c r="E3103" s="419"/>
      <c r="F3103" s="419"/>
      <c r="G3103" s="247"/>
      <c r="H3103" s="247"/>
      <c r="I3103" s="444"/>
      <c r="J3103" s="445"/>
      <c r="AN3103" s="380"/>
      <c r="AP3103" s="381">
        <f t="shared" si="11"/>
        <v>0</v>
      </c>
    </row>
    <row r="3104" spans="1:42" s="2" customFormat="1" ht="12.75">
      <c r="A3104" s="19" t="s">
        <v>1070</v>
      </c>
      <c r="B3104" s="17" t="s">
        <v>681</v>
      </c>
      <c r="C3104" s="389" t="s">
        <v>1061</v>
      </c>
      <c r="D3104" s="390" t="s">
        <v>688</v>
      </c>
      <c r="E3104" s="419" t="s">
        <v>2</v>
      </c>
      <c r="F3104" s="419">
        <v>60</v>
      </c>
      <c r="G3104" s="247"/>
      <c r="H3104" s="247"/>
      <c r="I3104" s="444">
        <f>G3104+H3104</f>
        <v>0</v>
      </c>
      <c r="J3104" s="445">
        <f>F3104*I3104</f>
        <v>0</v>
      </c>
      <c r="AN3104" s="380"/>
      <c r="AP3104" s="381">
        <f t="shared" si="11"/>
        <v>0</v>
      </c>
    </row>
    <row r="3105" spans="1:42" s="2" customFormat="1" ht="12.75">
      <c r="A3105" s="19"/>
      <c r="B3105" s="17"/>
      <c r="C3105" s="389"/>
      <c r="D3105" s="390"/>
      <c r="E3105" s="419"/>
      <c r="F3105" s="419"/>
      <c r="G3105" s="247"/>
      <c r="H3105" s="247"/>
      <c r="I3105" s="444"/>
      <c r="J3105" s="445"/>
      <c r="AN3105" s="380"/>
      <c r="AP3105" s="381">
        <f t="shared" si="11"/>
        <v>0</v>
      </c>
    </row>
    <row r="3106" spans="1:42" s="2" customFormat="1" ht="12.75">
      <c r="A3106" s="19" t="s">
        <v>1071</v>
      </c>
      <c r="B3106" s="17" t="s">
        <v>681</v>
      </c>
      <c r="C3106" s="389" t="s">
        <v>1062</v>
      </c>
      <c r="D3106" s="390" t="s">
        <v>689</v>
      </c>
      <c r="E3106" s="419" t="s">
        <v>690</v>
      </c>
      <c r="F3106" s="419">
        <v>1</v>
      </c>
      <c r="G3106" s="247"/>
      <c r="H3106" s="247"/>
      <c r="I3106" s="444">
        <v>0</v>
      </c>
      <c r="J3106" s="445">
        <f>F3106*I3106</f>
        <v>0</v>
      </c>
      <c r="AN3106" s="380"/>
      <c r="AP3106" s="381">
        <f t="shared" si="11"/>
        <v>0</v>
      </c>
    </row>
    <row r="3107" spans="1:42" s="2" customFormat="1" ht="12.75">
      <c r="A3107" s="19"/>
      <c r="B3107" s="17"/>
      <c r="C3107" s="389"/>
      <c r="D3107" s="390"/>
      <c r="E3107" s="419"/>
      <c r="F3107" s="419"/>
      <c r="G3107" s="247"/>
      <c r="H3107" s="247"/>
      <c r="I3107" s="444"/>
      <c r="J3107" s="445"/>
      <c r="AN3107" s="380"/>
      <c r="AP3107" s="381">
        <f t="shared" si="11"/>
        <v>0</v>
      </c>
    </row>
    <row r="3108" spans="1:42" s="2" customFormat="1" ht="12.75">
      <c r="A3108" s="19" t="s">
        <v>3</v>
      </c>
      <c r="B3108" s="17" t="s">
        <v>516</v>
      </c>
      <c r="C3108" s="389" t="s">
        <v>1072</v>
      </c>
      <c r="D3108" s="390" t="s">
        <v>947</v>
      </c>
      <c r="E3108" s="107"/>
      <c r="F3108" s="213"/>
      <c r="G3108" s="396"/>
      <c r="H3108" s="396"/>
      <c r="I3108" s="450"/>
      <c r="J3108" s="451"/>
      <c r="AN3108" s="380"/>
      <c r="AP3108" s="381">
        <f t="shared" si="11"/>
        <v>0</v>
      </c>
    </row>
    <row r="3109" spans="1:42" s="2" customFormat="1" ht="12.75">
      <c r="A3109" s="19"/>
      <c r="B3109" s="17"/>
      <c r="C3109" s="389"/>
      <c r="D3109" s="390" t="s">
        <v>1074</v>
      </c>
      <c r="E3109" s="419"/>
      <c r="F3109" s="419"/>
      <c r="G3109" s="247"/>
      <c r="H3109" s="247"/>
      <c r="I3109" s="444"/>
      <c r="J3109" s="445"/>
      <c r="AN3109" s="380"/>
      <c r="AP3109" s="381"/>
    </row>
    <row r="3110" spans="1:42" s="2" customFormat="1" ht="12.75">
      <c r="A3110" s="19"/>
      <c r="B3110" s="17"/>
      <c r="C3110" s="389"/>
      <c r="D3110" s="390" t="s">
        <v>1075</v>
      </c>
      <c r="E3110" s="419"/>
      <c r="F3110" s="419"/>
      <c r="G3110" s="247"/>
      <c r="H3110" s="247"/>
      <c r="I3110" s="444"/>
      <c r="J3110" s="445"/>
      <c r="AN3110" s="380"/>
      <c r="AP3110" s="381"/>
    </row>
    <row r="3111" spans="1:42" s="2" customFormat="1" ht="12.75">
      <c r="A3111" s="19"/>
      <c r="B3111" s="17"/>
      <c r="C3111" s="389"/>
      <c r="D3111" s="390" t="s">
        <v>1076</v>
      </c>
      <c r="E3111" s="419"/>
      <c r="F3111" s="419"/>
      <c r="G3111" s="247"/>
      <c r="H3111" s="247"/>
      <c r="I3111" s="444"/>
      <c r="J3111" s="445"/>
      <c r="AN3111" s="380"/>
      <c r="AP3111" s="381"/>
    </row>
    <row r="3112" spans="1:42" s="2" customFormat="1" ht="12.75">
      <c r="A3112" s="19"/>
      <c r="B3112" s="17"/>
      <c r="C3112" s="389"/>
      <c r="D3112" s="390" t="s">
        <v>1077</v>
      </c>
      <c r="E3112" s="419"/>
      <c r="F3112" s="419"/>
      <c r="G3112" s="247"/>
      <c r="H3112" s="247"/>
      <c r="I3112" s="444"/>
      <c r="J3112" s="445"/>
      <c r="AN3112" s="380"/>
      <c r="AP3112" s="381"/>
    </row>
    <row r="3113" spans="1:42" s="2" customFormat="1" ht="26.25">
      <c r="A3113" s="19"/>
      <c r="B3113" s="17"/>
      <c r="C3113" s="389"/>
      <c r="D3113" s="390" t="s">
        <v>953</v>
      </c>
      <c r="E3113" s="419"/>
      <c r="F3113" s="419"/>
      <c r="G3113" s="247"/>
      <c r="H3113" s="247"/>
      <c r="I3113" s="444"/>
      <c r="J3113" s="445"/>
      <c r="AN3113" s="380"/>
      <c r="AP3113" s="381"/>
    </row>
    <row r="3114" spans="1:42" s="2" customFormat="1" ht="12.75">
      <c r="A3114" s="19"/>
      <c r="B3114" s="17"/>
      <c r="C3114" s="389"/>
      <c r="D3114" s="390" t="s">
        <v>628</v>
      </c>
      <c r="E3114" s="107"/>
      <c r="F3114" s="213"/>
      <c r="G3114" s="396"/>
      <c r="H3114" s="396"/>
      <c r="I3114" s="450"/>
      <c r="J3114" s="451"/>
      <c r="AN3114" s="380"/>
      <c r="AP3114" s="381">
        <f t="shared" si="11"/>
        <v>0</v>
      </c>
    </row>
    <row r="3115" spans="1:42" s="2" customFormat="1" ht="12.75">
      <c r="A3115" s="19" t="s">
        <v>1073</v>
      </c>
      <c r="B3115" s="17"/>
      <c r="C3115" s="389"/>
      <c r="D3115" s="390" t="s">
        <v>691</v>
      </c>
      <c r="E3115" s="107" t="s">
        <v>120</v>
      </c>
      <c r="F3115" s="213">
        <v>24</v>
      </c>
      <c r="G3115" s="247"/>
      <c r="H3115" s="247"/>
      <c r="I3115" s="444">
        <f>G3115+H3115</f>
        <v>0</v>
      </c>
      <c r="J3115" s="445">
        <f>F3115*I3115</f>
        <v>0</v>
      </c>
      <c r="AN3115" s="380"/>
      <c r="AP3115" s="381">
        <f t="shared" si="11"/>
        <v>0</v>
      </c>
    </row>
    <row r="3116" spans="1:42" s="2" customFormat="1" ht="12.75">
      <c r="A3116" s="19" t="s">
        <v>3</v>
      </c>
      <c r="B3116" s="17"/>
      <c r="C3116" s="389"/>
      <c r="D3116" s="390" t="s">
        <v>612</v>
      </c>
      <c r="E3116" s="37"/>
      <c r="F3116" s="37"/>
      <c r="G3116" s="247"/>
      <c r="H3116" s="396"/>
      <c r="I3116" s="450"/>
      <c r="J3116" s="451"/>
      <c r="AN3116" s="380"/>
      <c r="AP3116" s="381">
        <f t="shared" si="11"/>
        <v>0</v>
      </c>
    </row>
    <row r="3117" spans="1:42" s="2" customFormat="1" ht="12.75">
      <c r="A3117" s="19" t="s">
        <v>1078</v>
      </c>
      <c r="B3117" s="17"/>
      <c r="C3117" s="389" t="s">
        <v>558</v>
      </c>
      <c r="D3117" s="390" t="s">
        <v>692</v>
      </c>
      <c r="E3117" s="37" t="s">
        <v>2</v>
      </c>
      <c r="F3117" s="37">
        <v>4</v>
      </c>
      <c r="G3117" s="247"/>
      <c r="H3117" s="247"/>
      <c r="I3117" s="444">
        <f>G3117+H3117</f>
        <v>0</v>
      </c>
      <c r="J3117" s="445">
        <f>F3117*I3117</f>
        <v>0</v>
      </c>
      <c r="AN3117" s="380"/>
      <c r="AP3117" s="381">
        <f aca="true" t="shared" si="12" ref="AP3117:AP3210">F3117*G3117</f>
        <v>0</v>
      </c>
    </row>
    <row r="3118" spans="1:42" s="2" customFormat="1" ht="12.75">
      <c r="A3118" s="19" t="s">
        <v>1079</v>
      </c>
      <c r="B3118" s="17"/>
      <c r="C3118" s="389" t="s">
        <v>558</v>
      </c>
      <c r="D3118" s="390" t="s">
        <v>693</v>
      </c>
      <c r="E3118" s="37" t="s">
        <v>2</v>
      </c>
      <c r="F3118" s="37">
        <v>4</v>
      </c>
      <c r="G3118" s="247"/>
      <c r="H3118" s="247"/>
      <c r="I3118" s="444">
        <f>G3118+H3118</f>
        <v>0</v>
      </c>
      <c r="J3118" s="445">
        <f>F3118*I3118</f>
        <v>0</v>
      </c>
      <c r="AN3118" s="380"/>
      <c r="AP3118" s="381">
        <f t="shared" si="12"/>
        <v>0</v>
      </c>
    </row>
    <row r="3119" spans="1:42" s="2" customFormat="1" ht="12.75">
      <c r="A3119" s="19" t="s">
        <v>1080</v>
      </c>
      <c r="B3119" s="17"/>
      <c r="C3119" s="389" t="s">
        <v>558</v>
      </c>
      <c r="D3119" s="390" t="s">
        <v>631</v>
      </c>
      <c r="E3119" s="37" t="s">
        <v>2</v>
      </c>
      <c r="F3119" s="37">
        <v>4</v>
      </c>
      <c r="G3119" s="247"/>
      <c r="H3119" s="247"/>
      <c r="I3119" s="444">
        <f>G3119+H3119</f>
        <v>0</v>
      </c>
      <c r="J3119" s="445">
        <f>F3119*I3119</f>
        <v>0</v>
      </c>
      <c r="AN3119" s="380"/>
      <c r="AP3119" s="381">
        <f t="shared" si="12"/>
        <v>0</v>
      </c>
    </row>
    <row r="3120" spans="1:42" s="2" customFormat="1" ht="12.75">
      <c r="A3120" s="19" t="s">
        <v>1081</v>
      </c>
      <c r="B3120" s="17"/>
      <c r="C3120" s="389" t="s">
        <v>558</v>
      </c>
      <c r="D3120" s="390" t="s">
        <v>632</v>
      </c>
      <c r="E3120" s="37" t="s">
        <v>2</v>
      </c>
      <c r="F3120" s="37">
        <v>4</v>
      </c>
      <c r="G3120" s="247"/>
      <c r="H3120" s="247"/>
      <c r="I3120" s="444">
        <f>G3120+H3120</f>
        <v>0</v>
      </c>
      <c r="J3120" s="445">
        <f>F3120*I3120</f>
        <v>0</v>
      </c>
      <c r="AN3120" s="380"/>
      <c r="AP3120" s="381">
        <f t="shared" si="12"/>
        <v>0</v>
      </c>
    </row>
    <row r="3121" spans="1:42" s="2" customFormat="1" ht="12.75">
      <c r="A3121" s="19"/>
      <c r="B3121" s="17"/>
      <c r="C3121" s="389"/>
      <c r="D3121" s="390"/>
      <c r="E3121" s="419"/>
      <c r="F3121" s="419"/>
      <c r="G3121" s="247"/>
      <c r="H3121" s="247"/>
      <c r="I3121" s="444"/>
      <c r="J3121" s="445"/>
      <c r="AN3121" s="380"/>
      <c r="AP3121" s="381">
        <f t="shared" si="12"/>
        <v>0</v>
      </c>
    </row>
    <row r="3122" spans="1:42" s="2" customFormat="1" ht="12.75">
      <c r="A3122" s="19"/>
      <c r="B3122" s="17" t="s">
        <v>516</v>
      </c>
      <c r="C3122" s="389" t="s">
        <v>1082</v>
      </c>
      <c r="D3122" s="390" t="s">
        <v>947</v>
      </c>
      <c r="E3122" s="107"/>
      <c r="F3122" s="213"/>
      <c r="G3122" s="396"/>
      <c r="H3122" s="396"/>
      <c r="I3122" s="450"/>
      <c r="J3122" s="451"/>
      <c r="AN3122" s="380"/>
      <c r="AP3122" s="381">
        <f t="shared" si="12"/>
        <v>0</v>
      </c>
    </row>
    <row r="3123" spans="1:42" s="2" customFormat="1" ht="12.75">
      <c r="A3123" s="19"/>
      <c r="B3123" s="17"/>
      <c r="C3123" s="389"/>
      <c r="D3123" s="390" t="s">
        <v>1074</v>
      </c>
      <c r="E3123" s="419"/>
      <c r="F3123" s="419"/>
      <c r="G3123" s="247"/>
      <c r="H3123" s="247"/>
      <c r="I3123" s="444"/>
      <c r="J3123" s="445"/>
      <c r="AN3123" s="380"/>
      <c r="AP3123" s="381"/>
    </row>
    <row r="3124" spans="1:42" s="2" customFormat="1" ht="12.75">
      <c r="A3124" s="19"/>
      <c r="B3124" s="17"/>
      <c r="C3124" s="389"/>
      <c r="D3124" s="390" t="s">
        <v>1075</v>
      </c>
      <c r="E3124" s="419"/>
      <c r="F3124" s="419"/>
      <c r="G3124" s="247"/>
      <c r="H3124" s="247"/>
      <c r="I3124" s="444"/>
      <c r="J3124" s="445"/>
      <c r="AN3124" s="380"/>
      <c r="AP3124" s="381"/>
    </row>
    <row r="3125" spans="1:42" s="2" customFormat="1" ht="12.75">
      <c r="A3125" s="19"/>
      <c r="B3125" s="17"/>
      <c r="C3125" s="389"/>
      <c r="D3125" s="390" t="s">
        <v>1076</v>
      </c>
      <c r="E3125" s="419"/>
      <c r="F3125" s="419"/>
      <c r="G3125" s="247"/>
      <c r="H3125" s="247"/>
      <c r="I3125" s="444"/>
      <c r="J3125" s="445"/>
      <c r="AN3125" s="380"/>
      <c r="AP3125" s="381"/>
    </row>
    <row r="3126" spans="1:42" s="2" customFormat="1" ht="12.75">
      <c r="A3126" s="19"/>
      <c r="B3126" s="17"/>
      <c r="C3126" s="389"/>
      <c r="D3126" s="390" t="s">
        <v>1077</v>
      </c>
      <c r="E3126" s="419"/>
      <c r="F3126" s="419"/>
      <c r="G3126" s="247"/>
      <c r="H3126" s="247"/>
      <c r="I3126" s="444"/>
      <c r="J3126" s="445"/>
      <c r="AN3126" s="380"/>
      <c r="AP3126" s="381"/>
    </row>
    <row r="3127" spans="1:42" s="2" customFormat="1" ht="26.25">
      <c r="A3127" s="19"/>
      <c r="B3127" s="17"/>
      <c r="C3127" s="389"/>
      <c r="D3127" s="390" t="s">
        <v>953</v>
      </c>
      <c r="E3127" s="419"/>
      <c r="F3127" s="419"/>
      <c r="G3127" s="247"/>
      <c r="H3127" s="247"/>
      <c r="I3127" s="444"/>
      <c r="J3127" s="445"/>
      <c r="AN3127" s="380"/>
      <c r="AP3127" s="381"/>
    </row>
    <row r="3128" spans="1:42" s="2" customFormat="1" ht="12.75">
      <c r="A3128" s="19"/>
      <c r="B3128" s="17"/>
      <c r="C3128" s="389"/>
      <c r="D3128" s="390" t="s">
        <v>628</v>
      </c>
      <c r="E3128" s="107"/>
      <c r="F3128" s="213"/>
      <c r="G3128" s="396"/>
      <c r="H3128" s="396"/>
      <c r="I3128" s="450"/>
      <c r="J3128" s="451"/>
      <c r="AN3128" s="380"/>
      <c r="AP3128" s="381">
        <f t="shared" si="12"/>
        <v>0</v>
      </c>
    </row>
    <row r="3129" spans="1:42" s="2" customFormat="1" ht="12.75">
      <c r="A3129" s="19" t="s">
        <v>1083</v>
      </c>
      <c r="B3129" s="17"/>
      <c r="C3129" s="389"/>
      <c r="D3129" s="390" t="s">
        <v>694</v>
      </c>
      <c r="E3129" s="107" t="s">
        <v>120</v>
      </c>
      <c r="F3129" s="213">
        <v>42</v>
      </c>
      <c r="G3129" s="247"/>
      <c r="H3129" s="247"/>
      <c r="I3129" s="444">
        <f>G3129+H3129</f>
        <v>0</v>
      </c>
      <c r="J3129" s="445">
        <f>F3129*I3129</f>
        <v>0</v>
      </c>
      <c r="AN3129" s="380"/>
      <c r="AP3129" s="381">
        <f t="shared" si="12"/>
        <v>0</v>
      </c>
    </row>
    <row r="3130" spans="1:42" s="2" customFormat="1" ht="12.75">
      <c r="A3130" s="19"/>
      <c r="B3130" s="17"/>
      <c r="C3130" s="389"/>
      <c r="D3130" s="390" t="s">
        <v>612</v>
      </c>
      <c r="E3130" s="37"/>
      <c r="F3130" s="37"/>
      <c r="G3130" s="247"/>
      <c r="H3130" s="396"/>
      <c r="I3130" s="450"/>
      <c r="J3130" s="451"/>
      <c r="AN3130" s="380"/>
      <c r="AP3130" s="381">
        <f t="shared" si="12"/>
        <v>0</v>
      </c>
    </row>
    <row r="3131" spans="1:42" s="2" customFormat="1" ht="12.75">
      <c r="A3131" s="19" t="s">
        <v>1084</v>
      </c>
      <c r="B3131" s="17"/>
      <c r="C3131" s="389" t="s">
        <v>558</v>
      </c>
      <c r="D3131" s="390" t="s">
        <v>695</v>
      </c>
      <c r="E3131" s="37" t="s">
        <v>2</v>
      </c>
      <c r="F3131" s="37">
        <v>4</v>
      </c>
      <c r="G3131" s="247"/>
      <c r="H3131" s="247"/>
      <c r="I3131" s="444">
        <f>G3131+H3131</f>
        <v>0</v>
      </c>
      <c r="J3131" s="445">
        <f>F3131*I3131</f>
        <v>0</v>
      </c>
      <c r="AN3131" s="380"/>
      <c r="AP3131" s="381">
        <f t="shared" si="12"/>
        <v>0</v>
      </c>
    </row>
    <row r="3132" spans="1:42" s="2" customFormat="1" ht="12.75">
      <c r="A3132" s="19" t="s">
        <v>1085</v>
      </c>
      <c r="B3132" s="17"/>
      <c r="C3132" s="389" t="s">
        <v>558</v>
      </c>
      <c r="D3132" s="390" t="s">
        <v>696</v>
      </c>
      <c r="E3132" s="419" t="s">
        <v>2</v>
      </c>
      <c r="F3132" s="419">
        <v>4</v>
      </c>
      <c r="G3132" s="247"/>
      <c r="H3132" s="247"/>
      <c r="I3132" s="444">
        <f>G3132+H3132</f>
        <v>0</v>
      </c>
      <c r="J3132" s="445">
        <f>F3132*I3132</f>
        <v>0</v>
      </c>
      <c r="AN3132" s="380"/>
      <c r="AP3132" s="381">
        <f t="shared" si="12"/>
        <v>0</v>
      </c>
    </row>
    <row r="3133" spans="1:42" s="2" customFormat="1" ht="12.75">
      <c r="A3133" s="19" t="s">
        <v>1086</v>
      </c>
      <c r="B3133" s="17"/>
      <c r="C3133" s="389" t="s">
        <v>558</v>
      </c>
      <c r="D3133" s="390" t="s">
        <v>697</v>
      </c>
      <c r="E3133" s="419" t="s">
        <v>2</v>
      </c>
      <c r="F3133" s="419">
        <v>4</v>
      </c>
      <c r="G3133" s="247"/>
      <c r="H3133" s="247"/>
      <c r="I3133" s="444">
        <f>G3133+H3133</f>
        <v>0</v>
      </c>
      <c r="J3133" s="445">
        <f>F3133*I3133</f>
        <v>0</v>
      </c>
      <c r="AN3133" s="380"/>
      <c r="AP3133" s="381">
        <f t="shared" si="12"/>
        <v>0</v>
      </c>
    </row>
    <row r="3134" spans="1:42" s="2" customFormat="1" ht="12.75">
      <c r="A3134" s="19" t="s">
        <v>1087</v>
      </c>
      <c r="B3134" s="17"/>
      <c r="C3134" s="389" t="s">
        <v>558</v>
      </c>
      <c r="D3134" s="390" t="s">
        <v>631</v>
      </c>
      <c r="E3134" s="37" t="s">
        <v>2</v>
      </c>
      <c r="F3134" s="37">
        <v>2</v>
      </c>
      <c r="G3134" s="247"/>
      <c r="H3134" s="247"/>
      <c r="I3134" s="444">
        <f>G3134+H3134</f>
        <v>0</v>
      </c>
      <c r="J3134" s="445">
        <f>F3134*I3134</f>
        <v>0</v>
      </c>
      <c r="AN3134" s="380"/>
      <c r="AP3134" s="381">
        <f t="shared" si="12"/>
        <v>0</v>
      </c>
    </row>
    <row r="3135" spans="1:42" s="2" customFormat="1" ht="12.75">
      <c r="A3135" s="19" t="s">
        <v>1088</v>
      </c>
      <c r="B3135" s="17"/>
      <c r="C3135" s="389" t="s">
        <v>558</v>
      </c>
      <c r="D3135" s="390" t="s">
        <v>632</v>
      </c>
      <c r="E3135" s="37" t="s">
        <v>2</v>
      </c>
      <c r="F3135" s="37">
        <v>4</v>
      </c>
      <c r="G3135" s="247"/>
      <c r="H3135" s="247"/>
      <c r="I3135" s="444">
        <f>G3135+H3135</f>
        <v>0</v>
      </c>
      <c r="J3135" s="445">
        <f>F3135*I3135</f>
        <v>0</v>
      </c>
      <c r="AN3135" s="380"/>
      <c r="AP3135" s="381">
        <f t="shared" si="12"/>
        <v>0</v>
      </c>
    </row>
    <row r="3136" spans="1:42" s="2" customFormat="1" ht="12.75">
      <c r="A3136" s="19"/>
      <c r="B3136" s="17"/>
      <c r="C3136" s="389"/>
      <c r="D3136" s="390"/>
      <c r="E3136" s="37"/>
      <c r="F3136" s="37"/>
      <c r="G3136" s="247"/>
      <c r="H3136" s="247"/>
      <c r="I3136" s="444"/>
      <c r="J3136" s="445"/>
      <c r="AN3136" s="380"/>
      <c r="AP3136" s="381">
        <f t="shared" si="12"/>
        <v>0</v>
      </c>
    </row>
    <row r="3137" spans="1:42" s="2" customFormat="1" ht="12.75">
      <c r="A3137" s="19" t="s">
        <v>1089</v>
      </c>
      <c r="B3137" s="17"/>
      <c r="C3137" s="389" t="s">
        <v>558</v>
      </c>
      <c r="D3137" s="390" t="s">
        <v>633</v>
      </c>
      <c r="E3137" s="37" t="s">
        <v>120</v>
      </c>
      <c r="F3137" s="37">
        <v>66</v>
      </c>
      <c r="G3137" s="247"/>
      <c r="H3137" s="247"/>
      <c r="I3137" s="444">
        <f>G3137+H3137</f>
        <v>0</v>
      </c>
      <c r="J3137" s="445">
        <f>F3137*I3137</f>
        <v>0</v>
      </c>
      <c r="AN3137" s="380"/>
      <c r="AP3137" s="381">
        <f t="shared" si="12"/>
        <v>0</v>
      </c>
    </row>
    <row r="3138" spans="1:42" s="2" customFormat="1" ht="12.75">
      <c r="A3138" s="19"/>
      <c r="B3138" s="17"/>
      <c r="C3138" s="389"/>
      <c r="D3138" s="390"/>
      <c r="E3138" s="37"/>
      <c r="F3138" s="37"/>
      <c r="G3138" s="247"/>
      <c r="H3138" s="247"/>
      <c r="I3138" s="444"/>
      <c r="J3138" s="445"/>
      <c r="AN3138" s="380"/>
      <c r="AP3138" s="381">
        <f t="shared" si="12"/>
        <v>0</v>
      </c>
    </row>
    <row r="3139" spans="1:42" s="2" customFormat="1" ht="12.75">
      <c r="A3139" s="19"/>
      <c r="B3139" s="17" t="s">
        <v>516</v>
      </c>
      <c r="C3139" s="389" t="s">
        <v>1082</v>
      </c>
      <c r="D3139" s="390" t="s">
        <v>947</v>
      </c>
      <c r="E3139" s="107"/>
      <c r="F3139" s="213"/>
      <c r="G3139" s="396"/>
      <c r="H3139" s="396"/>
      <c r="I3139" s="450"/>
      <c r="J3139" s="451"/>
      <c r="AN3139" s="380"/>
      <c r="AP3139" s="381">
        <f t="shared" si="12"/>
        <v>0</v>
      </c>
    </row>
    <row r="3140" spans="1:42" s="2" customFormat="1" ht="12.75">
      <c r="A3140" s="19"/>
      <c r="B3140" s="17"/>
      <c r="C3140" s="389"/>
      <c r="D3140" s="390" t="s">
        <v>1074</v>
      </c>
      <c r="E3140" s="419"/>
      <c r="F3140" s="419"/>
      <c r="G3140" s="247"/>
      <c r="H3140" s="247"/>
      <c r="I3140" s="444"/>
      <c r="J3140" s="445"/>
      <c r="AN3140" s="380"/>
      <c r="AP3140" s="381"/>
    </row>
    <row r="3141" spans="1:42" s="2" customFormat="1" ht="12.75">
      <c r="A3141" s="19"/>
      <c r="B3141" s="17"/>
      <c r="C3141" s="389"/>
      <c r="D3141" s="390" t="s">
        <v>1075</v>
      </c>
      <c r="E3141" s="419"/>
      <c r="F3141" s="419"/>
      <c r="G3141" s="247"/>
      <c r="H3141" s="247"/>
      <c r="I3141" s="444"/>
      <c r="J3141" s="445"/>
      <c r="AN3141" s="380"/>
      <c r="AP3141" s="381"/>
    </row>
    <row r="3142" spans="1:42" s="2" customFormat="1" ht="12.75">
      <c r="A3142" s="19"/>
      <c r="B3142" s="17"/>
      <c r="C3142" s="389"/>
      <c r="D3142" s="390" t="s">
        <v>1076</v>
      </c>
      <c r="E3142" s="419"/>
      <c r="F3142" s="419"/>
      <c r="G3142" s="247"/>
      <c r="H3142" s="247"/>
      <c r="I3142" s="444"/>
      <c r="J3142" s="445"/>
      <c r="AN3142" s="380"/>
      <c r="AP3142" s="381"/>
    </row>
    <row r="3143" spans="1:42" s="2" customFormat="1" ht="12.75">
      <c r="A3143" s="19"/>
      <c r="B3143" s="17"/>
      <c r="C3143" s="389"/>
      <c r="D3143" s="390" t="s">
        <v>1077</v>
      </c>
      <c r="E3143" s="419"/>
      <c r="F3143" s="419"/>
      <c r="G3143" s="247"/>
      <c r="H3143" s="247"/>
      <c r="I3143" s="444"/>
      <c r="J3143" s="445"/>
      <c r="AN3143" s="380"/>
      <c r="AP3143" s="381"/>
    </row>
    <row r="3144" spans="1:42" s="2" customFormat="1" ht="26.25">
      <c r="A3144" s="19"/>
      <c r="B3144" s="17"/>
      <c r="C3144" s="389"/>
      <c r="D3144" s="390" t="s">
        <v>953</v>
      </c>
      <c r="E3144" s="419"/>
      <c r="F3144" s="419"/>
      <c r="G3144" s="247"/>
      <c r="H3144" s="247"/>
      <c r="I3144" s="444"/>
      <c r="J3144" s="445"/>
      <c r="AN3144" s="380"/>
      <c r="AP3144" s="381"/>
    </row>
    <row r="3145" spans="1:42" s="2" customFormat="1" ht="12.75">
      <c r="A3145" s="19"/>
      <c r="B3145" s="17"/>
      <c r="C3145" s="389"/>
      <c r="D3145" s="390" t="s">
        <v>628</v>
      </c>
      <c r="E3145" s="107"/>
      <c r="F3145" s="213"/>
      <c r="G3145" s="396"/>
      <c r="H3145" s="396"/>
      <c r="I3145" s="450"/>
      <c r="J3145" s="451"/>
      <c r="AN3145" s="380"/>
      <c r="AP3145" s="381">
        <f t="shared" si="12"/>
        <v>0</v>
      </c>
    </row>
    <row r="3146" spans="1:42" s="2" customFormat="1" ht="12.75">
      <c r="A3146" s="19" t="s">
        <v>1090</v>
      </c>
      <c r="B3146" s="17"/>
      <c r="C3146" s="389"/>
      <c r="D3146" s="390" t="s">
        <v>694</v>
      </c>
      <c r="E3146" s="107" t="s">
        <v>120</v>
      </c>
      <c r="F3146" s="213">
        <v>120</v>
      </c>
      <c r="G3146" s="247"/>
      <c r="H3146" s="247"/>
      <c r="I3146" s="444">
        <f>G3146+H3146</f>
        <v>0</v>
      </c>
      <c r="J3146" s="445">
        <f>F3146*I3146</f>
        <v>0</v>
      </c>
      <c r="AN3146" s="380"/>
      <c r="AP3146" s="381">
        <f t="shared" si="12"/>
        <v>0</v>
      </c>
    </row>
    <row r="3147" spans="1:42" s="2" customFormat="1" ht="12.75">
      <c r="A3147" s="19"/>
      <c r="B3147" s="17"/>
      <c r="C3147" s="389"/>
      <c r="D3147" s="390" t="s">
        <v>612</v>
      </c>
      <c r="E3147" s="37"/>
      <c r="F3147" s="37"/>
      <c r="G3147" s="247"/>
      <c r="H3147" s="396"/>
      <c r="I3147" s="450"/>
      <c r="J3147" s="451"/>
      <c r="AN3147" s="380"/>
      <c r="AP3147" s="381">
        <f t="shared" si="12"/>
        <v>0</v>
      </c>
    </row>
    <row r="3148" spans="1:42" s="2" customFormat="1" ht="12.75">
      <c r="A3148" s="19" t="s">
        <v>1091</v>
      </c>
      <c r="B3148" s="17"/>
      <c r="C3148" s="389" t="s">
        <v>558</v>
      </c>
      <c r="D3148" s="390" t="s">
        <v>695</v>
      </c>
      <c r="E3148" s="37" t="s">
        <v>2</v>
      </c>
      <c r="F3148" s="37">
        <v>8</v>
      </c>
      <c r="G3148" s="247"/>
      <c r="H3148" s="247"/>
      <c r="I3148" s="444">
        <f>G3148+H3148</f>
        <v>0</v>
      </c>
      <c r="J3148" s="445">
        <f>F3148*I3148</f>
        <v>0</v>
      </c>
      <c r="AN3148" s="380"/>
      <c r="AP3148" s="381">
        <f t="shared" si="12"/>
        <v>0</v>
      </c>
    </row>
    <row r="3149" spans="1:42" s="2" customFormat="1" ht="12.75">
      <c r="A3149" s="19" t="s">
        <v>1092</v>
      </c>
      <c r="B3149" s="17"/>
      <c r="C3149" s="389" t="s">
        <v>558</v>
      </c>
      <c r="D3149" s="390" t="s">
        <v>698</v>
      </c>
      <c r="E3149" s="37" t="s">
        <v>2</v>
      </c>
      <c r="F3149" s="37">
        <v>2</v>
      </c>
      <c r="G3149" s="247"/>
      <c r="H3149" s="247"/>
      <c r="I3149" s="444">
        <f>G3149+H3149</f>
        <v>0</v>
      </c>
      <c r="J3149" s="445">
        <f>F3149*I3149</f>
        <v>0</v>
      </c>
      <c r="AN3149" s="380"/>
      <c r="AP3149" s="381">
        <f t="shared" si="12"/>
        <v>0</v>
      </c>
    </row>
    <row r="3150" spans="1:42" s="2" customFormat="1" ht="12.75">
      <c r="A3150" s="19" t="s">
        <v>1093</v>
      </c>
      <c r="B3150" s="17"/>
      <c r="C3150" s="389" t="s">
        <v>558</v>
      </c>
      <c r="D3150" s="390" t="s">
        <v>696</v>
      </c>
      <c r="E3150" s="419" t="s">
        <v>2</v>
      </c>
      <c r="F3150" s="419">
        <v>4</v>
      </c>
      <c r="G3150" s="247"/>
      <c r="H3150" s="247"/>
      <c r="I3150" s="444">
        <f>G3150+H3150</f>
        <v>0</v>
      </c>
      <c r="J3150" s="445">
        <f>F3150*I3150</f>
        <v>0</v>
      </c>
      <c r="AN3150" s="380"/>
      <c r="AP3150" s="381">
        <f t="shared" si="12"/>
        <v>0</v>
      </c>
    </row>
    <row r="3151" spans="1:42" s="2" customFormat="1" ht="12.75">
      <c r="A3151" s="19" t="s">
        <v>1094</v>
      </c>
      <c r="B3151" s="17"/>
      <c r="C3151" s="389" t="s">
        <v>558</v>
      </c>
      <c r="D3151" s="390" t="s">
        <v>697</v>
      </c>
      <c r="E3151" s="419" t="s">
        <v>2</v>
      </c>
      <c r="F3151" s="419">
        <v>4</v>
      </c>
      <c r="G3151" s="247"/>
      <c r="H3151" s="247"/>
      <c r="I3151" s="444">
        <f>G3151+H3151</f>
        <v>0</v>
      </c>
      <c r="J3151" s="445">
        <f>F3151*I3151</f>
        <v>0</v>
      </c>
      <c r="AN3151" s="380"/>
      <c r="AP3151" s="381">
        <f t="shared" si="12"/>
        <v>0</v>
      </c>
    </row>
    <row r="3152" spans="1:42" s="2" customFormat="1" ht="12.75">
      <c r="A3152" s="19" t="s">
        <v>1095</v>
      </c>
      <c r="B3152" s="17"/>
      <c r="C3152" s="389" t="s">
        <v>558</v>
      </c>
      <c r="D3152" s="390" t="s">
        <v>632</v>
      </c>
      <c r="E3152" s="37" t="s">
        <v>2</v>
      </c>
      <c r="F3152" s="37">
        <v>4</v>
      </c>
      <c r="G3152" s="247"/>
      <c r="H3152" s="247"/>
      <c r="I3152" s="444">
        <f>G3152+H3152</f>
        <v>0</v>
      </c>
      <c r="J3152" s="445">
        <f>F3152*I3152</f>
        <v>0</v>
      </c>
      <c r="AN3152" s="380"/>
      <c r="AP3152" s="381">
        <f t="shared" si="12"/>
        <v>0</v>
      </c>
    </row>
    <row r="3153" spans="1:42" s="2" customFormat="1" ht="12.75">
      <c r="A3153" s="19"/>
      <c r="B3153" s="17"/>
      <c r="C3153" s="389"/>
      <c r="D3153" s="390"/>
      <c r="E3153" s="37"/>
      <c r="F3153" s="37"/>
      <c r="G3153" s="247"/>
      <c r="H3153" s="247"/>
      <c r="I3153" s="444"/>
      <c r="J3153" s="445"/>
      <c r="AN3153" s="380"/>
      <c r="AP3153" s="381">
        <f t="shared" si="12"/>
        <v>0</v>
      </c>
    </row>
    <row r="3154" spans="1:42" s="2" customFormat="1" ht="26.25">
      <c r="A3154" s="19" t="s">
        <v>1096</v>
      </c>
      <c r="B3154" s="17"/>
      <c r="C3154" s="389" t="s">
        <v>136</v>
      </c>
      <c r="D3154" s="390" t="s">
        <v>699</v>
      </c>
      <c r="E3154" s="37" t="s">
        <v>120</v>
      </c>
      <c r="F3154" s="37">
        <v>120</v>
      </c>
      <c r="G3154" s="247"/>
      <c r="H3154" s="247"/>
      <c r="I3154" s="444">
        <f>G3154+H3154</f>
        <v>0</v>
      </c>
      <c r="J3154" s="445">
        <f>F3154*I3154</f>
        <v>0</v>
      </c>
      <c r="AN3154" s="380"/>
      <c r="AP3154" s="381">
        <f t="shared" si="12"/>
        <v>0</v>
      </c>
    </row>
    <row r="3155" spans="1:42" s="2" customFormat="1" ht="12.75">
      <c r="A3155" s="19"/>
      <c r="B3155" s="17"/>
      <c r="C3155" s="389"/>
      <c r="D3155" s="390"/>
      <c r="E3155" s="37"/>
      <c r="F3155" s="37"/>
      <c r="G3155" s="247"/>
      <c r="H3155" s="247"/>
      <c r="I3155" s="444"/>
      <c r="J3155" s="445"/>
      <c r="AN3155" s="380"/>
      <c r="AP3155" s="381">
        <f t="shared" si="12"/>
        <v>0</v>
      </c>
    </row>
    <row r="3156" spans="1:42" s="2" customFormat="1" ht="12.75">
      <c r="A3156" s="19"/>
      <c r="B3156" s="17"/>
      <c r="C3156" s="389"/>
      <c r="D3156" s="391" t="s">
        <v>1097</v>
      </c>
      <c r="E3156" s="440"/>
      <c r="F3156" s="25"/>
      <c r="G3156" s="396"/>
      <c r="H3156" s="396"/>
      <c r="I3156" s="450"/>
      <c r="J3156" s="451"/>
      <c r="AN3156" s="380"/>
      <c r="AP3156" s="381">
        <f t="shared" si="12"/>
        <v>0</v>
      </c>
    </row>
    <row r="3157" spans="1:42" s="2" customFormat="1" ht="12.75">
      <c r="A3157" s="19"/>
      <c r="B3157" s="17"/>
      <c r="C3157" s="389"/>
      <c r="D3157" s="407" t="s">
        <v>1110</v>
      </c>
      <c r="E3157" s="24"/>
      <c r="F3157" s="419"/>
      <c r="G3157" s="247"/>
      <c r="H3157" s="247"/>
      <c r="I3157" s="444"/>
      <c r="J3157" s="445"/>
      <c r="AN3157" s="380"/>
      <c r="AP3157" s="381"/>
    </row>
    <row r="3158" spans="1:42" s="2" customFormat="1" ht="12.75">
      <c r="A3158" s="19"/>
      <c r="B3158" s="17"/>
      <c r="C3158" s="389"/>
      <c r="D3158" s="407" t="s">
        <v>1098</v>
      </c>
      <c r="E3158" s="24"/>
      <c r="F3158" s="419"/>
      <c r="G3158" s="247"/>
      <c r="H3158" s="247"/>
      <c r="I3158" s="444"/>
      <c r="J3158" s="445"/>
      <c r="AN3158" s="380"/>
      <c r="AP3158" s="381"/>
    </row>
    <row r="3159" spans="1:42" s="2" customFormat="1" ht="12.75">
      <c r="A3159" s="19"/>
      <c r="B3159" s="17"/>
      <c r="C3159" s="389"/>
      <c r="D3159" s="407" t="s">
        <v>1099</v>
      </c>
      <c r="E3159" s="24"/>
      <c r="F3159" s="419"/>
      <c r="G3159" s="247"/>
      <c r="H3159" s="247"/>
      <c r="I3159" s="444"/>
      <c r="J3159" s="445"/>
      <c r="AN3159" s="380"/>
      <c r="AP3159" s="381"/>
    </row>
    <row r="3160" spans="1:42" s="2" customFormat="1" ht="12.75">
      <c r="A3160" s="19"/>
      <c r="B3160" s="17"/>
      <c r="C3160" s="389"/>
      <c r="D3160" s="407" t="s">
        <v>1100</v>
      </c>
      <c r="E3160" s="24"/>
      <c r="F3160" s="419"/>
      <c r="G3160" s="247"/>
      <c r="H3160" s="247"/>
      <c r="I3160" s="444"/>
      <c r="J3160" s="445"/>
      <c r="AN3160" s="380"/>
      <c r="AP3160" s="381"/>
    </row>
    <row r="3161" spans="1:42" s="2" customFormat="1" ht="12.75">
      <c r="A3161" s="19" t="s">
        <v>1101</v>
      </c>
      <c r="B3161" s="17" t="s">
        <v>339</v>
      </c>
      <c r="C3161" s="389" t="s">
        <v>1108</v>
      </c>
      <c r="D3161" s="407" t="s">
        <v>700</v>
      </c>
      <c r="E3161" s="24" t="s">
        <v>120</v>
      </c>
      <c r="F3161" s="419">
        <v>16</v>
      </c>
      <c r="G3161" s="247"/>
      <c r="H3161" s="247"/>
      <c r="I3161" s="444">
        <f>G3161+H3161</f>
        <v>0</v>
      </c>
      <c r="J3161" s="445">
        <f>F3161*I3161</f>
        <v>0</v>
      </c>
      <c r="AN3161" s="380"/>
      <c r="AP3161" s="381">
        <f t="shared" si="12"/>
        <v>0</v>
      </c>
    </row>
    <row r="3162" spans="1:42" s="2" customFormat="1" ht="12.75">
      <c r="A3162" s="19" t="s">
        <v>1102</v>
      </c>
      <c r="B3162" s="17" t="s">
        <v>339</v>
      </c>
      <c r="C3162" s="389" t="s">
        <v>1108</v>
      </c>
      <c r="D3162" s="407" t="s">
        <v>701</v>
      </c>
      <c r="E3162" s="24" t="s">
        <v>120</v>
      </c>
      <c r="F3162" s="419">
        <v>10</v>
      </c>
      <c r="G3162" s="247"/>
      <c r="H3162" s="247"/>
      <c r="I3162" s="444">
        <f>G3162+H3162</f>
        <v>0</v>
      </c>
      <c r="J3162" s="445">
        <f>F3162*I3162</f>
        <v>0</v>
      </c>
      <c r="AN3162" s="380"/>
      <c r="AP3162" s="381">
        <f t="shared" si="12"/>
        <v>0</v>
      </c>
    </row>
    <row r="3163" spans="1:42" s="2" customFormat="1" ht="12.75">
      <c r="A3163" s="19" t="s">
        <v>1103</v>
      </c>
      <c r="B3163" s="17" t="s">
        <v>339</v>
      </c>
      <c r="C3163" s="389" t="s">
        <v>1108</v>
      </c>
      <c r="D3163" s="407" t="s">
        <v>702</v>
      </c>
      <c r="E3163" s="24" t="s">
        <v>120</v>
      </c>
      <c r="F3163" s="419">
        <v>6</v>
      </c>
      <c r="G3163" s="247"/>
      <c r="H3163" s="247"/>
      <c r="I3163" s="444">
        <f>G3163+H3163</f>
        <v>0</v>
      </c>
      <c r="J3163" s="445">
        <f>F3163*I3163</f>
        <v>0</v>
      </c>
      <c r="AN3163" s="380"/>
      <c r="AP3163" s="381">
        <f t="shared" si="12"/>
        <v>0</v>
      </c>
    </row>
    <row r="3164" spans="1:42" s="2" customFormat="1" ht="12.75">
      <c r="A3164" s="19" t="s">
        <v>1104</v>
      </c>
      <c r="B3164" s="17" t="s">
        <v>339</v>
      </c>
      <c r="C3164" s="389" t="s">
        <v>1108</v>
      </c>
      <c r="D3164" s="407" t="s">
        <v>703</v>
      </c>
      <c r="E3164" s="24" t="s">
        <v>120</v>
      </c>
      <c r="F3164" s="419">
        <v>90</v>
      </c>
      <c r="G3164" s="247"/>
      <c r="H3164" s="247"/>
      <c r="I3164" s="444">
        <f>G3164+H3164</f>
        <v>0</v>
      </c>
      <c r="J3164" s="445">
        <f>F3164*I3164</f>
        <v>0</v>
      </c>
      <c r="AN3164" s="380"/>
      <c r="AP3164" s="381">
        <f t="shared" si="12"/>
        <v>0</v>
      </c>
    </row>
    <row r="3165" spans="1:42" s="2" customFormat="1" ht="12.75">
      <c r="A3165" s="19" t="s">
        <v>1105</v>
      </c>
      <c r="B3165" s="17" t="s">
        <v>339</v>
      </c>
      <c r="C3165" s="389" t="s">
        <v>1108</v>
      </c>
      <c r="D3165" s="407" t="s">
        <v>704</v>
      </c>
      <c r="E3165" s="24" t="s">
        <v>120</v>
      </c>
      <c r="F3165" s="419">
        <v>180</v>
      </c>
      <c r="G3165" s="247"/>
      <c r="H3165" s="247"/>
      <c r="I3165" s="444">
        <f>G3165+H3165</f>
        <v>0</v>
      </c>
      <c r="J3165" s="445">
        <f>F3165*I3165</f>
        <v>0</v>
      </c>
      <c r="AN3165" s="380"/>
      <c r="AP3165" s="381">
        <f t="shared" si="12"/>
        <v>0</v>
      </c>
    </row>
    <row r="3166" spans="1:42" s="2" customFormat="1" ht="12.75">
      <c r="A3166" s="19" t="s">
        <v>3</v>
      </c>
      <c r="B3166" s="17"/>
      <c r="C3166" s="389"/>
      <c r="D3166" s="409"/>
      <c r="E3166" s="107"/>
      <c r="F3166" s="213"/>
      <c r="G3166" s="396"/>
      <c r="H3166" s="396"/>
      <c r="I3166" s="450"/>
      <c r="J3166" s="451"/>
      <c r="AN3166" s="380"/>
      <c r="AP3166" s="381">
        <f t="shared" si="12"/>
        <v>0</v>
      </c>
    </row>
    <row r="3167" spans="1:42" s="2" customFormat="1" ht="12.75">
      <c r="A3167" s="19" t="s">
        <v>1106</v>
      </c>
      <c r="B3167" s="17" t="s">
        <v>339</v>
      </c>
      <c r="C3167" s="389" t="s">
        <v>1109</v>
      </c>
      <c r="D3167" s="391" t="s">
        <v>1111</v>
      </c>
      <c r="E3167" s="24" t="s">
        <v>24</v>
      </c>
      <c r="F3167" s="25">
        <v>18</v>
      </c>
      <c r="G3167" s="247"/>
      <c r="H3167" s="247"/>
      <c r="I3167" s="444">
        <f>G3167+H3167</f>
        <v>0</v>
      </c>
      <c r="J3167" s="445">
        <f>F3167*I3167</f>
        <v>0</v>
      </c>
      <c r="AN3167" s="380"/>
      <c r="AP3167" s="381">
        <f t="shared" si="12"/>
        <v>0</v>
      </c>
    </row>
    <row r="3168" spans="1:42" s="2" customFormat="1" ht="12.75">
      <c r="A3168" s="19"/>
      <c r="B3168" s="17"/>
      <c r="C3168" s="389"/>
      <c r="D3168" s="407" t="s">
        <v>1112</v>
      </c>
      <c r="E3168" s="24"/>
      <c r="F3168" s="419"/>
      <c r="G3168" s="247"/>
      <c r="H3168" s="247"/>
      <c r="I3168" s="444"/>
      <c r="J3168" s="445"/>
      <c r="AN3168" s="380"/>
      <c r="AP3168" s="381"/>
    </row>
    <row r="3169" spans="1:42" s="2" customFormat="1" ht="12.75">
      <c r="A3169" s="19"/>
      <c r="B3169" s="17"/>
      <c r="C3169" s="389"/>
      <c r="D3169" s="407" t="s">
        <v>1113</v>
      </c>
      <c r="E3169" s="24"/>
      <c r="F3169" s="419"/>
      <c r="G3169" s="247"/>
      <c r="H3169" s="247"/>
      <c r="I3169" s="444"/>
      <c r="J3169" s="445"/>
      <c r="AN3169" s="380"/>
      <c r="AP3169" s="381"/>
    </row>
    <row r="3170" spans="1:42" s="2" customFormat="1" ht="12.75">
      <c r="A3170" s="19"/>
      <c r="B3170" s="17"/>
      <c r="C3170" s="389"/>
      <c r="D3170" s="407" t="s">
        <v>1099</v>
      </c>
      <c r="E3170" s="24"/>
      <c r="F3170" s="419"/>
      <c r="G3170" s="247"/>
      <c r="H3170" s="247"/>
      <c r="I3170" s="444"/>
      <c r="J3170" s="445"/>
      <c r="AN3170" s="380"/>
      <c r="AP3170" s="381"/>
    </row>
    <row r="3171" spans="1:42" s="2" customFormat="1" ht="12.75">
      <c r="A3171" s="19"/>
      <c r="B3171" s="17"/>
      <c r="C3171" s="389"/>
      <c r="D3171" s="407" t="s">
        <v>1100</v>
      </c>
      <c r="E3171" s="24"/>
      <c r="F3171" s="419"/>
      <c r="G3171" s="247"/>
      <c r="H3171" s="247"/>
      <c r="I3171" s="444"/>
      <c r="J3171" s="445"/>
      <c r="AN3171" s="380"/>
      <c r="AP3171" s="381"/>
    </row>
    <row r="3172" spans="1:42" s="2" customFormat="1" ht="12.75">
      <c r="A3172" s="19"/>
      <c r="B3172" s="17"/>
      <c r="C3172" s="389"/>
      <c r="D3172" s="390"/>
      <c r="E3172" s="24"/>
      <c r="F3172" s="25"/>
      <c r="G3172" s="396"/>
      <c r="H3172" s="396"/>
      <c r="I3172" s="450"/>
      <c r="J3172" s="451"/>
      <c r="AN3172" s="380"/>
      <c r="AP3172" s="381">
        <f t="shared" si="12"/>
        <v>0</v>
      </c>
    </row>
    <row r="3173" spans="1:42" s="2" customFormat="1" ht="26.25">
      <c r="A3173" s="19" t="s">
        <v>1107</v>
      </c>
      <c r="B3173" s="17" t="s">
        <v>339</v>
      </c>
      <c r="C3173" s="389" t="s">
        <v>1114</v>
      </c>
      <c r="D3173" s="390" t="s">
        <v>1119</v>
      </c>
      <c r="E3173" s="107" t="s">
        <v>172</v>
      </c>
      <c r="F3173" s="213">
        <v>18</v>
      </c>
      <c r="G3173" s="247"/>
      <c r="H3173" s="247"/>
      <c r="I3173" s="454">
        <f>G3173+H3173</f>
        <v>0</v>
      </c>
      <c r="J3173" s="58">
        <f>F3173*I3173</f>
        <v>0</v>
      </c>
      <c r="AN3173" s="380"/>
      <c r="AP3173" s="381">
        <f t="shared" si="12"/>
        <v>0</v>
      </c>
    </row>
    <row r="3174" spans="1:42" s="2" customFormat="1" ht="12.75">
      <c r="A3174" s="19"/>
      <c r="B3174" s="17"/>
      <c r="C3174" s="389"/>
      <c r="D3174" s="391" t="s">
        <v>1120</v>
      </c>
      <c r="E3174" s="24"/>
      <c r="F3174" s="25"/>
      <c r="G3174" s="247"/>
      <c r="H3174" s="247"/>
      <c r="I3174" s="454"/>
      <c r="J3174" s="58"/>
      <c r="AN3174" s="380"/>
      <c r="AP3174" s="381">
        <f>F3174*G3174</f>
        <v>0</v>
      </c>
    </row>
    <row r="3175" spans="1:42" s="2" customFormat="1" ht="12.75">
      <c r="A3175" s="19"/>
      <c r="B3175" s="17"/>
      <c r="C3175" s="389"/>
      <c r="D3175" s="391"/>
      <c r="E3175" s="24"/>
      <c r="F3175" s="25"/>
      <c r="G3175" s="247"/>
      <c r="H3175" s="247"/>
      <c r="I3175" s="454"/>
      <c r="J3175" s="58"/>
      <c r="AN3175" s="380"/>
      <c r="AP3175" s="381">
        <f t="shared" si="12"/>
        <v>0</v>
      </c>
    </row>
    <row r="3176" spans="1:42" s="2" customFormat="1" ht="12.75">
      <c r="A3176" s="19" t="s">
        <v>1117</v>
      </c>
      <c r="B3176" s="17" t="s">
        <v>339</v>
      </c>
      <c r="C3176" s="389" t="s">
        <v>1115</v>
      </c>
      <c r="D3176" s="390" t="s">
        <v>1121</v>
      </c>
      <c r="E3176" s="107" t="s">
        <v>2</v>
      </c>
      <c r="F3176" s="213">
        <v>18</v>
      </c>
      <c r="G3176" s="247"/>
      <c r="H3176" s="247"/>
      <c r="I3176" s="454">
        <f>G3176+H3176</f>
        <v>0</v>
      </c>
      <c r="J3176" s="58">
        <f>F3176*I3176</f>
        <v>0</v>
      </c>
      <c r="AN3176" s="380"/>
      <c r="AP3176" s="381">
        <f t="shared" si="12"/>
        <v>0</v>
      </c>
    </row>
    <row r="3177" spans="1:42" s="2" customFormat="1" ht="12.75">
      <c r="A3177" s="19" t="s">
        <v>3</v>
      </c>
      <c r="B3177" s="17"/>
      <c r="C3177" s="389"/>
      <c r="D3177" s="391" t="s">
        <v>1122</v>
      </c>
      <c r="E3177" s="442"/>
      <c r="F3177" s="25"/>
      <c r="G3177" s="247"/>
      <c r="H3177" s="247"/>
      <c r="I3177" s="454"/>
      <c r="J3177" s="58"/>
      <c r="AN3177" s="380"/>
      <c r="AP3177" s="381">
        <f t="shared" si="12"/>
        <v>0</v>
      </c>
    </row>
    <row r="3178" spans="1:42" s="2" customFormat="1" ht="12.75">
      <c r="A3178" s="19"/>
      <c r="B3178" s="17"/>
      <c r="C3178" s="389"/>
      <c r="D3178" s="391"/>
      <c r="E3178" s="24"/>
      <c r="F3178" s="25"/>
      <c r="G3178" s="247"/>
      <c r="H3178" s="247"/>
      <c r="I3178" s="454"/>
      <c r="J3178" s="58"/>
      <c r="AN3178" s="380"/>
      <c r="AP3178" s="381">
        <f>F3178*G3178</f>
        <v>0</v>
      </c>
    </row>
    <row r="3179" spans="1:42" s="2" customFormat="1" ht="26.25">
      <c r="A3179" s="19" t="s">
        <v>1118</v>
      </c>
      <c r="B3179" s="17" t="s">
        <v>339</v>
      </c>
      <c r="C3179" s="389" t="s">
        <v>1116</v>
      </c>
      <c r="D3179" s="391" t="s">
        <v>705</v>
      </c>
      <c r="E3179" s="107" t="s">
        <v>2</v>
      </c>
      <c r="F3179" s="213">
        <v>5</v>
      </c>
      <c r="G3179" s="247"/>
      <c r="H3179" s="247"/>
      <c r="I3179" s="454">
        <f>G3179+H3179</f>
        <v>0</v>
      </c>
      <c r="J3179" s="58">
        <f>F3179*I3179</f>
        <v>0</v>
      </c>
      <c r="AN3179" s="380"/>
      <c r="AP3179" s="381">
        <f t="shared" si="12"/>
        <v>0</v>
      </c>
    </row>
    <row r="3180" spans="1:42" s="2" customFormat="1" ht="12.75">
      <c r="A3180" s="19"/>
      <c r="B3180" s="17"/>
      <c r="C3180" s="389"/>
      <c r="D3180" s="441"/>
      <c r="E3180" s="442"/>
      <c r="F3180" s="25"/>
      <c r="G3180" s="396"/>
      <c r="H3180" s="396"/>
      <c r="I3180" s="454"/>
      <c r="J3180" s="58"/>
      <c r="AN3180" s="380"/>
      <c r="AP3180" s="381">
        <f t="shared" si="12"/>
        <v>0</v>
      </c>
    </row>
    <row r="3181" spans="1:42" s="2" customFormat="1" ht="26.25">
      <c r="A3181" s="19"/>
      <c r="B3181" s="17"/>
      <c r="C3181" s="389"/>
      <c r="D3181" s="391" t="s">
        <v>1123</v>
      </c>
      <c r="E3181" s="24"/>
      <c r="F3181" s="25"/>
      <c r="G3181" s="396"/>
      <c r="H3181" s="396"/>
      <c r="I3181" s="454"/>
      <c r="J3181" s="58"/>
      <c r="AN3181" s="380"/>
      <c r="AP3181" s="381">
        <f t="shared" si="12"/>
        <v>0</v>
      </c>
    </row>
    <row r="3182" spans="1:42" s="2" customFormat="1" ht="12.75">
      <c r="A3182" s="19"/>
      <c r="B3182" s="17"/>
      <c r="C3182" s="389"/>
      <c r="D3182" s="407" t="s">
        <v>1124</v>
      </c>
      <c r="E3182" s="107"/>
      <c r="F3182" s="213"/>
      <c r="G3182" s="247"/>
      <c r="H3182" s="247"/>
      <c r="I3182" s="454"/>
      <c r="J3182" s="58"/>
      <c r="AN3182" s="380"/>
      <c r="AP3182" s="381"/>
    </row>
    <row r="3183" spans="1:42" s="2" customFormat="1" ht="12.75">
      <c r="A3183" s="19"/>
      <c r="B3183" s="17"/>
      <c r="C3183" s="389"/>
      <c r="D3183" s="407" t="s">
        <v>1125</v>
      </c>
      <c r="E3183" s="107"/>
      <c r="F3183" s="213"/>
      <c r="G3183" s="247"/>
      <c r="H3183" s="247"/>
      <c r="I3183" s="454"/>
      <c r="J3183" s="58"/>
      <c r="AN3183" s="380"/>
      <c r="AP3183" s="381"/>
    </row>
    <row r="3184" spans="1:42" s="2" customFormat="1" ht="12.75">
      <c r="A3184" s="19"/>
      <c r="B3184" s="17"/>
      <c r="C3184" s="389"/>
      <c r="D3184" s="407" t="s">
        <v>1126</v>
      </c>
      <c r="E3184" s="107"/>
      <c r="F3184" s="213"/>
      <c r="G3184" s="247"/>
      <c r="H3184" s="247"/>
      <c r="I3184" s="454"/>
      <c r="J3184" s="58"/>
      <c r="AN3184" s="380"/>
      <c r="AP3184" s="381"/>
    </row>
    <row r="3185" spans="1:42" s="2" customFormat="1" ht="12.75">
      <c r="A3185" s="19"/>
      <c r="B3185" s="17"/>
      <c r="C3185" s="389"/>
      <c r="D3185" s="407" t="s">
        <v>1127</v>
      </c>
      <c r="E3185" s="107"/>
      <c r="F3185" s="213"/>
      <c r="G3185" s="247"/>
      <c r="H3185" s="247"/>
      <c r="I3185" s="454"/>
      <c r="J3185" s="58"/>
      <c r="AN3185" s="380"/>
      <c r="AP3185" s="381"/>
    </row>
    <row r="3186" spans="1:42" s="2" customFormat="1" ht="12.75">
      <c r="A3186" s="19"/>
      <c r="B3186" s="17"/>
      <c r="C3186" s="389"/>
      <c r="D3186" s="407" t="s">
        <v>1128</v>
      </c>
      <c r="E3186" s="107"/>
      <c r="F3186" s="213"/>
      <c r="G3186" s="247"/>
      <c r="H3186" s="247"/>
      <c r="I3186" s="454"/>
      <c r="J3186" s="58"/>
      <c r="AN3186" s="380"/>
      <c r="AP3186" s="381"/>
    </row>
    <row r="3187" spans="1:42" s="2" customFormat="1" ht="12.75">
      <c r="A3187" s="19"/>
      <c r="B3187" s="17"/>
      <c r="C3187" s="389"/>
      <c r="D3187" s="407" t="s">
        <v>1129</v>
      </c>
      <c r="E3187" s="107"/>
      <c r="F3187" s="213"/>
      <c r="G3187" s="247"/>
      <c r="H3187" s="247"/>
      <c r="I3187" s="454"/>
      <c r="J3187" s="58"/>
      <c r="AN3187" s="380"/>
      <c r="AP3187" s="381"/>
    </row>
    <row r="3188" spans="1:42" s="2" customFormat="1" ht="12.75">
      <c r="A3188" s="19" t="s">
        <v>1130</v>
      </c>
      <c r="B3188" s="17"/>
      <c r="C3188" s="389" t="s">
        <v>558</v>
      </c>
      <c r="D3188" s="407" t="s">
        <v>706</v>
      </c>
      <c r="E3188" s="107" t="s">
        <v>2</v>
      </c>
      <c r="F3188" s="213">
        <v>8</v>
      </c>
      <c r="G3188" s="247"/>
      <c r="H3188" s="247"/>
      <c r="I3188" s="454">
        <f>G3188+H3188</f>
        <v>0</v>
      </c>
      <c r="J3188" s="58">
        <f>F3188*I3188</f>
        <v>0</v>
      </c>
      <c r="AN3188" s="380"/>
      <c r="AP3188" s="381">
        <f t="shared" si="12"/>
        <v>0</v>
      </c>
    </row>
    <row r="3189" spans="1:42" s="2" customFormat="1" ht="12.75">
      <c r="A3189" s="19" t="s">
        <v>1131</v>
      </c>
      <c r="B3189" s="17"/>
      <c r="C3189" s="389" t="s">
        <v>558</v>
      </c>
      <c r="D3189" s="407" t="s">
        <v>707</v>
      </c>
      <c r="E3189" s="107" t="s">
        <v>2</v>
      </c>
      <c r="F3189" s="213">
        <v>6</v>
      </c>
      <c r="G3189" s="247"/>
      <c r="H3189" s="247"/>
      <c r="I3189" s="454">
        <f>G3189+H3189</f>
        <v>0</v>
      </c>
      <c r="J3189" s="58">
        <f>F3189*I3189</f>
        <v>0</v>
      </c>
      <c r="AN3189" s="380"/>
      <c r="AP3189" s="381">
        <f t="shared" si="12"/>
        <v>0</v>
      </c>
    </row>
    <row r="3190" spans="1:42" s="2" customFormat="1" ht="12.75">
      <c r="A3190" s="19" t="s">
        <v>1132</v>
      </c>
      <c r="B3190" s="17"/>
      <c r="C3190" s="389" t="s">
        <v>558</v>
      </c>
      <c r="D3190" s="407" t="s">
        <v>708</v>
      </c>
      <c r="E3190" s="107" t="s">
        <v>2</v>
      </c>
      <c r="F3190" s="213">
        <v>4</v>
      </c>
      <c r="G3190" s="247"/>
      <c r="H3190" s="247"/>
      <c r="I3190" s="454">
        <f>G3190+H3190</f>
        <v>0</v>
      </c>
      <c r="J3190" s="58">
        <f>F3190*I3190</f>
        <v>0</v>
      </c>
      <c r="AN3190" s="380"/>
      <c r="AP3190" s="381">
        <f t="shared" si="12"/>
        <v>0</v>
      </c>
    </row>
    <row r="3191" spans="1:42" s="2" customFormat="1" ht="12.75">
      <c r="A3191" s="19" t="s">
        <v>1133</v>
      </c>
      <c r="B3191" s="17"/>
      <c r="C3191" s="389" t="s">
        <v>558</v>
      </c>
      <c r="D3191" s="407" t="s">
        <v>709</v>
      </c>
      <c r="E3191" s="107" t="s">
        <v>2</v>
      </c>
      <c r="F3191" s="213">
        <v>40</v>
      </c>
      <c r="G3191" s="247"/>
      <c r="H3191" s="247"/>
      <c r="I3191" s="454">
        <f>G3191+H3191</f>
        <v>0</v>
      </c>
      <c r="J3191" s="58">
        <f>F3191*I3191</f>
        <v>0</v>
      </c>
      <c r="AN3191" s="380"/>
      <c r="AP3191" s="381">
        <f t="shared" si="12"/>
        <v>0</v>
      </c>
    </row>
    <row r="3192" spans="1:42" s="2" customFormat="1" ht="12.75">
      <c r="A3192" s="19" t="s">
        <v>1134</v>
      </c>
      <c r="B3192" s="17"/>
      <c r="C3192" s="389" t="s">
        <v>558</v>
      </c>
      <c r="D3192" s="407" t="s">
        <v>710</v>
      </c>
      <c r="E3192" s="107" t="s">
        <v>2</v>
      </c>
      <c r="F3192" s="213">
        <v>60</v>
      </c>
      <c r="G3192" s="247"/>
      <c r="H3192" s="247"/>
      <c r="I3192" s="454">
        <f>G3192+H3192</f>
        <v>0</v>
      </c>
      <c r="J3192" s="58">
        <f>F3192*I3192</f>
        <v>0</v>
      </c>
      <c r="AN3192" s="380"/>
      <c r="AP3192" s="381">
        <f t="shared" si="12"/>
        <v>0</v>
      </c>
    </row>
    <row r="3193" spans="1:42" s="2" customFormat="1" ht="12.75">
      <c r="A3193" s="19"/>
      <c r="B3193" s="17"/>
      <c r="C3193" s="389"/>
      <c r="D3193" s="407"/>
      <c r="E3193" s="107"/>
      <c r="F3193" s="213"/>
      <c r="G3193" s="247"/>
      <c r="H3193" s="247"/>
      <c r="I3193" s="454"/>
      <c r="J3193" s="58"/>
      <c r="AN3193" s="380"/>
      <c r="AP3193" s="381">
        <f t="shared" si="12"/>
        <v>0</v>
      </c>
    </row>
    <row r="3194" spans="1:42" s="2" customFormat="1" ht="12.75">
      <c r="A3194" s="19" t="s">
        <v>1135</v>
      </c>
      <c r="B3194" s="17"/>
      <c r="C3194" s="389" t="s">
        <v>558</v>
      </c>
      <c r="D3194" s="407" t="s">
        <v>1138</v>
      </c>
      <c r="E3194" s="107" t="s">
        <v>2</v>
      </c>
      <c r="F3194" s="213">
        <v>120</v>
      </c>
      <c r="G3194" s="247"/>
      <c r="H3194" s="247"/>
      <c r="I3194" s="454">
        <f>G3194+H3194</f>
        <v>0</v>
      </c>
      <c r="J3194" s="58">
        <f>F3194*I3194</f>
        <v>0</v>
      </c>
      <c r="AN3194" s="380"/>
      <c r="AP3194" s="381">
        <f t="shared" si="12"/>
        <v>0</v>
      </c>
    </row>
    <row r="3195" spans="1:42" s="2" customFormat="1" ht="12.75">
      <c r="A3195" s="19"/>
      <c r="B3195" s="17"/>
      <c r="C3195" s="389"/>
      <c r="D3195" s="407" t="s">
        <v>1139</v>
      </c>
      <c r="E3195" s="107"/>
      <c r="F3195" s="213"/>
      <c r="G3195" s="247"/>
      <c r="H3195" s="247"/>
      <c r="I3195" s="454"/>
      <c r="J3195" s="58"/>
      <c r="AN3195" s="380"/>
      <c r="AP3195" s="381">
        <f>F3195*G3195</f>
        <v>0</v>
      </c>
    </row>
    <row r="3196" spans="1:42" s="2" customFormat="1" ht="12.75">
      <c r="A3196" s="19"/>
      <c r="B3196" s="17"/>
      <c r="C3196" s="389"/>
      <c r="D3196" s="407" t="s">
        <v>1140</v>
      </c>
      <c r="E3196" s="107"/>
      <c r="F3196" s="213"/>
      <c r="G3196" s="247"/>
      <c r="H3196" s="247"/>
      <c r="I3196" s="454"/>
      <c r="J3196" s="58"/>
      <c r="AN3196" s="380"/>
      <c r="AP3196" s="381">
        <f>F3196*G3196</f>
        <v>0</v>
      </c>
    </row>
    <row r="3197" spans="1:42" s="2" customFormat="1" ht="12.75">
      <c r="A3197" s="19"/>
      <c r="B3197" s="17"/>
      <c r="C3197" s="389"/>
      <c r="D3197" s="407"/>
      <c r="E3197" s="107"/>
      <c r="F3197" s="213"/>
      <c r="G3197" s="247"/>
      <c r="H3197" s="247"/>
      <c r="I3197" s="454"/>
      <c r="J3197" s="58"/>
      <c r="AN3197" s="380"/>
      <c r="AP3197" s="381">
        <f t="shared" si="12"/>
        <v>0</v>
      </c>
    </row>
    <row r="3198" spans="1:42" s="2" customFormat="1" ht="12.75">
      <c r="A3198" s="19" t="s">
        <v>1136</v>
      </c>
      <c r="B3198" s="17"/>
      <c r="C3198" s="389" t="s">
        <v>558</v>
      </c>
      <c r="D3198" s="409" t="s">
        <v>559</v>
      </c>
      <c r="E3198" s="107" t="s">
        <v>2</v>
      </c>
      <c r="F3198" s="213">
        <v>12</v>
      </c>
      <c r="G3198" s="247"/>
      <c r="H3198" s="247"/>
      <c r="I3198" s="454">
        <f>G3198+H3198</f>
        <v>0</v>
      </c>
      <c r="J3198" s="58">
        <f>F3198*I3198</f>
        <v>0</v>
      </c>
      <c r="AN3198" s="380"/>
      <c r="AP3198" s="381">
        <f t="shared" si="12"/>
        <v>0</v>
      </c>
    </row>
    <row r="3199" spans="1:42" s="2" customFormat="1" ht="12.75">
      <c r="A3199" s="19"/>
      <c r="B3199" s="17"/>
      <c r="C3199" s="389"/>
      <c r="D3199" s="391"/>
      <c r="E3199" s="24"/>
      <c r="F3199" s="25"/>
      <c r="G3199" s="247"/>
      <c r="H3199" s="247"/>
      <c r="I3199" s="454"/>
      <c r="J3199" s="58"/>
      <c r="AN3199" s="380"/>
      <c r="AP3199" s="381">
        <f t="shared" si="12"/>
        <v>0</v>
      </c>
    </row>
    <row r="3200" spans="1:42" s="2" customFormat="1" ht="12.75">
      <c r="A3200" s="19" t="s">
        <v>1137</v>
      </c>
      <c r="B3200" s="17"/>
      <c r="C3200" s="389" t="s">
        <v>558</v>
      </c>
      <c r="D3200" s="390" t="s">
        <v>560</v>
      </c>
      <c r="E3200" s="107" t="s">
        <v>22</v>
      </c>
      <c r="F3200" s="25">
        <v>1</v>
      </c>
      <c r="G3200" s="247"/>
      <c r="H3200" s="247"/>
      <c r="I3200" s="454">
        <f>G3200+H3200</f>
        <v>0</v>
      </c>
      <c r="J3200" s="58">
        <f>F3200*I3200</f>
        <v>0</v>
      </c>
      <c r="AN3200" s="380"/>
      <c r="AP3200" s="381">
        <f t="shared" si="12"/>
        <v>0</v>
      </c>
    </row>
    <row r="3201" spans="1:42" s="2" customFormat="1" ht="12.75">
      <c r="A3201" s="19"/>
      <c r="B3201" s="17"/>
      <c r="C3201" s="389"/>
      <c r="D3201" s="391"/>
      <c r="E3201" s="24"/>
      <c r="F3201" s="25"/>
      <c r="G3201" s="396"/>
      <c r="H3201" s="396"/>
      <c r="I3201" s="450"/>
      <c r="J3201" s="451"/>
      <c r="AN3201" s="380"/>
      <c r="AP3201" s="381">
        <f t="shared" si="12"/>
        <v>0</v>
      </c>
    </row>
    <row r="3202" spans="1:10" s="2" customFormat="1" ht="12.75">
      <c r="A3202" s="19" t="s">
        <v>1166</v>
      </c>
      <c r="B3202" s="258" t="s">
        <v>33</v>
      </c>
      <c r="C3202" s="258" t="s">
        <v>33</v>
      </c>
      <c r="D3202" s="23" t="s">
        <v>110</v>
      </c>
      <c r="E3202" s="24" t="s">
        <v>111</v>
      </c>
      <c r="F3202" s="25">
        <v>1</v>
      </c>
      <c r="G3202" s="26"/>
      <c r="H3202" s="26"/>
      <c r="I3202" s="59">
        <f>G3202+H3202</f>
        <v>0</v>
      </c>
      <c r="J3202" s="58">
        <f>F3202*I3202</f>
        <v>0</v>
      </c>
    </row>
    <row r="3203" spans="1:10" s="2" customFormat="1" ht="12.75">
      <c r="A3203" s="30"/>
      <c r="B3203" s="258"/>
      <c r="C3203" s="258"/>
      <c r="D3203" s="32" t="s">
        <v>3</v>
      </c>
      <c r="E3203" s="24"/>
      <c r="F3203" s="25"/>
      <c r="G3203" s="33"/>
      <c r="H3203" s="33"/>
      <c r="I3203" s="59"/>
      <c r="J3203" s="58"/>
    </row>
    <row r="3204" spans="1:42" s="2" customFormat="1" ht="12.75">
      <c r="A3204" s="19"/>
      <c r="B3204" s="17"/>
      <c r="C3204" s="389"/>
      <c r="D3204" s="391"/>
      <c r="E3204" s="24"/>
      <c r="F3204" s="25"/>
      <c r="G3204" s="396"/>
      <c r="H3204" s="396"/>
      <c r="I3204" s="450"/>
      <c r="J3204" s="451"/>
      <c r="AN3204" s="380"/>
      <c r="AP3204" s="381">
        <f t="shared" si="12"/>
        <v>0</v>
      </c>
    </row>
    <row r="3205" spans="1:42" s="2" customFormat="1" ht="12.75">
      <c r="A3205" s="242" t="s">
        <v>56</v>
      </c>
      <c r="B3205" s="17"/>
      <c r="C3205" s="389"/>
      <c r="D3205" s="443" t="s">
        <v>711</v>
      </c>
      <c r="E3205" s="107"/>
      <c r="F3205" s="213"/>
      <c r="G3205" s="396"/>
      <c r="H3205" s="396"/>
      <c r="I3205" s="450"/>
      <c r="J3205" s="451"/>
      <c r="AN3205" s="380"/>
      <c r="AP3205" s="381">
        <f t="shared" si="12"/>
        <v>0</v>
      </c>
    </row>
    <row r="3206" spans="1:42" s="2" customFormat="1" ht="12.75">
      <c r="A3206" s="19"/>
      <c r="B3206" s="17"/>
      <c r="C3206" s="389"/>
      <c r="D3206" s="390"/>
      <c r="E3206" s="107"/>
      <c r="F3206" s="213"/>
      <c r="G3206" s="396"/>
      <c r="H3206" s="396"/>
      <c r="I3206" s="450"/>
      <c r="J3206" s="451"/>
      <c r="AN3206" s="380"/>
      <c r="AP3206" s="381">
        <f t="shared" si="12"/>
        <v>0</v>
      </c>
    </row>
    <row r="3207" spans="1:42" s="2" customFormat="1" ht="12.75">
      <c r="A3207" s="19" t="s">
        <v>57</v>
      </c>
      <c r="B3207" s="17"/>
      <c r="C3207" s="389" t="s">
        <v>136</v>
      </c>
      <c r="D3207" s="391" t="s">
        <v>712</v>
      </c>
      <c r="E3207" s="107" t="s">
        <v>121</v>
      </c>
      <c r="F3207" s="213">
        <v>4</v>
      </c>
      <c r="G3207" s="396"/>
      <c r="H3207" s="396"/>
      <c r="I3207" s="454">
        <v>0</v>
      </c>
      <c r="J3207" s="58">
        <f>F3207*I3207</f>
        <v>0</v>
      </c>
      <c r="AN3207" s="380"/>
      <c r="AP3207" s="381">
        <f t="shared" si="12"/>
        <v>0</v>
      </c>
    </row>
    <row r="3208" spans="1:42" s="2" customFormat="1" ht="12.75">
      <c r="A3208" s="19"/>
      <c r="B3208" s="17"/>
      <c r="C3208" s="389"/>
      <c r="D3208" s="391"/>
      <c r="E3208" s="24"/>
      <c r="F3208" s="25"/>
      <c r="G3208" s="396"/>
      <c r="H3208" s="396"/>
      <c r="I3208" s="454"/>
      <c r="J3208" s="58"/>
      <c r="AN3208" s="380"/>
      <c r="AP3208" s="381">
        <f t="shared" si="12"/>
        <v>0</v>
      </c>
    </row>
    <row r="3209" spans="1:42" s="2" customFormat="1" ht="12.75">
      <c r="A3209" s="19" t="s">
        <v>58</v>
      </c>
      <c r="B3209" s="389" t="s">
        <v>713</v>
      </c>
      <c r="C3209" s="389" t="s">
        <v>1141</v>
      </c>
      <c r="D3209" s="391" t="s">
        <v>714</v>
      </c>
      <c r="E3209" s="107" t="s">
        <v>2</v>
      </c>
      <c r="F3209" s="213">
        <v>1</v>
      </c>
      <c r="G3209" s="396"/>
      <c r="H3209" s="396"/>
      <c r="I3209" s="454">
        <v>0</v>
      </c>
      <c r="J3209" s="58">
        <f>F3209*I3209</f>
        <v>0</v>
      </c>
      <c r="AN3209" s="380"/>
      <c r="AP3209" s="381">
        <f t="shared" si="12"/>
        <v>0</v>
      </c>
    </row>
    <row r="3210" spans="1:42" s="2" customFormat="1" ht="12.75">
      <c r="A3210" s="19"/>
      <c r="B3210" s="17"/>
      <c r="C3210" s="389"/>
      <c r="D3210" s="391"/>
      <c r="E3210" s="24"/>
      <c r="F3210" s="25"/>
      <c r="G3210" s="396"/>
      <c r="H3210" s="396"/>
      <c r="I3210" s="454"/>
      <c r="J3210" s="58"/>
      <c r="AN3210" s="380"/>
      <c r="AP3210" s="381">
        <f t="shared" si="12"/>
        <v>0</v>
      </c>
    </row>
    <row r="3211" spans="1:42" s="2" customFormat="1" ht="26.25">
      <c r="A3211" s="19" t="s">
        <v>59</v>
      </c>
      <c r="B3211" s="17" t="s">
        <v>516</v>
      </c>
      <c r="C3211" s="389" t="s">
        <v>1142</v>
      </c>
      <c r="D3211" s="391" t="s">
        <v>715</v>
      </c>
      <c r="E3211" s="107" t="s">
        <v>120</v>
      </c>
      <c r="F3211" s="213">
        <v>747</v>
      </c>
      <c r="G3211" s="396"/>
      <c r="H3211" s="396"/>
      <c r="I3211" s="454">
        <v>0</v>
      </c>
      <c r="J3211" s="58">
        <f>F3211*I3211</f>
        <v>0</v>
      </c>
      <c r="AN3211" s="380"/>
      <c r="AP3211" s="381">
        <f aca="true" t="shared" si="13" ref="AP3211:AP3255">F3211*G3211</f>
        <v>0</v>
      </c>
    </row>
    <row r="3212" spans="1:42" s="2" customFormat="1" ht="12.75">
      <c r="A3212" s="19"/>
      <c r="B3212" s="17"/>
      <c r="C3212" s="389"/>
      <c r="D3212" s="391"/>
      <c r="E3212" s="24"/>
      <c r="F3212" s="25"/>
      <c r="G3212" s="396"/>
      <c r="H3212" s="396"/>
      <c r="I3212" s="454"/>
      <c r="J3212" s="58"/>
      <c r="AN3212" s="380"/>
      <c r="AP3212" s="381">
        <f t="shared" si="13"/>
        <v>0</v>
      </c>
    </row>
    <row r="3213" spans="1:42" s="2" customFormat="1" ht="26.25">
      <c r="A3213" s="19" t="s">
        <v>60</v>
      </c>
      <c r="B3213" s="17"/>
      <c r="C3213" s="389" t="s">
        <v>136</v>
      </c>
      <c r="D3213" s="391" t="s">
        <v>1143</v>
      </c>
      <c r="E3213" s="24" t="s">
        <v>121</v>
      </c>
      <c r="F3213" s="25">
        <v>16</v>
      </c>
      <c r="G3213" s="396"/>
      <c r="H3213" s="396"/>
      <c r="I3213" s="454">
        <v>0</v>
      </c>
      <c r="J3213" s="58">
        <f>F3213*I3213</f>
        <v>0</v>
      </c>
      <c r="AN3213" s="380"/>
      <c r="AP3213" s="381">
        <f t="shared" si="13"/>
        <v>0</v>
      </c>
    </row>
    <row r="3214" spans="1:42" s="2" customFormat="1" ht="12.75">
      <c r="A3214" s="19"/>
      <c r="B3214" s="17"/>
      <c r="C3214" s="389"/>
      <c r="D3214" s="391" t="s">
        <v>1144</v>
      </c>
      <c r="E3214" s="24"/>
      <c r="F3214" s="25"/>
      <c r="G3214" s="396"/>
      <c r="H3214" s="396"/>
      <c r="I3214" s="454"/>
      <c r="J3214" s="58"/>
      <c r="AN3214" s="380"/>
      <c r="AP3214" s="381"/>
    </row>
    <row r="3215" spans="1:42" s="2" customFormat="1" ht="12.75">
      <c r="A3215" s="19"/>
      <c r="B3215" s="17"/>
      <c r="C3215" s="389"/>
      <c r="D3215" s="391" t="s">
        <v>1145</v>
      </c>
      <c r="E3215" s="24"/>
      <c r="F3215" s="25"/>
      <c r="G3215" s="396"/>
      <c r="H3215" s="396"/>
      <c r="I3215" s="454"/>
      <c r="J3215" s="58"/>
      <c r="AN3215" s="380"/>
      <c r="AP3215" s="381"/>
    </row>
    <row r="3216" spans="1:42" s="2" customFormat="1" ht="12.75">
      <c r="A3216" s="19"/>
      <c r="B3216" s="17"/>
      <c r="C3216" s="389"/>
      <c r="D3216" s="391"/>
      <c r="E3216" s="24"/>
      <c r="F3216" s="25"/>
      <c r="G3216" s="396"/>
      <c r="H3216" s="396"/>
      <c r="I3216" s="454"/>
      <c r="J3216" s="58"/>
      <c r="AN3216" s="380"/>
      <c r="AP3216" s="381"/>
    </row>
    <row r="3217" spans="1:42" s="2" customFormat="1" ht="12.75">
      <c r="A3217" s="19" t="s">
        <v>61</v>
      </c>
      <c r="B3217" s="17"/>
      <c r="C3217" s="389" t="s">
        <v>136</v>
      </c>
      <c r="D3217" s="391" t="s">
        <v>716</v>
      </c>
      <c r="E3217" s="24" t="s">
        <v>121</v>
      </c>
      <c r="F3217" s="25">
        <v>10</v>
      </c>
      <c r="G3217" s="396"/>
      <c r="H3217" s="396"/>
      <c r="I3217" s="454">
        <v>0</v>
      </c>
      <c r="J3217" s="58">
        <f>F3217*I3217</f>
        <v>0</v>
      </c>
      <c r="AN3217" s="380"/>
      <c r="AP3217" s="381"/>
    </row>
    <row r="3218" spans="1:42" s="2" customFormat="1" ht="12.75">
      <c r="A3218" s="19"/>
      <c r="B3218" s="17"/>
      <c r="C3218" s="389"/>
      <c r="D3218" s="391"/>
      <c r="E3218" s="24"/>
      <c r="F3218" s="25"/>
      <c r="G3218" s="396"/>
      <c r="H3218" s="396"/>
      <c r="I3218" s="454"/>
      <c r="J3218" s="58"/>
      <c r="AN3218" s="380"/>
      <c r="AP3218" s="381">
        <f t="shared" si="13"/>
        <v>0</v>
      </c>
    </row>
    <row r="3219" spans="1:42" s="2" customFormat="1" ht="12.75">
      <c r="A3219" s="19" t="s">
        <v>62</v>
      </c>
      <c r="B3219" s="17"/>
      <c r="C3219" s="389" t="s">
        <v>136</v>
      </c>
      <c r="D3219" s="391" t="s">
        <v>1146</v>
      </c>
      <c r="E3219" s="107" t="s">
        <v>121</v>
      </c>
      <c r="F3219" s="213">
        <v>16</v>
      </c>
      <c r="G3219" s="396"/>
      <c r="H3219" s="396"/>
      <c r="I3219" s="454">
        <v>0</v>
      </c>
      <c r="J3219" s="58">
        <f>F3219*I3219</f>
        <v>0</v>
      </c>
      <c r="AN3219" s="380"/>
      <c r="AP3219" s="381">
        <f t="shared" si="13"/>
        <v>0</v>
      </c>
    </row>
    <row r="3220" spans="1:42" s="2" customFormat="1" ht="12.75">
      <c r="A3220" s="19"/>
      <c r="B3220" s="17"/>
      <c r="C3220" s="389"/>
      <c r="D3220" s="391" t="s">
        <v>1147</v>
      </c>
      <c r="E3220" s="107"/>
      <c r="F3220" s="213"/>
      <c r="G3220" s="396"/>
      <c r="H3220" s="396"/>
      <c r="I3220" s="454"/>
      <c r="J3220" s="58"/>
      <c r="AN3220" s="380"/>
      <c r="AP3220" s="381">
        <f>F3220*G3220</f>
        <v>0</v>
      </c>
    </row>
    <row r="3221" spans="1:42" s="2" customFormat="1" ht="12.75">
      <c r="A3221" s="19"/>
      <c r="B3221" s="17"/>
      <c r="C3221" s="389"/>
      <c r="D3221" s="391"/>
      <c r="E3221" s="107"/>
      <c r="F3221" s="213"/>
      <c r="G3221" s="396"/>
      <c r="H3221" s="396"/>
      <c r="I3221" s="454"/>
      <c r="J3221" s="58"/>
      <c r="AN3221" s="380"/>
      <c r="AP3221" s="381">
        <f t="shared" si="13"/>
        <v>0</v>
      </c>
    </row>
    <row r="3222" spans="1:42" s="2" customFormat="1" ht="26.25">
      <c r="A3222" s="19" t="s">
        <v>63</v>
      </c>
      <c r="B3222" s="17"/>
      <c r="C3222" s="389" t="s">
        <v>558</v>
      </c>
      <c r="D3222" s="391" t="s">
        <v>1148</v>
      </c>
      <c r="E3222" s="107" t="s">
        <v>717</v>
      </c>
      <c r="F3222" s="213">
        <v>1600</v>
      </c>
      <c r="G3222" s="396"/>
      <c r="H3222" s="396"/>
      <c r="I3222" s="454">
        <v>0</v>
      </c>
      <c r="J3222" s="58">
        <f>F3222*I3222</f>
        <v>0</v>
      </c>
      <c r="AN3222" s="380"/>
      <c r="AP3222" s="381">
        <f t="shared" si="13"/>
        <v>0</v>
      </c>
    </row>
    <row r="3223" spans="1:42" s="2" customFormat="1" ht="26.25">
      <c r="A3223" s="19"/>
      <c r="B3223" s="17"/>
      <c r="C3223" s="389"/>
      <c r="D3223" s="391" t="s">
        <v>1149</v>
      </c>
      <c r="E3223" s="24"/>
      <c r="F3223" s="25"/>
      <c r="G3223" s="396"/>
      <c r="H3223" s="396"/>
      <c r="I3223" s="454"/>
      <c r="J3223" s="58"/>
      <c r="AN3223" s="380"/>
      <c r="AP3223" s="381">
        <f>F3223*G3223</f>
        <v>0</v>
      </c>
    </row>
    <row r="3224" spans="1:42" s="2" customFormat="1" ht="12.75">
      <c r="A3224" s="19"/>
      <c r="B3224" s="17"/>
      <c r="C3224" s="389"/>
      <c r="D3224" s="391" t="s">
        <v>1150</v>
      </c>
      <c r="E3224" s="24"/>
      <c r="F3224" s="25"/>
      <c r="G3224" s="396"/>
      <c r="H3224" s="396"/>
      <c r="I3224" s="454"/>
      <c r="J3224" s="58"/>
      <c r="AN3224" s="380"/>
      <c r="AP3224" s="381">
        <f>F3224*G3224</f>
        <v>0</v>
      </c>
    </row>
    <row r="3225" spans="1:42" s="2" customFormat="1" ht="12.75">
      <c r="A3225" s="19"/>
      <c r="B3225" s="17"/>
      <c r="C3225" s="389"/>
      <c r="D3225" s="391" t="s">
        <v>1151</v>
      </c>
      <c r="E3225" s="24"/>
      <c r="F3225" s="25"/>
      <c r="G3225" s="396"/>
      <c r="H3225" s="396"/>
      <c r="I3225" s="454"/>
      <c r="J3225" s="58"/>
      <c r="AN3225" s="380"/>
      <c r="AP3225" s="381">
        <f>F3225*G3225</f>
        <v>0</v>
      </c>
    </row>
    <row r="3226" spans="1:42" s="2" customFormat="1" ht="26.25">
      <c r="A3226" s="19"/>
      <c r="B3226" s="17"/>
      <c r="C3226" s="389"/>
      <c r="D3226" s="391" t="s">
        <v>1152</v>
      </c>
      <c r="E3226" s="24"/>
      <c r="F3226" s="25"/>
      <c r="G3226" s="396"/>
      <c r="H3226" s="396"/>
      <c r="I3226" s="454"/>
      <c r="J3226" s="58"/>
      <c r="AN3226" s="380"/>
      <c r="AP3226" s="381">
        <f>F3226*G3226</f>
        <v>0</v>
      </c>
    </row>
    <row r="3227" spans="1:42" s="2" customFormat="1" ht="12.75">
      <c r="A3227" s="19"/>
      <c r="B3227" s="17"/>
      <c r="C3227" s="389"/>
      <c r="D3227" s="391" t="s">
        <v>1153</v>
      </c>
      <c r="E3227" s="107"/>
      <c r="F3227" s="213"/>
      <c r="G3227" s="396"/>
      <c r="H3227" s="396"/>
      <c r="I3227" s="454"/>
      <c r="J3227" s="58"/>
      <c r="AN3227" s="380"/>
      <c r="AP3227" s="381">
        <f t="shared" si="13"/>
        <v>0</v>
      </c>
    </row>
    <row r="3228" spans="1:42" s="2" customFormat="1" ht="12.75">
      <c r="A3228" s="19"/>
      <c r="B3228" s="17"/>
      <c r="C3228" s="389"/>
      <c r="D3228" s="391" t="s">
        <v>1154</v>
      </c>
      <c r="E3228" s="24"/>
      <c r="F3228" s="25"/>
      <c r="G3228" s="396"/>
      <c r="H3228" s="396"/>
      <c r="I3228" s="454"/>
      <c r="J3228" s="58"/>
      <c r="AN3228" s="380"/>
      <c r="AP3228" s="381">
        <f t="shared" si="13"/>
        <v>0</v>
      </c>
    </row>
    <row r="3229" spans="1:42" s="2" customFormat="1" ht="12.75">
      <c r="A3229" s="19"/>
      <c r="B3229" s="17"/>
      <c r="C3229" s="389"/>
      <c r="D3229" s="391" t="s">
        <v>1155</v>
      </c>
      <c r="E3229" s="24"/>
      <c r="F3229" s="25"/>
      <c r="G3229" s="396"/>
      <c r="H3229" s="396"/>
      <c r="I3229" s="454"/>
      <c r="J3229" s="58"/>
      <c r="AN3229" s="380"/>
      <c r="AP3229" s="381">
        <f t="shared" si="13"/>
        <v>0</v>
      </c>
    </row>
    <row r="3230" spans="1:42" s="2" customFormat="1" ht="12.75">
      <c r="A3230" s="19"/>
      <c r="B3230" s="17"/>
      <c r="C3230" s="389"/>
      <c r="D3230" s="391" t="s">
        <v>1156</v>
      </c>
      <c r="E3230" s="107"/>
      <c r="F3230" s="213"/>
      <c r="G3230" s="396"/>
      <c r="H3230" s="396"/>
      <c r="I3230" s="454"/>
      <c r="J3230" s="58"/>
      <c r="AN3230" s="380"/>
      <c r="AP3230" s="381">
        <f>F3230*G3230</f>
        <v>0</v>
      </c>
    </row>
    <row r="3231" spans="1:42" s="2" customFormat="1" ht="12.75">
      <c r="A3231" s="19"/>
      <c r="B3231" s="17"/>
      <c r="C3231" s="389"/>
      <c r="D3231" s="391"/>
      <c r="E3231" s="24"/>
      <c r="F3231" s="25"/>
      <c r="G3231" s="396"/>
      <c r="H3231" s="396"/>
      <c r="I3231" s="454"/>
      <c r="J3231" s="58"/>
      <c r="AN3231" s="380"/>
      <c r="AP3231" s="381">
        <f>F3231*G3231</f>
        <v>0</v>
      </c>
    </row>
    <row r="3232" spans="1:42" s="2" customFormat="1" ht="12.75">
      <c r="A3232" s="19" t="s">
        <v>64</v>
      </c>
      <c r="B3232" s="17"/>
      <c r="C3232" s="389" t="s">
        <v>136</v>
      </c>
      <c r="D3232" s="391" t="s">
        <v>1157</v>
      </c>
      <c r="E3232" s="24" t="s">
        <v>2</v>
      </c>
      <c r="F3232" s="25">
        <v>14</v>
      </c>
      <c r="G3232" s="396"/>
      <c r="H3232" s="396"/>
      <c r="I3232" s="454">
        <v>0</v>
      </c>
      <c r="J3232" s="58">
        <f>F3232*I3232</f>
        <v>0</v>
      </c>
      <c r="AN3232" s="380"/>
      <c r="AP3232" s="381">
        <f t="shared" si="13"/>
        <v>0</v>
      </c>
    </row>
    <row r="3233" spans="1:42" s="2" customFormat="1" ht="12.75">
      <c r="A3233" s="19"/>
      <c r="B3233" s="17"/>
      <c r="C3233" s="389"/>
      <c r="D3233" s="391" t="s">
        <v>1158</v>
      </c>
      <c r="E3233" s="24"/>
      <c r="F3233" s="25"/>
      <c r="G3233" s="396"/>
      <c r="H3233" s="396"/>
      <c r="I3233" s="454"/>
      <c r="J3233" s="58"/>
      <c r="AN3233" s="380"/>
      <c r="AP3233" s="381">
        <f t="shared" si="13"/>
        <v>0</v>
      </c>
    </row>
    <row r="3234" spans="1:42" s="2" customFormat="1" ht="12.75">
      <c r="A3234" s="19"/>
      <c r="B3234" s="17"/>
      <c r="C3234" s="389"/>
      <c r="D3234" s="391" t="s">
        <v>1159</v>
      </c>
      <c r="E3234" s="24"/>
      <c r="F3234" s="25"/>
      <c r="G3234" s="396"/>
      <c r="H3234" s="396"/>
      <c r="I3234" s="454"/>
      <c r="J3234" s="58"/>
      <c r="AN3234" s="380"/>
      <c r="AP3234" s="381">
        <f>F3234*G3234</f>
        <v>0</v>
      </c>
    </row>
    <row r="3235" spans="1:42" s="2" customFormat="1" ht="12.75">
      <c r="A3235" s="19"/>
      <c r="B3235" s="17"/>
      <c r="C3235" s="389"/>
      <c r="D3235" s="391"/>
      <c r="E3235" s="24"/>
      <c r="F3235" s="25"/>
      <c r="G3235" s="396"/>
      <c r="H3235" s="396"/>
      <c r="I3235" s="454"/>
      <c r="J3235" s="58"/>
      <c r="AN3235" s="380"/>
      <c r="AP3235" s="381">
        <f t="shared" si="13"/>
        <v>0</v>
      </c>
    </row>
    <row r="3236" spans="1:42" s="2" customFormat="1" ht="12.75">
      <c r="A3236" s="19" t="s">
        <v>65</v>
      </c>
      <c r="B3236" s="17"/>
      <c r="C3236" s="389" t="s">
        <v>136</v>
      </c>
      <c r="D3236" s="391" t="s">
        <v>718</v>
      </c>
      <c r="E3236" s="24" t="s">
        <v>121</v>
      </c>
      <c r="F3236" s="25">
        <v>80</v>
      </c>
      <c r="G3236" s="396"/>
      <c r="H3236" s="396"/>
      <c r="I3236" s="454">
        <v>0</v>
      </c>
      <c r="J3236" s="58">
        <f>F3236*I3236</f>
        <v>0</v>
      </c>
      <c r="AN3236" s="380"/>
      <c r="AP3236" s="381">
        <f t="shared" si="13"/>
        <v>0</v>
      </c>
    </row>
    <row r="3237" spans="1:42" s="2" customFormat="1" ht="12.75">
      <c r="A3237" s="19"/>
      <c r="B3237" s="17"/>
      <c r="C3237" s="389"/>
      <c r="D3237" s="391"/>
      <c r="E3237" s="24"/>
      <c r="F3237" s="25"/>
      <c r="G3237" s="396"/>
      <c r="H3237" s="396"/>
      <c r="I3237" s="454"/>
      <c r="J3237" s="58"/>
      <c r="AN3237" s="380"/>
      <c r="AP3237" s="381">
        <f t="shared" si="13"/>
        <v>0</v>
      </c>
    </row>
    <row r="3238" spans="1:42" s="2" customFormat="1" ht="12.75">
      <c r="A3238" s="19" t="s">
        <v>66</v>
      </c>
      <c r="B3238" s="17"/>
      <c r="C3238" s="389" t="s">
        <v>136</v>
      </c>
      <c r="D3238" s="391" t="s">
        <v>1161</v>
      </c>
      <c r="E3238" s="107" t="s">
        <v>121</v>
      </c>
      <c r="F3238" s="213">
        <v>72</v>
      </c>
      <c r="G3238" s="396"/>
      <c r="H3238" s="396"/>
      <c r="I3238" s="454">
        <v>0</v>
      </c>
      <c r="J3238" s="58">
        <f>F3238*I3238</f>
        <v>0</v>
      </c>
      <c r="AN3238" s="380"/>
      <c r="AP3238" s="381">
        <f t="shared" si="13"/>
        <v>0</v>
      </c>
    </row>
    <row r="3239" spans="1:42" s="2" customFormat="1" ht="12.75">
      <c r="A3239" s="19"/>
      <c r="B3239" s="17"/>
      <c r="C3239" s="389"/>
      <c r="D3239" s="391" t="s">
        <v>1162</v>
      </c>
      <c r="E3239" s="24"/>
      <c r="F3239" s="25"/>
      <c r="G3239" s="396"/>
      <c r="H3239" s="396"/>
      <c r="I3239" s="454"/>
      <c r="J3239" s="58"/>
      <c r="AN3239" s="380"/>
      <c r="AP3239" s="381">
        <f>F3239*G3239</f>
        <v>0</v>
      </c>
    </row>
    <row r="3240" spans="1:42" s="2" customFormat="1" ht="12.75">
      <c r="A3240" s="19"/>
      <c r="B3240" s="17"/>
      <c r="C3240" s="389"/>
      <c r="D3240" s="391"/>
      <c r="E3240" s="24"/>
      <c r="F3240" s="25"/>
      <c r="G3240" s="396"/>
      <c r="H3240" s="396"/>
      <c r="I3240" s="454"/>
      <c r="J3240" s="58"/>
      <c r="AN3240" s="380"/>
      <c r="AP3240" s="381">
        <f t="shared" si="13"/>
        <v>0</v>
      </c>
    </row>
    <row r="3241" spans="1:42" s="2" customFormat="1" ht="12.75">
      <c r="A3241" s="19" t="s">
        <v>67</v>
      </c>
      <c r="B3241" s="17" t="s">
        <v>719</v>
      </c>
      <c r="C3241" s="389" t="s">
        <v>1160</v>
      </c>
      <c r="D3241" s="391" t="s">
        <v>720</v>
      </c>
      <c r="E3241" s="24" t="s">
        <v>2</v>
      </c>
      <c r="F3241" s="25">
        <v>1</v>
      </c>
      <c r="G3241" s="396"/>
      <c r="H3241" s="396"/>
      <c r="I3241" s="454">
        <v>0</v>
      </c>
      <c r="J3241" s="58">
        <f>F3241*I3241</f>
        <v>0</v>
      </c>
      <c r="AN3241" s="380"/>
      <c r="AP3241" s="381">
        <f t="shared" si="13"/>
        <v>0</v>
      </c>
    </row>
    <row r="3242" spans="1:42" s="2" customFormat="1" ht="12.75">
      <c r="A3242" s="19" t="s">
        <v>3</v>
      </c>
      <c r="B3242" s="17"/>
      <c r="C3242" s="389"/>
      <c r="D3242" s="391"/>
      <c r="E3242" s="24"/>
      <c r="F3242" s="25"/>
      <c r="G3242" s="396"/>
      <c r="H3242" s="396"/>
      <c r="I3242" s="454"/>
      <c r="J3242" s="58"/>
      <c r="AN3242" s="380"/>
      <c r="AP3242" s="381">
        <f t="shared" si="13"/>
        <v>0</v>
      </c>
    </row>
    <row r="3243" spans="1:42" s="2" customFormat="1" ht="12.75">
      <c r="A3243" s="19" t="s">
        <v>68</v>
      </c>
      <c r="B3243" s="389"/>
      <c r="C3243" s="389" t="s">
        <v>136</v>
      </c>
      <c r="D3243" s="391" t="s">
        <v>721</v>
      </c>
      <c r="E3243" s="24" t="s">
        <v>2</v>
      </c>
      <c r="F3243" s="25">
        <v>1</v>
      </c>
      <c r="G3243" s="396"/>
      <c r="H3243" s="396"/>
      <c r="I3243" s="454">
        <v>0</v>
      </c>
      <c r="J3243" s="58">
        <f>F3243*I3243</f>
        <v>0</v>
      </c>
      <c r="AN3243" s="380"/>
      <c r="AP3243" s="381">
        <f t="shared" si="13"/>
        <v>0</v>
      </c>
    </row>
    <row r="3244" spans="1:42" s="2" customFormat="1" ht="12.75">
      <c r="A3244" s="19"/>
      <c r="B3244" s="389"/>
      <c r="C3244" s="389"/>
      <c r="D3244" s="391"/>
      <c r="E3244" s="24"/>
      <c r="F3244" s="25"/>
      <c r="G3244" s="396"/>
      <c r="H3244" s="396"/>
      <c r="I3244" s="454"/>
      <c r="J3244" s="58"/>
      <c r="AN3244" s="380"/>
      <c r="AP3244" s="381">
        <f t="shared" si="13"/>
        <v>0</v>
      </c>
    </row>
    <row r="3245" spans="1:42" s="2" customFormat="1" ht="12.75">
      <c r="A3245" s="19" t="s">
        <v>69</v>
      </c>
      <c r="B3245" s="389"/>
      <c r="C3245" s="389" t="s">
        <v>136</v>
      </c>
      <c r="D3245" s="391" t="s">
        <v>134</v>
      </c>
      <c r="E3245" s="24" t="s">
        <v>2</v>
      </c>
      <c r="F3245" s="25">
        <v>1</v>
      </c>
      <c r="G3245" s="396"/>
      <c r="H3245" s="396"/>
      <c r="I3245" s="454">
        <v>0</v>
      </c>
      <c r="J3245" s="58">
        <f>F3245*I3245</f>
        <v>0</v>
      </c>
      <c r="AN3245" s="380"/>
      <c r="AP3245" s="381">
        <f t="shared" si="13"/>
        <v>0</v>
      </c>
    </row>
    <row r="3246" spans="1:42" s="2" customFormat="1" ht="12.75">
      <c r="A3246" s="19"/>
      <c r="B3246" s="389"/>
      <c r="C3246" s="389"/>
      <c r="D3246" s="391"/>
      <c r="E3246" s="24"/>
      <c r="F3246" s="25"/>
      <c r="G3246" s="396"/>
      <c r="H3246" s="396"/>
      <c r="I3246" s="454"/>
      <c r="J3246" s="58"/>
      <c r="AN3246" s="380"/>
      <c r="AP3246" s="381">
        <f t="shared" si="13"/>
        <v>0</v>
      </c>
    </row>
    <row r="3247" spans="1:42" s="2" customFormat="1" ht="12.75">
      <c r="A3247" s="19" t="s">
        <v>70</v>
      </c>
      <c r="B3247" s="17"/>
      <c r="C3247" s="389" t="s">
        <v>136</v>
      </c>
      <c r="D3247" s="391" t="s">
        <v>722</v>
      </c>
      <c r="E3247" s="24" t="s">
        <v>2</v>
      </c>
      <c r="F3247" s="25">
        <v>1</v>
      </c>
      <c r="G3247" s="396"/>
      <c r="H3247" s="396"/>
      <c r="I3247" s="454">
        <v>0</v>
      </c>
      <c r="J3247" s="58">
        <f>F3247*I3247</f>
        <v>0</v>
      </c>
      <c r="AN3247" s="380"/>
      <c r="AP3247" s="381">
        <f t="shared" si="13"/>
        <v>0</v>
      </c>
    </row>
    <row r="3248" spans="1:42" s="2" customFormat="1" ht="12.75">
      <c r="A3248" s="19"/>
      <c r="B3248" s="17"/>
      <c r="C3248" s="389"/>
      <c r="D3248" s="391"/>
      <c r="E3248" s="24"/>
      <c r="F3248" s="25"/>
      <c r="G3248" s="396"/>
      <c r="H3248" s="396"/>
      <c r="I3248" s="454"/>
      <c r="J3248" s="58"/>
      <c r="AN3248" s="380"/>
      <c r="AP3248" s="381">
        <f t="shared" si="13"/>
        <v>0</v>
      </c>
    </row>
    <row r="3249" spans="1:42" s="2" customFormat="1" ht="26.25">
      <c r="A3249" s="19" t="s">
        <v>71</v>
      </c>
      <c r="B3249" s="17"/>
      <c r="C3249" s="389" t="s">
        <v>136</v>
      </c>
      <c r="D3249" s="391" t="s">
        <v>723</v>
      </c>
      <c r="E3249" s="24" t="s">
        <v>2</v>
      </c>
      <c r="F3249" s="25">
        <v>1</v>
      </c>
      <c r="G3249" s="396"/>
      <c r="H3249" s="396"/>
      <c r="I3249" s="454">
        <v>0</v>
      </c>
      <c r="J3249" s="58">
        <f>F3249*I3249</f>
        <v>0</v>
      </c>
      <c r="AN3249" s="380"/>
      <c r="AP3249" s="381">
        <f t="shared" si="13"/>
        <v>0</v>
      </c>
    </row>
    <row r="3250" spans="1:42" s="2" customFormat="1" ht="12.75">
      <c r="A3250" s="19"/>
      <c r="B3250" s="17"/>
      <c r="C3250" s="389"/>
      <c r="D3250" s="391"/>
      <c r="E3250" s="24"/>
      <c r="F3250" s="25"/>
      <c r="G3250" s="396"/>
      <c r="H3250" s="396"/>
      <c r="I3250" s="454"/>
      <c r="J3250" s="58"/>
      <c r="AN3250" s="380"/>
      <c r="AP3250" s="381">
        <f t="shared" si="13"/>
        <v>0</v>
      </c>
    </row>
    <row r="3251" spans="1:42" s="2" customFormat="1" ht="12.75">
      <c r="A3251" s="19" t="s">
        <v>72</v>
      </c>
      <c r="B3251" s="17"/>
      <c r="C3251" s="389" t="s">
        <v>136</v>
      </c>
      <c r="D3251" s="391" t="s">
        <v>724</v>
      </c>
      <c r="E3251" s="24" t="s">
        <v>2</v>
      </c>
      <c r="F3251" s="25">
        <v>1</v>
      </c>
      <c r="G3251" s="396"/>
      <c r="H3251" s="396"/>
      <c r="I3251" s="454">
        <v>0</v>
      </c>
      <c r="J3251" s="58">
        <f>F3251*I3251</f>
        <v>0</v>
      </c>
      <c r="AN3251" s="380"/>
      <c r="AP3251" s="381">
        <f t="shared" si="13"/>
        <v>0</v>
      </c>
    </row>
    <row r="3252" spans="1:42" s="2" customFormat="1" ht="12.75">
      <c r="A3252" s="19"/>
      <c r="B3252" s="17"/>
      <c r="C3252" s="389"/>
      <c r="D3252" s="391"/>
      <c r="E3252" s="24"/>
      <c r="F3252" s="25"/>
      <c r="G3252" s="396"/>
      <c r="H3252" s="396"/>
      <c r="I3252" s="454"/>
      <c r="J3252" s="58"/>
      <c r="AN3252" s="380"/>
      <c r="AP3252" s="381">
        <f t="shared" si="13"/>
        <v>0</v>
      </c>
    </row>
    <row r="3253" spans="1:42" s="2" customFormat="1" ht="12.75">
      <c r="A3253" s="19" t="s">
        <v>73</v>
      </c>
      <c r="B3253" s="17"/>
      <c r="C3253" s="389" t="s">
        <v>136</v>
      </c>
      <c r="D3253" s="407" t="s">
        <v>725</v>
      </c>
      <c r="E3253" s="24" t="s">
        <v>2</v>
      </c>
      <c r="F3253" s="25">
        <v>6</v>
      </c>
      <c r="G3253" s="396"/>
      <c r="H3253" s="396"/>
      <c r="I3253" s="454">
        <v>0</v>
      </c>
      <c r="J3253" s="58">
        <f>F3253*I3253</f>
        <v>0</v>
      </c>
      <c r="AN3253" s="380"/>
      <c r="AP3253" s="381">
        <f t="shared" si="13"/>
        <v>0</v>
      </c>
    </row>
    <row r="3254" spans="1:42" s="2" customFormat="1" ht="12.75">
      <c r="A3254" s="19"/>
      <c r="B3254" s="17"/>
      <c r="C3254" s="389"/>
      <c r="D3254" s="391"/>
      <c r="E3254" s="24"/>
      <c r="F3254" s="25"/>
      <c r="G3254" s="396"/>
      <c r="H3254" s="396"/>
      <c r="I3254" s="454"/>
      <c r="J3254" s="58"/>
      <c r="AN3254" s="380"/>
      <c r="AP3254" s="381">
        <f t="shared" si="13"/>
        <v>0</v>
      </c>
    </row>
    <row r="3255" spans="1:42" s="2" customFormat="1" ht="12.75">
      <c r="A3255" s="19" t="s">
        <v>74</v>
      </c>
      <c r="B3255" s="17"/>
      <c r="C3255" s="389" t="s">
        <v>136</v>
      </c>
      <c r="D3255" s="409" t="s">
        <v>726</v>
      </c>
      <c r="E3255" s="107" t="s">
        <v>2</v>
      </c>
      <c r="F3255" s="213">
        <v>1</v>
      </c>
      <c r="G3255" s="396"/>
      <c r="H3255" s="396"/>
      <c r="I3255" s="454">
        <v>0</v>
      </c>
      <c r="J3255" s="58">
        <f>F3255*I3255</f>
        <v>0</v>
      </c>
      <c r="AN3255" s="380"/>
      <c r="AP3255" s="381">
        <f t="shared" si="13"/>
        <v>0</v>
      </c>
    </row>
    <row r="3256" spans="1:10" s="2" customFormat="1" ht="12.75">
      <c r="A3256" s="211"/>
      <c r="B3256" s="257"/>
      <c r="C3256" s="257"/>
      <c r="D3256" s="15"/>
      <c r="E3256" s="215"/>
      <c r="F3256" s="16"/>
      <c r="G3256" s="20"/>
      <c r="H3256" s="20"/>
      <c r="I3256" s="236"/>
      <c r="J3256" s="237"/>
    </row>
    <row r="3257" spans="1:10" s="2" customFormat="1" ht="12.75">
      <c r="A3257" s="19" t="s">
        <v>75</v>
      </c>
      <c r="B3257" s="258" t="s">
        <v>33</v>
      </c>
      <c r="C3257" s="258" t="s">
        <v>33</v>
      </c>
      <c r="D3257" s="23" t="s">
        <v>110</v>
      </c>
      <c r="E3257" s="24" t="s">
        <v>111</v>
      </c>
      <c r="F3257" s="25">
        <v>1</v>
      </c>
      <c r="G3257" s="26"/>
      <c r="H3257" s="26"/>
      <c r="I3257" s="59">
        <f>G3257+H3257</f>
        <v>0</v>
      </c>
      <c r="J3257" s="58">
        <f>F3257*I3257</f>
        <v>0</v>
      </c>
    </row>
    <row r="3258" spans="1:10" s="2" customFormat="1" ht="12.75">
      <c r="A3258" s="30"/>
      <c r="B3258" s="258"/>
      <c r="C3258" s="258"/>
      <c r="D3258" s="32" t="s">
        <v>3</v>
      </c>
      <c r="E3258" s="24"/>
      <c r="F3258" s="25"/>
      <c r="G3258" s="33"/>
      <c r="H3258" s="33"/>
      <c r="I3258" s="59"/>
      <c r="J3258" s="58"/>
    </row>
    <row r="3259" spans="1:10" s="160" customFormat="1" ht="12.75">
      <c r="A3259" s="95" t="s">
        <v>76</v>
      </c>
      <c r="B3259" s="168" t="s">
        <v>33</v>
      </c>
      <c r="C3259" s="168" t="s">
        <v>33</v>
      </c>
      <c r="D3259" s="34" t="s">
        <v>212</v>
      </c>
      <c r="E3259" s="169" t="s">
        <v>111</v>
      </c>
      <c r="F3259" s="170">
        <v>1</v>
      </c>
      <c r="G3259" s="171"/>
      <c r="H3259" s="171"/>
      <c r="I3259" s="172">
        <f>SUM(G3259,H3259)</f>
        <v>0</v>
      </c>
      <c r="J3259" s="97">
        <f>PRODUCT(F3259,I3259)</f>
        <v>0</v>
      </c>
    </row>
    <row r="3260" spans="1:10" s="160" customFormat="1" ht="12.75">
      <c r="A3260" s="95"/>
      <c r="B3260" s="168"/>
      <c r="C3260" s="168"/>
      <c r="D3260" s="34"/>
      <c r="E3260" s="169"/>
      <c r="F3260" s="170"/>
      <c r="G3260" s="171"/>
      <c r="H3260" s="171"/>
      <c r="I3260" s="172"/>
      <c r="J3260" s="173"/>
    </row>
    <row r="3261" spans="1:10" s="160" customFormat="1" ht="12.75">
      <c r="A3261" s="95" t="s">
        <v>211</v>
      </c>
      <c r="B3261" s="168" t="s">
        <v>33</v>
      </c>
      <c r="C3261" s="168" t="s">
        <v>33</v>
      </c>
      <c r="D3261" s="34" t="s">
        <v>213</v>
      </c>
      <c r="E3261" s="169" t="s">
        <v>111</v>
      </c>
      <c r="F3261" s="170">
        <v>1</v>
      </c>
      <c r="G3261" s="171"/>
      <c r="H3261" s="171"/>
      <c r="I3261" s="172">
        <f>SUM(G3261,H3261)</f>
        <v>0</v>
      </c>
      <c r="J3261" s="97">
        <f>PRODUCT(F3261,I3261)</f>
        <v>0</v>
      </c>
    </row>
    <row r="3262" spans="1:10" s="160" customFormat="1" ht="12.75">
      <c r="A3262" s="95"/>
      <c r="B3262" s="168"/>
      <c r="C3262" s="168"/>
      <c r="D3262" s="34"/>
      <c r="E3262" s="169"/>
      <c r="F3262" s="170"/>
      <c r="G3262" s="171"/>
      <c r="H3262" s="171"/>
      <c r="I3262" s="172"/>
      <c r="J3262" s="173"/>
    </row>
    <row r="3263" spans="1:10" s="2" customFormat="1" ht="12.75">
      <c r="A3263" s="19" t="s">
        <v>248</v>
      </c>
      <c r="B3263" s="257" t="s">
        <v>33</v>
      </c>
      <c r="C3263" s="257" t="s">
        <v>33</v>
      </c>
      <c r="D3263" s="194" t="s">
        <v>203</v>
      </c>
      <c r="E3263" s="107"/>
      <c r="F3263" s="213"/>
      <c r="G3263" s="109"/>
      <c r="H3263" s="109"/>
      <c r="I3263" s="59"/>
      <c r="J3263" s="99"/>
    </row>
    <row r="3264" spans="1:10" s="2" customFormat="1" ht="12.75">
      <c r="A3264" s="19"/>
      <c r="B3264" s="257"/>
      <c r="C3264" s="257"/>
      <c r="D3264" s="194" t="s">
        <v>204</v>
      </c>
      <c r="E3264" s="107"/>
      <c r="F3264" s="213"/>
      <c r="G3264" s="109"/>
      <c r="H3264" s="109"/>
      <c r="I3264" s="59"/>
      <c r="J3264" s="99"/>
    </row>
    <row r="3265" spans="1:10" s="2" customFormat="1" ht="12.75">
      <c r="A3265" s="19"/>
      <c r="B3265" s="257"/>
      <c r="C3265" s="257"/>
      <c r="D3265" s="194" t="s">
        <v>205</v>
      </c>
      <c r="E3265" s="107"/>
      <c r="F3265" s="213"/>
      <c r="G3265" s="109"/>
      <c r="H3265" s="109"/>
      <c r="I3265" s="59"/>
      <c r="J3265" s="99"/>
    </row>
    <row r="3266" spans="1:10" s="2" customFormat="1" ht="12.75">
      <c r="A3266" s="19"/>
      <c r="B3266" s="257"/>
      <c r="C3266" s="257"/>
      <c r="D3266" s="194" t="s">
        <v>130</v>
      </c>
      <c r="E3266" s="107" t="s">
        <v>121</v>
      </c>
      <c r="F3266" s="213">
        <v>1</v>
      </c>
      <c r="G3266" s="109"/>
      <c r="H3266" s="109"/>
      <c r="I3266" s="113">
        <f>G3266+H3266</f>
        <v>0</v>
      </c>
      <c r="J3266" s="114">
        <f>I3266*F3266</f>
        <v>0</v>
      </c>
    </row>
    <row r="3267" spans="1:10" s="2" customFormat="1" ht="12.75">
      <c r="A3267" s="19"/>
      <c r="B3267" s="257"/>
      <c r="C3267" s="257"/>
      <c r="D3267" s="194" t="s">
        <v>131</v>
      </c>
      <c r="E3267" s="107" t="s">
        <v>121</v>
      </c>
      <c r="F3267" s="213">
        <v>1</v>
      </c>
      <c r="G3267" s="109"/>
      <c r="H3267" s="109"/>
      <c r="I3267" s="113">
        <f>G3267+H3267</f>
        <v>0</v>
      </c>
      <c r="J3267" s="114">
        <f>I3267*F3267</f>
        <v>0</v>
      </c>
    </row>
    <row r="3268" spans="1:10" s="2" customFormat="1" ht="12.75">
      <c r="A3268" s="19"/>
      <c r="B3268" s="257"/>
      <c r="C3268" s="257"/>
      <c r="D3268" s="194" t="s">
        <v>132</v>
      </c>
      <c r="E3268" s="107" t="s">
        <v>121</v>
      </c>
      <c r="F3268" s="213">
        <v>1</v>
      </c>
      <c r="G3268" s="109"/>
      <c r="H3268" s="109"/>
      <c r="I3268" s="113">
        <f>G3268+H3268</f>
        <v>0</v>
      </c>
      <c r="J3268" s="114">
        <f>I3268*F3268</f>
        <v>0</v>
      </c>
    </row>
    <row r="3269" spans="1:10" s="2" customFormat="1" ht="12.75">
      <c r="A3269" s="19"/>
      <c r="B3269" s="257"/>
      <c r="C3269" s="257"/>
      <c r="D3269" s="194" t="s">
        <v>133</v>
      </c>
      <c r="E3269" s="107" t="s">
        <v>121</v>
      </c>
      <c r="F3269" s="213">
        <v>1</v>
      </c>
      <c r="G3269" s="109"/>
      <c r="H3269" s="109"/>
      <c r="I3269" s="113">
        <f>G3269+H3269</f>
        <v>0</v>
      </c>
      <c r="J3269" s="114">
        <f>I3269*F3269</f>
        <v>0</v>
      </c>
    </row>
    <row r="3270" spans="1:10" s="2" customFormat="1" ht="12.75">
      <c r="A3270" s="19"/>
      <c r="B3270" s="257"/>
      <c r="C3270" s="257"/>
      <c r="D3270" s="194"/>
      <c r="E3270" s="107"/>
      <c r="F3270" s="213"/>
      <c r="G3270" s="109"/>
      <c r="H3270" s="109"/>
      <c r="I3270" s="59"/>
      <c r="J3270" s="99"/>
    </row>
    <row r="3271" spans="1:10" s="2" customFormat="1" ht="12.75">
      <c r="A3271" s="197"/>
      <c r="B3271" s="262"/>
      <c r="C3271" s="262"/>
      <c r="D3271" s="198"/>
      <c r="E3271" s="199"/>
      <c r="F3271" s="200"/>
      <c r="G3271" s="201"/>
      <c r="H3271" s="201"/>
      <c r="I3271" s="209"/>
      <c r="J3271" s="210"/>
    </row>
    <row r="3272" spans="1:10" s="2" customFormat="1" ht="19.5" customHeight="1">
      <c r="A3272" s="202"/>
      <c r="B3272" s="263"/>
      <c r="C3272" s="263"/>
      <c r="D3272" s="203" t="s">
        <v>1442</v>
      </c>
      <c r="E3272" s="204"/>
      <c r="F3272" s="205"/>
      <c r="G3272" s="206"/>
      <c r="H3272" s="206"/>
      <c r="I3272" s="207"/>
      <c r="J3272" s="208">
        <f>SUM(J2578:J3270)</f>
        <v>0</v>
      </c>
    </row>
    <row r="3273" spans="1:10" s="2" customFormat="1" ht="12.75">
      <c r="A3273" s="19"/>
      <c r="B3273" s="260"/>
      <c r="C3273" s="260"/>
      <c r="D3273" s="15"/>
      <c r="E3273" s="18"/>
      <c r="F3273" s="16"/>
      <c r="G3273" s="20"/>
      <c r="H3273" s="20"/>
      <c r="I3273" s="610" t="s">
        <v>3</v>
      </c>
      <c r="J3273" s="611" t="s">
        <v>3</v>
      </c>
    </row>
    <row r="3274" spans="1:10" s="2" customFormat="1" ht="19.5" customHeight="1">
      <c r="A3274" s="153"/>
      <c r="B3274" s="154"/>
      <c r="C3274" s="154"/>
      <c r="D3274" s="155" t="s">
        <v>258</v>
      </c>
      <c r="E3274" s="156"/>
      <c r="F3274" s="157"/>
      <c r="G3274" s="157"/>
      <c r="H3274" s="157"/>
      <c r="I3274" s="158"/>
      <c r="J3274" s="159"/>
    </row>
    <row r="3275" spans="1:10" s="2" customFormat="1" ht="12.75">
      <c r="A3275" s="225"/>
      <c r="B3275" s="264"/>
      <c r="C3275" s="264"/>
      <c r="D3275" s="226"/>
      <c r="E3275" s="227"/>
      <c r="F3275" s="228"/>
      <c r="G3275" s="229"/>
      <c r="H3275" s="229"/>
      <c r="I3275" s="230"/>
      <c r="J3275" s="231"/>
    </row>
    <row r="3276" spans="1:10" s="2" customFormat="1" ht="12.75">
      <c r="A3276" s="242" t="s">
        <v>20</v>
      </c>
      <c r="B3276" s="265"/>
      <c r="C3276" s="265"/>
      <c r="D3276" s="243" t="s">
        <v>1428</v>
      </c>
      <c r="E3276" s="232" t="s">
        <v>3</v>
      </c>
      <c r="F3276" s="233" t="s">
        <v>3</v>
      </c>
      <c r="G3276" s="234"/>
      <c r="H3276" s="234"/>
      <c r="I3276" s="236" t="s">
        <v>3</v>
      </c>
      <c r="J3276" s="237" t="s">
        <v>3</v>
      </c>
    </row>
    <row r="3277" spans="1:10" s="2" customFormat="1" ht="12.75">
      <c r="A3277" s="211"/>
      <c r="B3277" s="257"/>
      <c r="C3277" s="257"/>
      <c r="D3277" s="212" t="s">
        <v>3</v>
      </c>
      <c r="E3277" s="107"/>
      <c r="F3277" s="213"/>
      <c r="G3277" s="214"/>
      <c r="H3277" s="214"/>
      <c r="I3277" s="61"/>
      <c r="J3277" s="62"/>
    </row>
    <row r="3278" spans="1:10" s="515" customFormat="1" ht="12.75">
      <c r="A3278" s="597" t="s">
        <v>21</v>
      </c>
      <c r="B3278" s="509" t="s">
        <v>207</v>
      </c>
      <c r="C3278" s="509" t="s">
        <v>1443</v>
      </c>
      <c r="D3278" s="510" t="s">
        <v>1341</v>
      </c>
      <c r="E3278" s="511" t="s">
        <v>2</v>
      </c>
      <c r="F3278" s="512">
        <v>1</v>
      </c>
      <c r="G3278" s="513"/>
      <c r="H3278" s="513"/>
      <c r="I3278" s="555">
        <f>SUM(G3278,H3278)</f>
        <v>0</v>
      </c>
      <c r="J3278" s="598">
        <f aca="true" t="shared" si="14" ref="J3278:J3318">PRODUCT(F3278,I3278)</f>
        <v>0</v>
      </c>
    </row>
    <row r="3279" spans="1:10" s="515" customFormat="1" ht="12.75">
      <c r="A3279" s="597"/>
      <c r="B3279" s="509"/>
      <c r="C3279" s="509"/>
      <c r="D3279" s="510"/>
      <c r="E3279" s="511"/>
      <c r="F3279" s="512"/>
      <c r="G3279" s="513"/>
      <c r="H3279" s="513"/>
      <c r="I3279" s="555"/>
      <c r="J3279" s="598"/>
    </row>
    <row r="3280" spans="1:10" s="515" customFormat="1" ht="12.75">
      <c r="A3280" s="597" t="s">
        <v>25</v>
      </c>
      <c r="B3280" s="516" t="s">
        <v>207</v>
      </c>
      <c r="C3280" s="516" t="s">
        <v>1444</v>
      </c>
      <c r="D3280" s="510" t="s">
        <v>1342</v>
      </c>
      <c r="E3280" s="517" t="s">
        <v>2</v>
      </c>
      <c r="F3280" s="518">
        <v>3</v>
      </c>
      <c r="G3280" s="519"/>
      <c r="H3280" s="519"/>
      <c r="I3280" s="555">
        <f aca="true" t="shared" si="15" ref="I3280:I3318">SUM(G3280,H3280)</f>
        <v>0</v>
      </c>
      <c r="J3280" s="598">
        <f t="shared" si="14"/>
        <v>0</v>
      </c>
    </row>
    <row r="3281" spans="1:10" s="515" customFormat="1" ht="12.75">
      <c r="A3281" s="597"/>
      <c r="B3281" s="509"/>
      <c r="C3281" s="509"/>
      <c r="D3281" s="510"/>
      <c r="E3281" s="511"/>
      <c r="F3281" s="512"/>
      <c r="G3281" s="513"/>
      <c r="H3281" s="513"/>
      <c r="I3281" s="555"/>
      <c r="J3281" s="598"/>
    </row>
    <row r="3282" spans="1:10" s="515" customFormat="1" ht="12.75">
      <c r="A3282" s="597" t="s">
        <v>26</v>
      </c>
      <c r="B3282" s="509" t="s">
        <v>207</v>
      </c>
      <c r="C3282" s="516" t="s">
        <v>1445</v>
      </c>
      <c r="D3282" s="510" t="s">
        <v>1343</v>
      </c>
      <c r="E3282" s="517" t="s">
        <v>2</v>
      </c>
      <c r="F3282" s="518">
        <v>1</v>
      </c>
      <c r="G3282" s="519"/>
      <c r="H3282" s="519"/>
      <c r="I3282" s="555">
        <f t="shared" si="15"/>
        <v>0</v>
      </c>
      <c r="J3282" s="598">
        <f t="shared" si="14"/>
        <v>0</v>
      </c>
    </row>
    <row r="3283" spans="1:10" s="515" customFormat="1" ht="12.75">
      <c r="A3283" s="597"/>
      <c r="B3283" s="509"/>
      <c r="C3283" s="509"/>
      <c r="D3283" s="510"/>
      <c r="E3283" s="511"/>
      <c r="F3283" s="512"/>
      <c r="G3283" s="513"/>
      <c r="H3283" s="513"/>
      <c r="I3283" s="555"/>
      <c r="J3283" s="598"/>
    </row>
    <row r="3284" spans="1:10" s="515" customFormat="1" ht="12.75">
      <c r="A3284" s="597" t="s">
        <v>27</v>
      </c>
      <c r="B3284" s="516" t="s">
        <v>207</v>
      </c>
      <c r="C3284" s="509" t="s">
        <v>1446</v>
      </c>
      <c r="D3284" s="510" t="s">
        <v>1344</v>
      </c>
      <c r="E3284" s="520" t="s">
        <v>2</v>
      </c>
      <c r="F3284" s="521">
        <v>2</v>
      </c>
      <c r="G3284" s="522"/>
      <c r="H3284" s="522"/>
      <c r="I3284" s="555">
        <f t="shared" si="15"/>
        <v>0</v>
      </c>
      <c r="J3284" s="598">
        <f t="shared" si="14"/>
        <v>0</v>
      </c>
    </row>
    <row r="3285" spans="1:10" s="515" customFormat="1" ht="12.75">
      <c r="A3285" s="597"/>
      <c r="B3285" s="509"/>
      <c r="C3285" s="509"/>
      <c r="D3285" s="510"/>
      <c r="E3285" s="511"/>
      <c r="F3285" s="512"/>
      <c r="G3285" s="513"/>
      <c r="H3285" s="513"/>
      <c r="I3285" s="555"/>
      <c r="J3285" s="598"/>
    </row>
    <row r="3286" spans="1:10" s="515" customFormat="1" ht="12.75">
      <c r="A3286" s="597" t="s">
        <v>28</v>
      </c>
      <c r="B3286" s="509" t="s">
        <v>1477</v>
      </c>
      <c r="C3286" s="509" t="s">
        <v>1447</v>
      </c>
      <c r="D3286" s="510" t="s">
        <v>1345</v>
      </c>
      <c r="E3286" s="520" t="s">
        <v>2</v>
      </c>
      <c r="F3286" s="521">
        <v>1</v>
      </c>
      <c r="G3286" s="522"/>
      <c r="H3286" s="522"/>
      <c r="I3286" s="555">
        <f t="shared" si="15"/>
        <v>0</v>
      </c>
      <c r="J3286" s="598">
        <f t="shared" si="14"/>
        <v>0</v>
      </c>
    </row>
    <row r="3287" spans="1:10" s="515" customFormat="1" ht="12.75">
      <c r="A3287" s="597"/>
      <c r="B3287" s="509"/>
      <c r="C3287" s="509"/>
      <c r="D3287" s="510"/>
      <c r="E3287" s="511"/>
      <c r="F3287" s="512"/>
      <c r="G3287" s="513"/>
      <c r="H3287" s="513"/>
      <c r="I3287" s="555"/>
      <c r="J3287" s="598"/>
    </row>
    <row r="3288" spans="1:10" s="515" customFormat="1" ht="12.75">
      <c r="A3288" s="597" t="s">
        <v>29</v>
      </c>
      <c r="B3288" s="516" t="s">
        <v>207</v>
      </c>
      <c r="C3288" s="509" t="s">
        <v>1448</v>
      </c>
      <c r="D3288" s="510" t="s">
        <v>1346</v>
      </c>
      <c r="E3288" s="520" t="s">
        <v>2</v>
      </c>
      <c r="F3288" s="521">
        <v>1</v>
      </c>
      <c r="G3288" s="522"/>
      <c r="H3288" s="522"/>
      <c r="I3288" s="555">
        <f t="shared" si="15"/>
        <v>0</v>
      </c>
      <c r="J3288" s="598">
        <f t="shared" si="14"/>
        <v>0</v>
      </c>
    </row>
    <row r="3289" spans="1:10" s="515" customFormat="1" ht="12.75">
      <c r="A3289" s="597"/>
      <c r="B3289" s="509"/>
      <c r="C3289" s="509"/>
      <c r="D3289" s="510"/>
      <c r="E3289" s="511"/>
      <c r="F3289" s="512"/>
      <c r="G3289" s="513"/>
      <c r="H3289" s="513"/>
      <c r="I3289" s="555"/>
      <c r="J3289" s="598"/>
    </row>
    <row r="3290" spans="1:10" s="515" customFormat="1" ht="12.75">
      <c r="A3290" s="597" t="s">
        <v>30</v>
      </c>
      <c r="B3290" s="509" t="s">
        <v>207</v>
      </c>
      <c r="C3290" s="509" t="s">
        <v>1449</v>
      </c>
      <c r="D3290" s="510" t="s">
        <v>1347</v>
      </c>
      <c r="E3290" s="520" t="s">
        <v>2</v>
      </c>
      <c r="F3290" s="521">
        <v>1</v>
      </c>
      <c r="G3290" s="522"/>
      <c r="H3290" s="522"/>
      <c r="I3290" s="555">
        <f t="shared" si="15"/>
        <v>0</v>
      </c>
      <c r="J3290" s="598">
        <f t="shared" si="14"/>
        <v>0</v>
      </c>
    </row>
    <row r="3291" spans="1:10" s="515" customFormat="1" ht="12.75">
      <c r="A3291" s="597"/>
      <c r="B3291" s="509"/>
      <c r="C3291" s="509"/>
      <c r="D3291" s="510"/>
      <c r="E3291" s="511"/>
      <c r="F3291" s="512"/>
      <c r="G3291" s="513"/>
      <c r="H3291" s="513"/>
      <c r="I3291" s="555"/>
      <c r="J3291" s="598"/>
    </row>
    <row r="3292" spans="1:10" s="515" customFormat="1" ht="12.75">
      <c r="A3292" s="597" t="s">
        <v>31</v>
      </c>
      <c r="B3292" s="516" t="s">
        <v>207</v>
      </c>
      <c r="C3292" s="509" t="s">
        <v>1449</v>
      </c>
      <c r="D3292" s="510" t="s">
        <v>1348</v>
      </c>
      <c r="E3292" s="520" t="s">
        <v>2</v>
      </c>
      <c r="F3292" s="521">
        <v>1</v>
      </c>
      <c r="G3292" s="522"/>
      <c r="H3292" s="522"/>
      <c r="I3292" s="555">
        <f t="shared" si="15"/>
        <v>0</v>
      </c>
      <c r="J3292" s="598">
        <f t="shared" si="14"/>
        <v>0</v>
      </c>
    </row>
    <row r="3293" spans="1:10" s="515" customFormat="1" ht="12.75">
      <c r="A3293" s="597"/>
      <c r="B3293" s="509"/>
      <c r="C3293" s="509"/>
      <c r="D3293" s="510"/>
      <c r="E3293" s="511"/>
      <c r="F3293" s="512"/>
      <c r="G3293" s="513"/>
      <c r="H3293" s="513"/>
      <c r="I3293" s="555"/>
      <c r="J3293" s="598"/>
    </row>
    <row r="3294" spans="1:10" s="515" customFormat="1" ht="12.75">
      <c r="A3294" s="597" t="s">
        <v>32</v>
      </c>
      <c r="B3294" s="509" t="s">
        <v>207</v>
      </c>
      <c r="C3294" s="509" t="s">
        <v>1450</v>
      </c>
      <c r="D3294" s="510" t="s">
        <v>1349</v>
      </c>
      <c r="E3294" s="520" t="s">
        <v>2</v>
      </c>
      <c r="F3294" s="523">
        <v>2</v>
      </c>
      <c r="G3294" s="522"/>
      <c r="H3294" s="522"/>
      <c r="I3294" s="555">
        <f t="shared" si="15"/>
        <v>0</v>
      </c>
      <c r="J3294" s="598">
        <f t="shared" si="14"/>
        <v>0</v>
      </c>
    </row>
    <row r="3295" spans="1:10" s="515" customFormat="1" ht="12.75">
      <c r="A3295" s="597"/>
      <c r="B3295" s="509"/>
      <c r="C3295" s="509"/>
      <c r="D3295" s="510"/>
      <c r="E3295" s="511"/>
      <c r="F3295" s="512"/>
      <c r="G3295" s="513"/>
      <c r="H3295" s="513"/>
      <c r="I3295" s="555"/>
      <c r="J3295" s="598"/>
    </row>
    <row r="3296" spans="1:10" s="515" customFormat="1" ht="12.75">
      <c r="A3296" s="597" t="s">
        <v>177</v>
      </c>
      <c r="B3296" s="516" t="s">
        <v>207</v>
      </c>
      <c r="C3296" s="509" t="s">
        <v>1449</v>
      </c>
      <c r="D3296" s="510" t="s">
        <v>1350</v>
      </c>
      <c r="E3296" s="520" t="s">
        <v>2</v>
      </c>
      <c r="F3296" s="521">
        <v>1</v>
      </c>
      <c r="G3296" s="522"/>
      <c r="H3296" s="522"/>
      <c r="I3296" s="555">
        <f t="shared" si="15"/>
        <v>0</v>
      </c>
      <c r="J3296" s="598">
        <f t="shared" si="14"/>
        <v>0</v>
      </c>
    </row>
    <row r="3297" spans="1:10" s="515" customFormat="1" ht="12.75">
      <c r="A3297" s="597"/>
      <c r="B3297" s="509"/>
      <c r="C3297" s="509"/>
      <c r="D3297" s="510"/>
      <c r="E3297" s="511"/>
      <c r="F3297" s="512"/>
      <c r="G3297" s="513"/>
      <c r="H3297" s="513"/>
      <c r="I3297" s="555"/>
      <c r="J3297" s="598"/>
    </row>
    <row r="3298" spans="1:10" s="515" customFormat="1" ht="12.75">
      <c r="A3298" s="597" t="s">
        <v>178</v>
      </c>
      <c r="B3298" s="509" t="s">
        <v>207</v>
      </c>
      <c r="C3298" s="509" t="s">
        <v>1451</v>
      </c>
      <c r="D3298" s="510" t="s">
        <v>1351</v>
      </c>
      <c r="E3298" s="520" t="s">
        <v>2</v>
      </c>
      <c r="F3298" s="521">
        <v>12</v>
      </c>
      <c r="G3298" s="522"/>
      <c r="H3298" s="522"/>
      <c r="I3298" s="555">
        <f t="shared" si="15"/>
        <v>0</v>
      </c>
      <c r="J3298" s="598">
        <f t="shared" si="14"/>
        <v>0</v>
      </c>
    </row>
    <row r="3299" spans="1:10" s="515" customFormat="1" ht="12.75">
      <c r="A3299" s="597"/>
      <c r="B3299" s="509"/>
      <c r="C3299" s="509"/>
      <c r="D3299" s="510"/>
      <c r="E3299" s="511"/>
      <c r="F3299" s="512"/>
      <c r="G3299" s="513"/>
      <c r="H3299" s="513"/>
      <c r="I3299" s="555"/>
      <c r="J3299" s="598"/>
    </row>
    <row r="3300" spans="1:10" s="515" customFormat="1" ht="12.75">
      <c r="A3300" s="597" t="s">
        <v>180</v>
      </c>
      <c r="B3300" s="509" t="s">
        <v>207</v>
      </c>
      <c r="C3300" s="509" t="s">
        <v>1452</v>
      </c>
      <c r="D3300" s="510" t="s">
        <v>1352</v>
      </c>
      <c r="E3300" s="520" t="s">
        <v>2</v>
      </c>
      <c r="F3300" s="521">
        <v>5</v>
      </c>
      <c r="G3300" s="522"/>
      <c r="H3300" s="522"/>
      <c r="I3300" s="555">
        <f t="shared" si="15"/>
        <v>0</v>
      </c>
      <c r="J3300" s="598">
        <f t="shared" si="14"/>
        <v>0</v>
      </c>
    </row>
    <row r="3301" spans="1:10" s="515" customFormat="1" ht="12.75">
      <c r="A3301" s="597"/>
      <c r="B3301" s="509"/>
      <c r="C3301" s="509"/>
      <c r="D3301" s="510"/>
      <c r="E3301" s="511"/>
      <c r="F3301" s="512"/>
      <c r="G3301" s="513"/>
      <c r="H3301" s="513"/>
      <c r="I3301" s="555"/>
      <c r="J3301" s="598"/>
    </row>
    <row r="3302" spans="1:10" s="515" customFormat="1" ht="12.75">
      <c r="A3302" s="597" t="s">
        <v>183</v>
      </c>
      <c r="B3302" s="509" t="s">
        <v>207</v>
      </c>
      <c r="C3302" s="509" t="s">
        <v>1453</v>
      </c>
      <c r="D3302" s="510" t="s">
        <v>1353</v>
      </c>
      <c r="E3302" s="520" t="s">
        <v>2</v>
      </c>
      <c r="F3302" s="521">
        <v>14</v>
      </c>
      <c r="G3302" s="522"/>
      <c r="H3302" s="522"/>
      <c r="I3302" s="555">
        <f t="shared" si="15"/>
        <v>0</v>
      </c>
      <c r="J3302" s="598">
        <f t="shared" si="14"/>
        <v>0</v>
      </c>
    </row>
    <row r="3303" spans="1:10" s="515" customFormat="1" ht="12.75">
      <c r="A3303" s="597"/>
      <c r="B3303" s="509"/>
      <c r="C3303" s="509"/>
      <c r="D3303" s="510"/>
      <c r="E3303" s="511"/>
      <c r="F3303" s="512"/>
      <c r="G3303" s="513"/>
      <c r="H3303" s="513"/>
      <c r="I3303" s="555"/>
      <c r="J3303" s="598"/>
    </row>
    <row r="3304" spans="1:10" s="515" customFormat="1" ht="12.75">
      <c r="A3304" s="597" t="s">
        <v>185</v>
      </c>
      <c r="B3304" s="516" t="s">
        <v>207</v>
      </c>
      <c r="C3304" s="509" t="s">
        <v>1453</v>
      </c>
      <c r="D3304" s="510" t="s">
        <v>1354</v>
      </c>
      <c r="E3304" s="520" t="s">
        <v>2</v>
      </c>
      <c r="F3304" s="521">
        <v>1</v>
      </c>
      <c r="G3304" s="522"/>
      <c r="H3304" s="522"/>
      <c r="I3304" s="555">
        <f t="shared" si="15"/>
        <v>0</v>
      </c>
      <c r="J3304" s="598">
        <f t="shared" si="14"/>
        <v>0</v>
      </c>
    </row>
    <row r="3305" spans="1:10" s="515" customFormat="1" ht="12.75">
      <c r="A3305" s="597"/>
      <c r="B3305" s="509"/>
      <c r="C3305" s="509"/>
      <c r="D3305" s="510"/>
      <c r="E3305" s="511"/>
      <c r="F3305" s="512"/>
      <c r="G3305" s="513"/>
      <c r="H3305" s="513"/>
      <c r="I3305" s="555"/>
      <c r="J3305" s="598"/>
    </row>
    <row r="3306" spans="1:10" s="515" customFormat="1" ht="12.75">
      <c r="A3306" s="597" t="s">
        <v>187</v>
      </c>
      <c r="B3306" s="509" t="s">
        <v>207</v>
      </c>
      <c r="C3306" s="509" t="s">
        <v>1454</v>
      </c>
      <c r="D3306" s="510" t="s">
        <v>1355</v>
      </c>
      <c r="E3306" s="520" t="s">
        <v>2</v>
      </c>
      <c r="F3306" s="521">
        <v>2</v>
      </c>
      <c r="G3306" s="522"/>
      <c r="H3306" s="522"/>
      <c r="I3306" s="555">
        <f t="shared" si="15"/>
        <v>0</v>
      </c>
      <c r="J3306" s="598">
        <f t="shared" si="14"/>
        <v>0</v>
      </c>
    </row>
    <row r="3307" spans="1:10" s="515" customFormat="1" ht="12.75">
      <c r="A3307" s="597"/>
      <c r="B3307" s="509"/>
      <c r="C3307" s="509"/>
      <c r="D3307" s="510"/>
      <c r="E3307" s="511"/>
      <c r="F3307" s="512"/>
      <c r="G3307" s="513"/>
      <c r="H3307" s="513"/>
      <c r="I3307" s="555"/>
      <c r="J3307" s="598"/>
    </row>
    <row r="3308" spans="1:10" s="515" customFormat="1" ht="12.75">
      <c r="A3308" s="597" t="s">
        <v>189</v>
      </c>
      <c r="B3308" s="509" t="s">
        <v>207</v>
      </c>
      <c r="C3308" s="509" t="s">
        <v>1454</v>
      </c>
      <c r="D3308" s="510" t="s">
        <v>1356</v>
      </c>
      <c r="E3308" s="520" t="s">
        <v>2</v>
      </c>
      <c r="F3308" s="521">
        <v>6</v>
      </c>
      <c r="G3308" s="522"/>
      <c r="H3308" s="522"/>
      <c r="I3308" s="555">
        <f t="shared" si="15"/>
        <v>0</v>
      </c>
      <c r="J3308" s="598">
        <f t="shared" si="14"/>
        <v>0</v>
      </c>
    </row>
    <row r="3309" spans="1:10" s="515" customFormat="1" ht="12.75">
      <c r="A3309" s="597"/>
      <c r="B3309" s="509"/>
      <c r="C3309" s="509"/>
      <c r="D3309" s="510"/>
      <c r="E3309" s="511"/>
      <c r="F3309" s="512"/>
      <c r="G3309" s="513"/>
      <c r="H3309" s="513"/>
      <c r="I3309" s="555"/>
      <c r="J3309" s="598"/>
    </row>
    <row r="3310" spans="1:10" s="515" customFormat="1" ht="12.75">
      <c r="A3310" s="597" t="s">
        <v>190</v>
      </c>
      <c r="B3310" s="516" t="s">
        <v>207</v>
      </c>
      <c r="C3310" s="509" t="s">
        <v>1449</v>
      </c>
      <c r="D3310" s="524" t="s">
        <v>1422</v>
      </c>
      <c r="E3310" s="525" t="s">
        <v>2</v>
      </c>
      <c r="F3310" s="523">
        <v>1</v>
      </c>
      <c r="G3310" s="522"/>
      <c r="H3310" s="522"/>
      <c r="I3310" s="555">
        <f t="shared" si="15"/>
        <v>0</v>
      </c>
      <c r="J3310" s="598">
        <f t="shared" si="14"/>
        <v>0</v>
      </c>
    </row>
    <row r="3311" spans="1:10" s="515" customFormat="1" ht="12.75">
      <c r="A3311" s="597"/>
      <c r="B3311" s="509"/>
      <c r="C3311" s="509"/>
      <c r="D3311" s="510"/>
      <c r="E3311" s="511"/>
      <c r="F3311" s="512"/>
      <c r="G3311" s="513"/>
      <c r="H3311" s="513"/>
      <c r="I3311" s="555"/>
      <c r="J3311" s="598"/>
    </row>
    <row r="3312" spans="1:10" s="515" customFormat="1" ht="12.75">
      <c r="A3312" s="597" t="s">
        <v>191</v>
      </c>
      <c r="B3312" s="509"/>
      <c r="C3312" s="509" t="s">
        <v>1336</v>
      </c>
      <c r="D3312" s="526" t="s">
        <v>1357</v>
      </c>
      <c r="E3312" s="525" t="s">
        <v>2</v>
      </c>
      <c r="F3312" s="523">
        <v>1</v>
      </c>
      <c r="G3312" s="522"/>
      <c r="H3312" s="522"/>
      <c r="I3312" s="555">
        <f t="shared" si="15"/>
        <v>0</v>
      </c>
      <c r="J3312" s="598">
        <f t="shared" si="14"/>
        <v>0</v>
      </c>
    </row>
    <row r="3313" spans="1:10" s="515" customFormat="1" ht="12.75">
      <c r="A3313" s="597"/>
      <c r="B3313" s="509"/>
      <c r="C3313" s="509"/>
      <c r="D3313" s="510"/>
      <c r="E3313" s="511"/>
      <c r="F3313" s="512"/>
      <c r="G3313" s="513"/>
      <c r="H3313" s="513"/>
      <c r="I3313" s="555"/>
      <c r="J3313" s="598"/>
    </row>
    <row r="3314" spans="1:10" s="515" customFormat="1" ht="12.75">
      <c r="A3314" s="597" t="s">
        <v>107</v>
      </c>
      <c r="B3314" s="516"/>
      <c r="C3314" s="509" t="s">
        <v>1336</v>
      </c>
      <c r="D3314" s="526" t="s">
        <v>1358</v>
      </c>
      <c r="E3314" s="525" t="s">
        <v>2</v>
      </c>
      <c r="F3314" s="523">
        <v>2</v>
      </c>
      <c r="G3314" s="522"/>
      <c r="H3314" s="522"/>
      <c r="I3314" s="555">
        <f t="shared" si="15"/>
        <v>0</v>
      </c>
      <c r="J3314" s="598">
        <f t="shared" si="14"/>
        <v>0</v>
      </c>
    </row>
    <row r="3315" spans="1:10" s="515" customFormat="1" ht="12.75">
      <c r="A3315" s="597"/>
      <c r="B3315" s="509"/>
      <c r="C3315" s="509"/>
      <c r="D3315" s="510"/>
      <c r="E3315" s="511"/>
      <c r="F3315" s="512"/>
      <c r="G3315" s="513"/>
      <c r="H3315" s="513"/>
      <c r="I3315" s="555"/>
      <c r="J3315" s="598"/>
    </row>
    <row r="3316" spans="1:10" s="515" customFormat="1" ht="12.75">
      <c r="A3316" s="597" t="s">
        <v>109</v>
      </c>
      <c r="B3316" s="509"/>
      <c r="C3316" s="509" t="s">
        <v>1336</v>
      </c>
      <c r="D3316" s="526" t="s">
        <v>1359</v>
      </c>
      <c r="E3316" s="525" t="s">
        <v>2</v>
      </c>
      <c r="F3316" s="523">
        <v>3</v>
      </c>
      <c r="G3316" s="522"/>
      <c r="H3316" s="522"/>
      <c r="I3316" s="555">
        <f t="shared" si="15"/>
        <v>0</v>
      </c>
      <c r="J3316" s="598">
        <f t="shared" si="14"/>
        <v>0</v>
      </c>
    </row>
    <row r="3317" spans="1:10" s="515" customFormat="1" ht="12.75">
      <c r="A3317" s="597"/>
      <c r="B3317" s="509"/>
      <c r="C3317" s="509"/>
      <c r="D3317" s="510"/>
      <c r="E3317" s="511"/>
      <c r="F3317" s="512"/>
      <c r="G3317" s="513"/>
      <c r="H3317" s="513"/>
      <c r="I3317" s="555"/>
      <c r="J3317" s="598"/>
    </row>
    <row r="3318" spans="1:10" s="515" customFormat="1" ht="12.75">
      <c r="A3318" s="597" t="s">
        <v>192</v>
      </c>
      <c r="B3318" s="516" t="s">
        <v>207</v>
      </c>
      <c r="C3318" s="509" t="s">
        <v>1455</v>
      </c>
      <c r="D3318" s="526" t="s">
        <v>1360</v>
      </c>
      <c r="E3318" s="525" t="s">
        <v>2</v>
      </c>
      <c r="F3318" s="523">
        <v>3</v>
      </c>
      <c r="G3318" s="522"/>
      <c r="H3318" s="522"/>
      <c r="I3318" s="555">
        <f t="shared" si="15"/>
        <v>0</v>
      </c>
      <c r="J3318" s="598">
        <f t="shared" si="14"/>
        <v>0</v>
      </c>
    </row>
    <row r="3319" spans="1:10" s="515" customFormat="1" ht="12.75">
      <c r="A3319" s="597"/>
      <c r="B3319" s="509"/>
      <c r="C3319" s="509"/>
      <c r="D3319" s="510"/>
      <c r="E3319" s="511"/>
      <c r="F3319" s="512"/>
      <c r="G3319" s="513"/>
      <c r="H3319" s="513"/>
      <c r="I3319" s="555"/>
      <c r="J3319" s="598"/>
    </row>
    <row r="3320" spans="1:10" s="515" customFormat="1" ht="12.75">
      <c r="A3320" s="597" t="s">
        <v>193</v>
      </c>
      <c r="B3320" s="509" t="s">
        <v>3</v>
      </c>
      <c r="C3320" s="509" t="s">
        <v>1336</v>
      </c>
      <c r="D3320" s="557" t="s">
        <v>1423</v>
      </c>
      <c r="E3320" s="525" t="s">
        <v>2</v>
      </c>
      <c r="F3320" s="523">
        <v>1</v>
      </c>
      <c r="G3320" s="522"/>
      <c r="H3320" s="522"/>
      <c r="I3320" s="555">
        <f>SUM(G3320,H3320)</f>
        <v>0</v>
      </c>
      <c r="J3320" s="598">
        <f>PRODUCT(F3320,I3320)</f>
        <v>0</v>
      </c>
    </row>
    <row r="3321" spans="1:10" s="515" customFormat="1" ht="12.75">
      <c r="A3321" s="597" t="s">
        <v>3</v>
      </c>
      <c r="B3321" s="509"/>
      <c r="C3321" s="509"/>
      <c r="D3321" s="557" t="s">
        <v>1361</v>
      </c>
      <c r="E3321" s="525"/>
      <c r="F3321" s="523"/>
      <c r="G3321" s="522"/>
      <c r="H3321" s="522"/>
      <c r="I3321" s="555"/>
      <c r="J3321" s="598"/>
    </row>
    <row r="3322" spans="1:10" s="515" customFormat="1" ht="12.75">
      <c r="A3322" s="597" t="s">
        <v>3</v>
      </c>
      <c r="B3322" s="509"/>
      <c r="C3322" s="509"/>
      <c r="D3322" s="558" t="s">
        <v>1362</v>
      </c>
      <c r="E3322" s="525"/>
      <c r="F3322" s="523"/>
      <c r="G3322" s="522"/>
      <c r="H3322" s="522"/>
      <c r="I3322" s="555"/>
      <c r="J3322" s="598"/>
    </row>
    <row r="3323" spans="1:10" s="515" customFormat="1" ht="12.75">
      <c r="A3323" s="597"/>
      <c r="B3323" s="509"/>
      <c r="C3323" s="509"/>
      <c r="D3323" s="510"/>
      <c r="E3323" s="511"/>
      <c r="F3323" s="512"/>
      <c r="G3323" s="513"/>
      <c r="H3323" s="513"/>
      <c r="I3323" s="555"/>
      <c r="J3323" s="598"/>
    </row>
    <row r="3324" spans="1:10" s="515" customFormat="1" ht="12.75">
      <c r="A3324" s="597" t="s">
        <v>194</v>
      </c>
      <c r="B3324" s="509"/>
      <c r="C3324" s="509" t="s">
        <v>1336</v>
      </c>
      <c r="D3324" s="527" t="s">
        <v>1363</v>
      </c>
      <c r="E3324" s="525" t="s">
        <v>2</v>
      </c>
      <c r="F3324" s="523">
        <v>1</v>
      </c>
      <c r="G3324" s="522"/>
      <c r="H3324" s="522"/>
      <c r="I3324" s="555">
        <f aca="true" t="shared" si="16" ref="I3324:I3340">SUM(G3324,H3324)</f>
        <v>0</v>
      </c>
      <c r="J3324" s="598">
        <f aca="true" t="shared" si="17" ref="J3324:J3340">PRODUCT(F3324,I3324)</f>
        <v>0</v>
      </c>
    </row>
    <row r="3325" spans="1:10" s="515" customFormat="1" ht="12.75">
      <c r="A3325" s="597"/>
      <c r="B3325" s="509"/>
      <c r="C3325" s="509"/>
      <c r="D3325" s="510"/>
      <c r="E3325" s="511"/>
      <c r="F3325" s="512"/>
      <c r="G3325" s="513"/>
      <c r="H3325" s="513"/>
      <c r="I3325" s="555"/>
      <c r="J3325" s="598"/>
    </row>
    <row r="3326" spans="1:10" s="515" customFormat="1" ht="12.75">
      <c r="A3326" s="597" t="s">
        <v>195</v>
      </c>
      <c r="B3326" s="509"/>
      <c r="C3326" s="509" t="s">
        <v>1336</v>
      </c>
      <c r="D3326" s="527" t="s">
        <v>1364</v>
      </c>
      <c r="E3326" s="525" t="s">
        <v>2</v>
      </c>
      <c r="F3326" s="523">
        <v>1</v>
      </c>
      <c r="G3326" s="522"/>
      <c r="H3326" s="522"/>
      <c r="I3326" s="555">
        <f t="shared" si="16"/>
        <v>0</v>
      </c>
      <c r="J3326" s="598">
        <f t="shared" si="17"/>
        <v>0</v>
      </c>
    </row>
    <row r="3327" spans="1:10" s="515" customFormat="1" ht="12.75">
      <c r="A3327" s="597"/>
      <c r="B3327" s="509"/>
      <c r="C3327" s="509"/>
      <c r="D3327" s="510"/>
      <c r="E3327" s="511"/>
      <c r="F3327" s="512"/>
      <c r="G3327" s="513"/>
      <c r="H3327" s="513"/>
      <c r="I3327" s="555"/>
      <c r="J3327" s="598"/>
    </row>
    <row r="3328" spans="1:10" s="515" customFormat="1" ht="12.75">
      <c r="A3328" s="597" t="s">
        <v>727</v>
      </c>
      <c r="B3328" s="509"/>
      <c r="C3328" s="509" t="s">
        <v>1336</v>
      </c>
      <c r="D3328" s="527" t="s">
        <v>1365</v>
      </c>
      <c r="E3328" s="525" t="s">
        <v>2</v>
      </c>
      <c r="F3328" s="523">
        <v>2</v>
      </c>
      <c r="G3328" s="522"/>
      <c r="H3328" s="522"/>
      <c r="I3328" s="555">
        <f t="shared" si="16"/>
        <v>0</v>
      </c>
      <c r="J3328" s="598">
        <f t="shared" si="17"/>
        <v>0</v>
      </c>
    </row>
    <row r="3329" spans="1:10" s="515" customFormat="1" ht="12.75">
      <c r="A3329" s="597"/>
      <c r="B3329" s="509"/>
      <c r="C3329" s="509"/>
      <c r="D3329" s="510"/>
      <c r="E3329" s="511"/>
      <c r="F3329" s="512"/>
      <c r="G3329" s="513"/>
      <c r="H3329" s="513"/>
      <c r="I3329" s="555"/>
      <c r="J3329" s="598"/>
    </row>
    <row r="3330" spans="1:10" s="515" customFormat="1" ht="12.75">
      <c r="A3330" s="597" t="s">
        <v>728</v>
      </c>
      <c r="B3330" s="509" t="s">
        <v>207</v>
      </c>
      <c r="C3330" s="509" t="s">
        <v>1456</v>
      </c>
      <c r="D3330" s="527" t="s">
        <v>1466</v>
      </c>
      <c r="E3330" s="525" t="s">
        <v>2</v>
      </c>
      <c r="F3330" s="523">
        <v>2</v>
      </c>
      <c r="G3330" s="522"/>
      <c r="H3330" s="522"/>
      <c r="I3330" s="555">
        <f t="shared" si="16"/>
        <v>0</v>
      </c>
      <c r="J3330" s="598">
        <f t="shared" si="17"/>
        <v>0</v>
      </c>
    </row>
    <row r="3331" spans="1:10" s="515" customFormat="1" ht="12.75">
      <c r="A3331" s="597"/>
      <c r="B3331" s="509"/>
      <c r="C3331" s="509"/>
      <c r="D3331" s="510" t="s">
        <v>1467</v>
      </c>
      <c r="E3331" s="511"/>
      <c r="F3331" s="512"/>
      <c r="G3331" s="513"/>
      <c r="H3331" s="513"/>
      <c r="I3331" s="555"/>
      <c r="J3331" s="598"/>
    </row>
    <row r="3332" spans="1:10" s="515" customFormat="1" ht="12.75">
      <c r="A3332" s="597"/>
      <c r="B3332" s="509"/>
      <c r="C3332" s="509"/>
      <c r="D3332" s="510"/>
      <c r="E3332" s="511"/>
      <c r="F3332" s="512"/>
      <c r="G3332" s="513"/>
      <c r="H3332" s="513"/>
      <c r="I3332" s="555"/>
      <c r="J3332" s="598"/>
    </row>
    <row r="3333" spans="1:10" s="534" customFormat="1" ht="12.75">
      <c r="A3333" s="597" t="s">
        <v>729</v>
      </c>
      <c r="B3333" s="528" t="s">
        <v>207</v>
      </c>
      <c r="C3333" s="529" t="s">
        <v>1457</v>
      </c>
      <c r="D3333" s="530" t="s">
        <v>1426</v>
      </c>
      <c r="E3333" s="531" t="s">
        <v>2</v>
      </c>
      <c r="F3333" s="532">
        <v>1</v>
      </c>
      <c r="G3333" s="533"/>
      <c r="H3333" s="533"/>
      <c r="I3333" s="555">
        <f t="shared" si="16"/>
        <v>0</v>
      </c>
      <c r="J3333" s="598">
        <f t="shared" si="17"/>
        <v>0</v>
      </c>
    </row>
    <row r="3334" spans="1:10" s="515" customFormat="1" ht="12.75">
      <c r="A3334" s="597"/>
      <c r="B3334" s="509"/>
      <c r="C3334" s="509"/>
      <c r="D3334" s="510" t="s">
        <v>1427</v>
      </c>
      <c r="E3334" s="511"/>
      <c r="F3334" s="512"/>
      <c r="G3334" s="513"/>
      <c r="H3334" s="513"/>
      <c r="I3334" s="555"/>
      <c r="J3334" s="598"/>
    </row>
    <row r="3335" spans="1:10" s="515" customFormat="1" ht="12.75">
      <c r="A3335" s="597"/>
      <c r="B3335" s="509"/>
      <c r="C3335" s="509"/>
      <c r="D3335" s="510"/>
      <c r="E3335" s="511"/>
      <c r="F3335" s="512"/>
      <c r="G3335" s="513"/>
      <c r="H3335" s="513"/>
      <c r="I3335" s="555"/>
      <c r="J3335" s="598"/>
    </row>
    <row r="3336" spans="1:10" s="534" customFormat="1" ht="12.75">
      <c r="A3336" s="597" t="s">
        <v>730</v>
      </c>
      <c r="B3336" s="528" t="s">
        <v>207</v>
      </c>
      <c r="C3336" s="529" t="s">
        <v>1458</v>
      </c>
      <c r="D3336" s="530" t="s">
        <v>1366</v>
      </c>
      <c r="E3336" s="531" t="s">
        <v>2</v>
      </c>
      <c r="F3336" s="532">
        <v>1</v>
      </c>
      <c r="G3336" s="533"/>
      <c r="H3336" s="533"/>
      <c r="I3336" s="555">
        <f t="shared" si="16"/>
        <v>0</v>
      </c>
      <c r="J3336" s="598">
        <f t="shared" si="17"/>
        <v>0</v>
      </c>
    </row>
    <row r="3337" spans="1:10" s="515" customFormat="1" ht="12.75">
      <c r="A3337" s="597"/>
      <c r="B3337" s="509"/>
      <c r="C3337" s="509"/>
      <c r="D3337" s="510"/>
      <c r="E3337" s="511"/>
      <c r="F3337" s="512"/>
      <c r="G3337" s="513"/>
      <c r="H3337" s="513"/>
      <c r="I3337" s="555"/>
      <c r="J3337" s="598"/>
    </row>
    <row r="3338" spans="1:10" s="534" customFormat="1" ht="12.75">
      <c r="A3338" s="597" t="s">
        <v>731</v>
      </c>
      <c r="B3338" s="528" t="s">
        <v>33</v>
      </c>
      <c r="C3338" s="529" t="s">
        <v>33</v>
      </c>
      <c r="D3338" s="530" t="s">
        <v>1367</v>
      </c>
      <c r="E3338" s="531" t="s">
        <v>111</v>
      </c>
      <c r="F3338" s="532">
        <v>1</v>
      </c>
      <c r="G3338" s="533"/>
      <c r="H3338" s="533"/>
      <c r="I3338" s="555">
        <f t="shared" si="16"/>
        <v>0</v>
      </c>
      <c r="J3338" s="598">
        <f t="shared" si="17"/>
        <v>0</v>
      </c>
    </row>
    <row r="3339" spans="1:10" s="515" customFormat="1" ht="12.75">
      <c r="A3339" s="597"/>
      <c r="B3339" s="509"/>
      <c r="C3339" s="509"/>
      <c r="D3339" s="510"/>
      <c r="E3339" s="511"/>
      <c r="F3339" s="512"/>
      <c r="G3339" s="513"/>
      <c r="H3339" s="513"/>
      <c r="I3339" s="555"/>
      <c r="J3339" s="598"/>
    </row>
    <row r="3340" spans="1:10" s="538" customFormat="1" ht="12.75">
      <c r="A3340" s="597" t="s">
        <v>732</v>
      </c>
      <c r="B3340" s="535" t="s">
        <v>33</v>
      </c>
      <c r="C3340" s="536" t="s">
        <v>33</v>
      </c>
      <c r="D3340" s="526" t="s">
        <v>1368</v>
      </c>
      <c r="E3340" s="525" t="s">
        <v>111</v>
      </c>
      <c r="F3340" s="523">
        <v>1</v>
      </c>
      <c r="G3340" s="537"/>
      <c r="H3340" s="537"/>
      <c r="I3340" s="555">
        <f t="shared" si="16"/>
        <v>0</v>
      </c>
      <c r="J3340" s="598">
        <f t="shared" si="17"/>
        <v>0</v>
      </c>
    </row>
    <row r="3341" spans="1:10" s="538" customFormat="1" ht="12.75">
      <c r="A3341" s="599"/>
      <c r="B3341" s="539"/>
      <c r="C3341" s="539"/>
      <c r="D3341" s="540"/>
      <c r="E3341" s="525"/>
      <c r="F3341" s="523"/>
      <c r="G3341" s="537"/>
      <c r="H3341" s="537"/>
      <c r="I3341" s="555"/>
      <c r="J3341" s="598"/>
    </row>
    <row r="3342" spans="1:10" s="515" customFormat="1" ht="12.75">
      <c r="A3342" s="597"/>
      <c r="B3342" s="509"/>
      <c r="C3342" s="509"/>
      <c r="D3342" s="510"/>
      <c r="E3342" s="511"/>
      <c r="F3342" s="512"/>
      <c r="G3342" s="513"/>
      <c r="H3342" s="513"/>
      <c r="I3342" s="555"/>
      <c r="J3342" s="598"/>
    </row>
    <row r="3343" spans="1:10" s="538" customFormat="1" ht="12.75">
      <c r="A3343" s="600" t="s">
        <v>37</v>
      </c>
      <c r="B3343" s="539"/>
      <c r="C3343" s="507" t="s">
        <v>3</v>
      </c>
      <c r="D3343" s="556" t="s">
        <v>1369</v>
      </c>
      <c r="E3343" s="525"/>
      <c r="F3343" s="523"/>
      <c r="G3343" s="537"/>
      <c r="H3343" s="537"/>
      <c r="I3343" s="555"/>
      <c r="J3343" s="598"/>
    </row>
    <row r="3344" spans="1:10" s="515" customFormat="1" ht="12.75">
      <c r="A3344" s="597"/>
      <c r="B3344" s="509"/>
      <c r="C3344" s="509"/>
      <c r="D3344" s="510"/>
      <c r="E3344" s="511"/>
      <c r="F3344" s="512"/>
      <c r="G3344" s="513"/>
      <c r="H3344" s="513"/>
      <c r="I3344" s="555"/>
      <c r="J3344" s="598"/>
    </row>
    <row r="3345" spans="1:10" s="538" customFormat="1" ht="12.75">
      <c r="A3345" s="599" t="s">
        <v>39</v>
      </c>
      <c r="B3345" s="539"/>
      <c r="C3345" s="562" t="s">
        <v>1336</v>
      </c>
      <c r="D3345" s="541" t="s">
        <v>1370</v>
      </c>
      <c r="E3345" s="525" t="s">
        <v>2</v>
      </c>
      <c r="F3345" s="523">
        <v>8</v>
      </c>
      <c r="G3345" s="537"/>
      <c r="H3345" s="537"/>
      <c r="I3345" s="555">
        <f>SUM(G3345,H3345)</f>
        <v>0</v>
      </c>
      <c r="J3345" s="598">
        <f>PRODUCT(F3345,I3345)</f>
        <v>0</v>
      </c>
    </row>
    <row r="3346" spans="1:10" s="515" customFormat="1" ht="12.75">
      <c r="A3346" s="597"/>
      <c r="B3346" s="509"/>
      <c r="C3346" s="509"/>
      <c r="D3346" s="510"/>
      <c r="E3346" s="511"/>
      <c r="F3346" s="512"/>
      <c r="G3346" s="513"/>
      <c r="H3346" s="513"/>
      <c r="I3346" s="555"/>
      <c r="J3346" s="598"/>
    </row>
    <row r="3347" spans="1:10" s="538" customFormat="1" ht="12.75">
      <c r="A3347" s="599" t="s">
        <v>40</v>
      </c>
      <c r="B3347" s="539"/>
      <c r="C3347" s="539" t="s">
        <v>1336</v>
      </c>
      <c r="D3347" s="526" t="s">
        <v>1424</v>
      </c>
      <c r="E3347" s="525" t="s">
        <v>2</v>
      </c>
      <c r="F3347" s="523">
        <v>4</v>
      </c>
      <c r="G3347" s="537"/>
      <c r="H3347" s="537"/>
      <c r="I3347" s="555">
        <f>SUM(G3347,H3347)</f>
        <v>0</v>
      </c>
      <c r="J3347" s="598">
        <f>PRODUCT(F3347,I3347)</f>
        <v>0</v>
      </c>
    </row>
    <row r="3348" spans="1:10" s="515" customFormat="1" ht="12.75">
      <c r="A3348" s="597"/>
      <c r="B3348" s="509"/>
      <c r="C3348" s="509"/>
      <c r="D3348" s="510"/>
      <c r="E3348" s="511"/>
      <c r="F3348" s="512"/>
      <c r="G3348" s="513"/>
      <c r="H3348" s="513"/>
      <c r="I3348" s="555"/>
      <c r="J3348" s="598"/>
    </row>
    <row r="3349" spans="1:10" s="538" customFormat="1" ht="12.75">
      <c r="A3349" s="599" t="s">
        <v>41</v>
      </c>
      <c r="B3349" s="539"/>
      <c r="C3349" s="539" t="s">
        <v>1336</v>
      </c>
      <c r="D3349" s="526" t="s">
        <v>1371</v>
      </c>
      <c r="E3349" s="525" t="s">
        <v>2</v>
      </c>
      <c r="F3349" s="523">
        <v>2</v>
      </c>
      <c r="G3349" s="537"/>
      <c r="H3349" s="537"/>
      <c r="I3349" s="555">
        <f>SUM(G3349,H3349)</f>
        <v>0</v>
      </c>
      <c r="J3349" s="598">
        <f>PRODUCT(F3349,I3349)</f>
        <v>0</v>
      </c>
    </row>
    <row r="3350" spans="1:10" s="515" customFormat="1" ht="12.75">
      <c r="A3350" s="597"/>
      <c r="B3350" s="509"/>
      <c r="C3350" s="509"/>
      <c r="D3350" s="510"/>
      <c r="E3350" s="511"/>
      <c r="F3350" s="512"/>
      <c r="G3350" s="513"/>
      <c r="H3350" s="513"/>
      <c r="I3350" s="555"/>
      <c r="J3350" s="598"/>
    </row>
    <row r="3351" spans="1:10" s="538" customFormat="1" ht="12.75">
      <c r="A3351" s="599" t="s">
        <v>42</v>
      </c>
      <c r="B3351" s="539" t="s">
        <v>210</v>
      </c>
      <c r="C3351" s="539" t="s">
        <v>1459</v>
      </c>
      <c r="D3351" s="526" t="s">
        <v>1372</v>
      </c>
      <c r="E3351" s="525" t="s">
        <v>2</v>
      </c>
      <c r="F3351" s="523">
        <v>2</v>
      </c>
      <c r="G3351" s="537"/>
      <c r="H3351" s="537"/>
      <c r="I3351" s="555">
        <f>SUM(G3351,H3351)</f>
        <v>0</v>
      </c>
      <c r="J3351" s="598">
        <f>PRODUCT(F3351,I3351)</f>
        <v>0</v>
      </c>
    </row>
    <row r="3352" spans="1:10" s="515" customFormat="1" ht="12.75">
      <c r="A3352" s="597"/>
      <c r="B3352" s="509"/>
      <c r="C3352" s="509"/>
      <c r="D3352" s="510"/>
      <c r="E3352" s="511"/>
      <c r="F3352" s="512"/>
      <c r="G3352" s="513"/>
      <c r="H3352" s="513"/>
      <c r="I3352" s="555"/>
      <c r="J3352" s="598"/>
    </row>
    <row r="3353" spans="1:10" s="515" customFormat="1" ht="12.75">
      <c r="A3353" s="599" t="s">
        <v>112</v>
      </c>
      <c r="B3353" s="508"/>
      <c r="C3353" s="508" t="s">
        <v>1460</v>
      </c>
      <c r="D3353" s="542" t="s">
        <v>1468</v>
      </c>
      <c r="E3353" s="520" t="s">
        <v>2</v>
      </c>
      <c r="F3353" s="523">
        <v>1</v>
      </c>
      <c r="G3353" s="522"/>
      <c r="H3353" s="522"/>
      <c r="I3353" s="555">
        <f>SUM(G3353,H3353)</f>
        <v>0</v>
      </c>
      <c r="J3353" s="598">
        <f>PRODUCT(F3353,I3353)</f>
        <v>0</v>
      </c>
    </row>
    <row r="3354" spans="1:10" s="515" customFormat="1" ht="12.75">
      <c r="A3354" s="597"/>
      <c r="B3354" s="509"/>
      <c r="C3354" s="509"/>
      <c r="D3354" s="510" t="s">
        <v>1469</v>
      </c>
      <c r="E3354" s="511"/>
      <c r="F3354" s="512"/>
      <c r="G3354" s="513"/>
      <c r="H3354" s="513"/>
      <c r="I3354" s="555"/>
      <c r="J3354" s="598"/>
    </row>
    <row r="3355" spans="1:10" s="515" customFormat="1" ht="12.75">
      <c r="A3355" s="597"/>
      <c r="B3355" s="509"/>
      <c r="C3355" s="509"/>
      <c r="D3355" s="510"/>
      <c r="E3355" s="511"/>
      <c r="F3355" s="512"/>
      <c r="G3355" s="513"/>
      <c r="H3355" s="513"/>
      <c r="I3355" s="555"/>
      <c r="J3355" s="598"/>
    </row>
    <row r="3356" spans="1:10" s="515" customFormat="1" ht="12.75">
      <c r="A3356" s="599" t="s">
        <v>113</v>
      </c>
      <c r="B3356" s="508"/>
      <c r="C3356" s="508" t="s">
        <v>1460</v>
      </c>
      <c r="D3356" s="542" t="s">
        <v>1470</v>
      </c>
      <c r="E3356" s="520" t="s">
        <v>2</v>
      </c>
      <c r="F3356" s="523">
        <v>1</v>
      </c>
      <c r="G3356" s="522"/>
      <c r="H3356" s="522"/>
      <c r="I3356" s="555">
        <f>SUM(G3356,H3356)</f>
        <v>0</v>
      </c>
      <c r="J3356" s="598">
        <f>PRODUCT(F3356,I3356)</f>
        <v>0</v>
      </c>
    </row>
    <row r="3357" spans="1:10" s="515" customFormat="1" ht="12.75">
      <c r="A3357" s="597"/>
      <c r="B3357" s="509"/>
      <c r="C3357" s="509"/>
      <c r="D3357" s="510" t="s">
        <v>1471</v>
      </c>
      <c r="E3357" s="511"/>
      <c r="F3357" s="512"/>
      <c r="G3357" s="513"/>
      <c r="H3357" s="513"/>
      <c r="I3357" s="555"/>
      <c r="J3357" s="598"/>
    </row>
    <row r="3358" spans="1:10" s="515" customFormat="1" ht="12.75">
      <c r="A3358" s="597"/>
      <c r="B3358" s="509"/>
      <c r="C3358" s="509"/>
      <c r="D3358" s="510"/>
      <c r="E3358" s="511"/>
      <c r="F3358" s="512"/>
      <c r="G3358" s="513"/>
      <c r="H3358" s="513"/>
      <c r="I3358" s="555"/>
      <c r="J3358" s="598"/>
    </row>
    <row r="3359" spans="1:10" s="515" customFormat="1" ht="12.75">
      <c r="A3359" s="599" t="s">
        <v>141</v>
      </c>
      <c r="B3359" s="508"/>
      <c r="C3359" s="508" t="s">
        <v>1460</v>
      </c>
      <c r="D3359" s="542" t="s">
        <v>1472</v>
      </c>
      <c r="E3359" s="520" t="s">
        <v>2</v>
      </c>
      <c r="F3359" s="523">
        <v>1</v>
      </c>
      <c r="G3359" s="522"/>
      <c r="H3359" s="522"/>
      <c r="I3359" s="555">
        <f>SUM(G3359,H3359)</f>
        <v>0</v>
      </c>
      <c r="J3359" s="598">
        <f>PRODUCT(F3359,I3359)</f>
        <v>0</v>
      </c>
    </row>
    <row r="3360" spans="1:10" s="515" customFormat="1" ht="12.75">
      <c r="A3360" s="597"/>
      <c r="B3360" s="509"/>
      <c r="C3360" s="509"/>
      <c r="D3360" s="510" t="s">
        <v>1473</v>
      </c>
      <c r="E3360" s="511"/>
      <c r="F3360" s="512"/>
      <c r="G3360" s="513"/>
      <c r="H3360" s="513"/>
      <c r="I3360" s="555"/>
      <c r="J3360" s="598"/>
    </row>
    <row r="3361" spans="1:10" s="515" customFormat="1" ht="12.75">
      <c r="A3361" s="597"/>
      <c r="B3361" s="509"/>
      <c r="C3361" s="509"/>
      <c r="D3361" s="510"/>
      <c r="E3361" s="511"/>
      <c r="F3361" s="512"/>
      <c r="G3361" s="513"/>
      <c r="H3361" s="513"/>
      <c r="I3361" s="555"/>
      <c r="J3361" s="598"/>
    </row>
    <row r="3362" spans="1:10" s="515" customFormat="1" ht="12.75">
      <c r="A3362" s="599" t="s">
        <v>142</v>
      </c>
      <c r="B3362" s="508"/>
      <c r="C3362" s="508" t="s">
        <v>1460</v>
      </c>
      <c r="D3362" s="542" t="s">
        <v>1474</v>
      </c>
      <c r="E3362" s="520" t="s">
        <v>2</v>
      </c>
      <c r="F3362" s="523">
        <v>1</v>
      </c>
      <c r="G3362" s="522"/>
      <c r="H3362" s="522"/>
      <c r="I3362" s="555">
        <f>SUM(G3362,H3362)</f>
        <v>0</v>
      </c>
      <c r="J3362" s="598">
        <f>PRODUCT(F3362,I3362)</f>
        <v>0</v>
      </c>
    </row>
    <row r="3363" spans="1:10" s="515" customFormat="1" ht="12.75">
      <c r="A3363" s="597"/>
      <c r="B3363" s="509"/>
      <c r="C3363" s="509"/>
      <c r="D3363" s="510" t="s">
        <v>1475</v>
      </c>
      <c r="E3363" s="511"/>
      <c r="F3363" s="512"/>
      <c r="G3363" s="513"/>
      <c r="H3363" s="513"/>
      <c r="I3363" s="555"/>
      <c r="J3363" s="598"/>
    </row>
    <row r="3364" spans="1:10" s="515" customFormat="1" ht="12.75">
      <c r="A3364" s="597"/>
      <c r="B3364" s="509"/>
      <c r="C3364" s="509"/>
      <c r="D3364" s="510"/>
      <c r="E3364" s="511"/>
      <c r="F3364" s="512"/>
      <c r="G3364" s="513"/>
      <c r="H3364" s="513"/>
      <c r="I3364" s="555"/>
      <c r="J3364" s="598"/>
    </row>
    <row r="3365" spans="1:10" s="515" customFormat="1" ht="12.75">
      <c r="A3365" s="599" t="s">
        <v>143</v>
      </c>
      <c r="B3365" s="508" t="s">
        <v>210</v>
      </c>
      <c r="C3365" s="508" t="s">
        <v>1461</v>
      </c>
      <c r="D3365" s="543" t="s">
        <v>1373</v>
      </c>
      <c r="E3365" s="520" t="s">
        <v>2</v>
      </c>
      <c r="F3365" s="523">
        <v>4</v>
      </c>
      <c r="G3365" s="522"/>
      <c r="H3365" s="522"/>
      <c r="I3365" s="555">
        <f>SUM(G3365,H3365)</f>
        <v>0</v>
      </c>
      <c r="J3365" s="598">
        <f>PRODUCT(F3365,I3365)</f>
        <v>0</v>
      </c>
    </row>
    <row r="3366" spans="1:10" s="515" customFormat="1" ht="12.75">
      <c r="A3366" s="597"/>
      <c r="B3366" s="509"/>
      <c r="C3366" s="509"/>
      <c r="D3366" s="510"/>
      <c r="E3366" s="511"/>
      <c r="F3366" s="512"/>
      <c r="G3366" s="513"/>
      <c r="H3366" s="513"/>
      <c r="I3366" s="555"/>
      <c r="J3366" s="598"/>
    </row>
    <row r="3367" spans="1:10" s="515" customFormat="1" ht="12.75">
      <c r="A3367" s="599" t="s">
        <v>144</v>
      </c>
      <c r="B3367" s="508" t="s">
        <v>210</v>
      </c>
      <c r="C3367" s="508" t="s">
        <v>1461</v>
      </c>
      <c r="D3367" s="543" t="s">
        <v>1374</v>
      </c>
      <c r="E3367" s="520" t="s">
        <v>2</v>
      </c>
      <c r="F3367" s="523">
        <v>4</v>
      </c>
      <c r="G3367" s="522"/>
      <c r="H3367" s="522"/>
      <c r="I3367" s="555">
        <f>SUM(G3367,H3367)</f>
        <v>0</v>
      </c>
      <c r="J3367" s="598">
        <f>PRODUCT(F3367,I3367)</f>
        <v>0</v>
      </c>
    </row>
    <row r="3368" spans="1:10" s="515" customFormat="1" ht="12.75">
      <c r="A3368" s="597"/>
      <c r="B3368" s="509"/>
      <c r="C3368" s="509"/>
      <c r="D3368" s="510"/>
      <c r="E3368" s="511"/>
      <c r="F3368" s="512"/>
      <c r="G3368" s="513"/>
      <c r="H3368" s="513"/>
      <c r="I3368" s="555"/>
      <c r="J3368" s="598"/>
    </row>
    <row r="3369" spans="1:10" s="515" customFormat="1" ht="12.75">
      <c r="A3369" s="599" t="s">
        <v>145</v>
      </c>
      <c r="B3369" s="508" t="s">
        <v>207</v>
      </c>
      <c r="C3369" s="508" t="s">
        <v>1462</v>
      </c>
      <c r="D3369" s="543" t="s">
        <v>1375</v>
      </c>
      <c r="E3369" s="520" t="s">
        <v>2</v>
      </c>
      <c r="F3369" s="523">
        <v>2</v>
      </c>
      <c r="G3369" s="522"/>
      <c r="H3369" s="522"/>
      <c r="I3369" s="555">
        <f>SUM(G3369,H3369)</f>
        <v>0</v>
      </c>
      <c r="J3369" s="598">
        <f>PRODUCT(F3369,I3369)</f>
        <v>0</v>
      </c>
    </row>
    <row r="3370" spans="1:10" s="515" customFormat="1" ht="12.75">
      <c r="A3370" s="597"/>
      <c r="B3370" s="509"/>
      <c r="C3370" s="509"/>
      <c r="D3370" s="510"/>
      <c r="E3370" s="511"/>
      <c r="F3370" s="512"/>
      <c r="G3370" s="513"/>
      <c r="H3370" s="513"/>
      <c r="I3370" s="555"/>
      <c r="J3370" s="598"/>
    </row>
    <row r="3371" spans="1:10" s="515" customFormat="1" ht="12.75">
      <c r="A3371" s="599" t="s">
        <v>146</v>
      </c>
      <c r="B3371" s="508"/>
      <c r="C3371" s="508" t="s">
        <v>1336</v>
      </c>
      <c r="D3371" s="543" t="s">
        <v>1376</v>
      </c>
      <c r="E3371" s="520" t="s">
        <v>2</v>
      </c>
      <c r="F3371" s="523">
        <v>4</v>
      </c>
      <c r="G3371" s="522"/>
      <c r="H3371" s="522"/>
      <c r="I3371" s="555">
        <f>SUM(G3371,H3371)</f>
        <v>0</v>
      </c>
      <c r="J3371" s="598">
        <f>PRODUCT(F3371,I3371)</f>
        <v>0</v>
      </c>
    </row>
    <row r="3372" spans="1:10" s="515" customFormat="1" ht="12.75">
      <c r="A3372" s="597"/>
      <c r="B3372" s="509"/>
      <c r="C3372" s="509"/>
      <c r="D3372" s="510"/>
      <c r="E3372" s="511"/>
      <c r="F3372" s="512"/>
      <c r="G3372" s="513"/>
      <c r="H3372" s="513"/>
      <c r="I3372" s="555"/>
      <c r="J3372" s="598"/>
    </row>
    <row r="3373" spans="1:10" s="515" customFormat="1" ht="12.75">
      <c r="A3373" s="599" t="s">
        <v>147</v>
      </c>
      <c r="B3373" s="508" t="s">
        <v>210</v>
      </c>
      <c r="C3373" s="508" t="s">
        <v>1463</v>
      </c>
      <c r="D3373" s="543" t="s">
        <v>1377</v>
      </c>
      <c r="E3373" s="520" t="s">
        <v>2</v>
      </c>
      <c r="F3373" s="523">
        <v>2</v>
      </c>
      <c r="G3373" s="522"/>
      <c r="H3373" s="522"/>
      <c r="I3373" s="555">
        <f>SUM(G3373,H3373)</f>
        <v>0</v>
      </c>
      <c r="J3373" s="598">
        <f>PRODUCT(F3373,I3373)</f>
        <v>0</v>
      </c>
    </row>
    <row r="3374" spans="1:10" s="515" customFormat="1" ht="12.75">
      <c r="A3374" s="597"/>
      <c r="B3374" s="509"/>
      <c r="C3374" s="509"/>
      <c r="D3374" s="510"/>
      <c r="E3374" s="511"/>
      <c r="F3374" s="512"/>
      <c r="G3374" s="513"/>
      <c r="H3374" s="513"/>
      <c r="I3374" s="555"/>
      <c r="J3374" s="598"/>
    </row>
    <row r="3375" spans="1:10" s="515" customFormat="1" ht="12.75">
      <c r="A3375" s="599" t="s">
        <v>148</v>
      </c>
      <c r="B3375" s="508" t="s">
        <v>1464</v>
      </c>
      <c r="C3375" s="508" t="s">
        <v>1465</v>
      </c>
      <c r="D3375" s="543" t="s">
        <v>1378</v>
      </c>
      <c r="E3375" s="520" t="s">
        <v>2</v>
      </c>
      <c r="F3375" s="521">
        <v>2</v>
      </c>
      <c r="G3375" s="522"/>
      <c r="H3375" s="522"/>
      <c r="I3375" s="555">
        <f>SUM(G3375,H3375)</f>
        <v>0</v>
      </c>
      <c r="J3375" s="598">
        <f>PRODUCT(F3375,I3375)</f>
        <v>0</v>
      </c>
    </row>
    <row r="3376" spans="1:10" s="515" customFormat="1" ht="12.75">
      <c r="A3376" s="597"/>
      <c r="B3376" s="509"/>
      <c r="C3376" s="509"/>
      <c r="D3376" s="510"/>
      <c r="E3376" s="511"/>
      <c r="F3376" s="512"/>
      <c r="G3376" s="513"/>
      <c r="H3376" s="513"/>
      <c r="I3376" s="555"/>
      <c r="J3376" s="598"/>
    </row>
    <row r="3377" spans="1:10" s="515" customFormat="1" ht="12.75">
      <c r="A3377" s="599" t="s">
        <v>149</v>
      </c>
      <c r="B3377" s="508" t="s">
        <v>207</v>
      </c>
      <c r="C3377" s="544" t="s">
        <v>1443</v>
      </c>
      <c r="D3377" s="543" t="s">
        <v>1379</v>
      </c>
      <c r="E3377" s="520" t="s">
        <v>2</v>
      </c>
      <c r="F3377" s="521">
        <v>4</v>
      </c>
      <c r="G3377" s="522"/>
      <c r="H3377" s="522"/>
      <c r="I3377" s="555">
        <f>SUM(G3377,H3377)</f>
        <v>0</v>
      </c>
      <c r="J3377" s="598">
        <f>PRODUCT(F3377,I3377)</f>
        <v>0</v>
      </c>
    </row>
    <row r="3378" spans="1:10" s="515" customFormat="1" ht="12.75">
      <c r="A3378" s="597"/>
      <c r="B3378" s="509"/>
      <c r="C3378" s="509"/>
      <c r="D3378" s="510"/>
      <c r="E3378" s="511"/>
      <c r="F3378" s="512"/>
      <c r="G3378" s="513"/>
      <c r="H3378" s="513"/>
      <c r="I3378" s="555"/>
      <c r="J3378" s="598"/>
    </row>
    <row r="3379" spans="1:10" s="515" customFormat="1" ht="12.75">
      <c r="A3379" s="599" t="s">
        <v>150</v>
      </c>
      <c r="B3379" s="508" t="s">
        <v>33</v>
      </c>
      <c r="C3379" s="508" t="s">
        <v>33</v>
      </c>
      <c r="D3379" s="545" t="s">
        <v>1380</v>
      </c>
      <c r="E3379" s="520" t="s">
        <v>111</v>
      </c>
      <c r="F3379" s="521">
        <v>1</v>
      </c>
      <c r="G3379" s="522"/>
      <c r="H3379" s="522"/>
      <c r="I3379" s="555">
        <f>SUM(G3379,H3379)</f>
        <v>0</v>
      </c>
      <c r="J3379" s="598">
        <f>PRODUCT(F3379,I3379)</f>
        <v>0</v>
      </c>
    </row>
    <row r="3380" spans="1:10" s="515" customFormat="1" ht="12.75">
      <c r="A3380" s="597"/>
      <c r="B3380" s="509"/>
      <c r="C3380" s="509"/>
      <c r="D3380" s="510"/>
      <c r="E3380" s="511"/>
      <c r="F3380" s="512"/>
      <c r="G3380" s="513"/>
      <c r="H3380" s="513"/>
      <c r="I3380" s="555"/>
      <c r="J3380" s="598"/>
    </row>
    <row r="3381" spans="1:10" s="515" customFormat="1" ht="12.75">
      <c r="A3381" s="599" t="s">
        <v>151</v>
      </c>
      <c r="B3381" s="508" t="s">
        <v>33</v>
      </c>
      <c r="C3381" s="508" t="s">
        <v>33</v>
      </c>
      <c r="D3381" s="543" t="s">
        <v>1381</v>
      </c>
      <c r="E3381" s="520" t="s">
        <v>111</v>
      </c>
      <c r="F3381" s="521">
        <v>1</v>
      </c>
      <c r="G3381" s="522"/>
      <c r="H3381" s="522"/>
      <c r="I3381" s="555">
        <f>SUM(G3381,H3381)</f>
        <v>0</v>
      </c>
      <c r="J3381" s="598">
        <f>PRODUCT(F3381,I3381)</f>
        <v>0</v>
      </c>
    </row>
    <row r="3382" spans="1:10" s="515" customFormat="1" ht="12.75">
      <c r="A3382" s="601"/>
      <c r="B3382" s="508"/>
      <c r="C3382" s="508"/>
      <c r="D3382" s="543"/>
      <c r="E3382" s="520"/>
      <c r="F3382" s="521"/>
      <c r="G3382" s="522"/>
      <c r="H3382" s="522"/>
      <c r="I3382" s="555"/>
      <c r="J3382" s="598"/>
    </row>
    <row r="3383" spans="1:10" s="515" customFormat="1" ht="12.75">
      <c r="A3383" s="602"/>
      <c r="B3383" s="508"/>
      <c r="C3383" s="546"/>
      <c r="D3383" s="547"/>
      <c r="E3383" s="520"/>
      <c r="F3383" s="521"/>
      <c r="G3383" s="522"/>
      <c r="H3383" s="522"/>
      <c r="I3383" s="555"/>
      <c r="J3383" s="598"/>
    </row>
    <row r="3384" spans="1:10" s="515" customFormat="1" ht="12.75">
      <c r="A3384" s="603" t="s">
        <v>38</v>
      </c>
      <c r="B3384" s="508"/>
      <c r="C3384" s="541" t="s">
        <v>3</v>
      </c>
      <c r="D3384" s="556" t="s">
        <v>1382</v>
      </c>
      <c r="E3384" s="520"/>
      <c r="F3384" s="521"/>
      <c r="G3384" s="522"/>
      <c r="H3384" s="522"/>
      <c r="I3384" s="555"/>
      <c r="J3384" s="598"/>
    </row>
    <row r="3385" spans="1:10" s="515" customFormat="1" ht="12.75">
      <c r="A3385" s="602"/>
      <c r="B3385" s="508"/>
      <c r="C3385" s="562"/>
      <c r="D3385" s="547"/>
      <c r="E3385" s="520"/>
      <c r="F3385" s="521"/>
      <c r="G3385" s="522"/>
      <c r="H3385" s="522"/>
      <c r="I3385" s="555"/>
      <c r="J3385" s="598"/>
    </row>
    <row r="3386" spans="1:10" s="515" customFormat="1" ht="12.75">
      <c r="A3386" s="602" t="s">
        <v>43</v>
      </c>
      <c r="B3386" s="508" t="s">
        <v>207</v>
      </c>
      <c r="C3386" s="562" t="s">
        <v>1443</v>
      </c>
      <c r="D3386" s="547" t="s">
        <v>1341</v>
      </c>
      <c r="E3386" s="520" t="s">
        <v>2</v>
      </c>
      <c r="F3386" s="521">
        <v>1</v>
      </c>
      <c r="G3386" s="522"/>
      <c r="H3386" s="522"/>
      <c r="I3386" s="555">
        <f aca="true" t="shared" si="18" ref="I3386:I3416">SUM(G3386,H3386)</f>
        <v>0</v>
      </c>
      <c r="J3386" s="598">
        <f>PRODUCT(F3386,I3386)</f>
        <v>0</v>
      </c>
    </row>
    <row r="3387" spans="1:10" s="515" customFormat="1" ht="12.75">
      <c r="A3387" s="602"/>
      <c r="B3387" s="508"/>
      <c r="C3387" s="562"/>
      <c r="D3387" s="547"/>
      <c r="E3387" s="520"/>
      <c r="F3387" s="521"/>
      <c r="G3387" s="522"/>
      <c r="H3387" s="522"/>
      <c r="I3387" s="555"/>
      <c r="J3387" s="598"/>
    </row>
    <row r="3388" spans="1:10" s="515" customFormat="1" ht="12.75">
      <c r="A3388" s="602" t="s">
        <v>44</v>
      </c>
      <c r="B3388" s="508" t="s">
        <v>207</v>
      </c>
      <c r="C3388" s="562" t="s">
        <v>1444</v>
      </c>
      <c r="D3388" s="547" t="s">
        <v>1342</v>
      </c>
      <c r="E3388" s="520" t="s">
        <v>2</v>
      </c>
      <c r="F3388" s="521">
        <v>2</v>
      </c>
      <c r="G3388" s="522"/>
      <c r="H3388" s="522"/>
      <c r="I3388" s="555">
        <f t="shared" si="18"/>
        <v>0</v>
      </c>
      <c r="J3388" s="598">
        <f>PRODUCT(F3388,I3388)</f>
        <v>0</v>
      </c>
    </row>
    <row r="3389" spans="1:10" s="515" customFormat="1" ht="12.75">
      <c r="A3389" s="602"/>
      <c r="B3389" s="508"/>
      <c r="C3389" s="562"/>
      <c r="D3389" s="547"/>
      <c r="E3389" s="520"/>
      <c r="F3389" s="521"/>
      <c r="G3389" s="522"/>
      <c r="H3389" s="522"/>
      <c r="I3389" s="555"/>
      <c r="J3389" s="598"/>
    </row>
    <row r="3390" spans="1:10" s="515" customFormat="1" ht="12.75">
      <c r="A3390" s="602" t="s">
        <v>45</v>
      </c>
      <c r="B3390" s="508" t="s">
        <v>207</v>
      </c>
      <c r="C3390" s="562" t="s">
        <v>1445</v>
      </c>
      <c r="D3390" s="547" t="s">
        <v>1343</v>
      </c>
      <c r="E3390" s="520" t="s">
        <v>2</v>
      </c>
      <c r="F3390" s="521">
        <v>1</v>
      </c>
      <c r="G3390" s="522"/>
      <c r="H3390" s="522"/>
      <c r="I3390" s="555">
        <f t="shared" si="18"/>
        <v>0</v>
      </c>
      <c r="J3390" s="598">
        <f>PRODUCT(F3390,I3390)</f>
        <v>0</v>
      </c>
    </row>
    <row r="3391" spans="1:10" s="515" customFormat="1" ht="12.75">
      <c r="A3391" s="602"/>
      <c r="B3391" s="508"/>
      <c r="C3391" s="562"/>
      <c r="D3391" s="547"/>
      <c r="E3391" s="520"/>
      <c r="F3391" s="521"/>
      <c r="G3391" s="522"/>
      <c r="H3391" s="522"/>
      <c r="I3391" s="555"/>
      <c r="J3391" s="598"/>
    </row>
    <row r="3392" spans="1:10" s="515" customFormat="1" ht="12.75">
      <c r="A3392" s="602" t="s">
        <v>46</v>
      </c>
      <c r="B3392" s="508" t="s">
        <v>207</v>
      </c>
      <c r="C3392" s="562" t="s">
        <v>1446</v>
      </c>
      <c r="D3392" s="547" t="s">
        <v>1344</v>
      </c>
      <c r="E3392" s="520" t="s">
        <v>2</v>
      </c>
      <c r="F3392" s="521">
        <v>2</v>
      </c>
      <c r="G3392" s="522"/>
      <c r="H3392" s="522"/>
      <c r="I3392" s="555">
        <f t="shared" si="18"/>
        <v>0</v>
      </c>
      <c r="J3392" s="598">
        <f>PRODUCT(F3392,I3392)</f>
        <v>0</v>
      </c>
    </row>
    <row r="3393" spans="1:10" s="515" customFormat="1" ht="12.75">
      <c r="A3393" s="602"/>
      <c r="B3393" s="508"/>
      <c r="C3393" s="562"/>
      <c r="D3393" s="547"/>
      <c r="E3393" s="520"/>
      <c r="F3393" s="521"/>
      <c r="G3393" s="522"/>
      <c r="H3393" s="522"/>
      <c r="I3393" s="555"/>
      <c r="J3393" s="598"/>
    </row>
    <row r="3394" spans="1:10" s="515" customFormat="1" ht="12.75">
      <c r="A3394" s="602" t="s">
        <v>47</v>
      </c>
      <c r="B3394" s="508" t="s">
        <v>1477</v>
      </c>
      <c r="C3394" s="562" t="s">
        <v>1476</v>
      </c>
      <c r="D3394" s="547" t="s">
        <v>1345</v>
      </c>
      <c r="E3394" s="520" t="s">
        <v>2</v>
      </c>
      <c r="F3394" s="521">
        <v>1</v>
      </c>
      <c r="G3394" s="522"/>
      <c r="H3394" s="522"/>
      <c r="I3394" s="555">
        <f t="shared" si="18"/>
        <v>0</v>
      </c>
      <c r="J3394" s="598">
        <f>PRODUCT(F3394,I3394)</f>
        <v>0</v>
      </c>
    </row>
    <row r="3395" spans="1:10" s="515" customFormat="1" ht="12.75">
      <c r="A3395" s="602"/>
      <c r="B3395" s="508"/>
      <c r="C3395" s="562"/>
      <c r="D3395" s="547"/>
      <c r="E3395" s="520"/>
      <c r="F3395" s="521"/>
      <c r="G3395" s="522"/>
      <c r="H3395" s="522"/>
      <c r="I3395" s="555"/>
      <c r="J3395" s="598"/>
    </row>
    <row r="3396" spans="1:10" s="515" customFormat="1" ht="12.75">
      <c r="A3396" s="602" t="s">
        <v>48</v>
      </c>
      <c r="B3396" s="508" t="s">
        <v>207</v>
      </c>
      <c r="C3396" s="562" t="s">
        <v>1448</v>
      </c>
      <c r="D3396" s="547" t="s">
        <v>1346</v>
      </c>
      <c r="E3396" s="520" t="s">
        <v>2</v>
      </c>
      <c r="F3396" s="521">
        <v>1</v>
      </c>
      <c r="G3396" s="522"/>
      <c r="H3396" s="522"/>
      <c r="I3396" s="555">
        <f t="shared" si="18"/>
        <v>0</v>
      </c>
      <c r="J3396" s="598">
        <f>PRODUCT(F3396,I3396)</f>
        <v>0</v>
      </c>
    </row>
    <row r="3397" spans="1:10" s="515" customFormat="1" ht="12.75">
      <c r="A3397" s="602"/>
      <c r="B3397" s="508"/>
      <c r="C3397" s="562"/>
      <c r="D3397" s="547"/>
      <c r="E3397" s="520"/>
      <c r="F3397" s="521"/>
      <c r="G3397" s="522"/>
      <c r="H3397" s="522"/>
      <c r="I3397" s="555"/>
      <c r="J3397" s="598"/>
    </row>
    <row r="3398" spans="1:10" s="515" customFormat="1" ht="12.75">
      <c r="A3398" s="602" t="s">
        <v>49</v>
      </c>
      <c r="B3398" s="508" t="s">
        <v>207</v>
      </c>
      <c r="C3398" s="562" t="s">
        <v>1449</v>
      </c>
      <c r="D3398" s="547" t="s">
        <v>1347</v>
      </c>
      <c r="E3398" s="520" t="s">
        <v>2</v>
      </c>
      <c r="F3398" s="521">
        <v>1</v>
      </c>
      <c r="G3398" s="522"/>
      <c r="H3398" s="522"/>
      <c r="I3398" s="555">
        <f t="shared" si="18"/>
        <v>0</v>
      </c>
      <c r="J3398" s="598">
        <f>PRODUCT(F3398,I3398)</f>
        <v>0</v>
      </c>
    </row>
    <row r="3399" spans="1:10" s="515" customFormat="1" ht="12.75">
      <c r="A3399" s="602"/>
      <c r="B3399" s="508"/>
      <c r="C3399" s="562"/>
      <c r="D3399" s="547"/>
      <c r="E3399" s="520"/>
      <c r="F3399" s="521"/>
      <c r="G3399" s="522"/>
      <c r="H3399" s="522"/>
      <c r="I3399" s="555"/>
      <c r="J3399" s="598"/>
    </row>
    <row r="3400" spans="1:10" s="515" customFormat="1" ht="12.75">
      <c r="A3400" s="602" t="s">
        <v>114</v>
      </c>
      <c r="B3400" s="508" t="s">
        <v>207</v>
      </c>
      <c r="C3400" s="562" t="s">
        <v>1449</v>
      </c>
      <c r="D3400" s="547" t="s">
        <v>1348</v>
      </c>
      <c r="E3400" s="520" t="s">
        <v>2</v>
      </c>
      <c r="F3400" s="521">
        <v>1</v>
      </c>
      <c r="G3400" s="522"/>
      <c r="H3400" s="522"/>
      <c r="I3400" s="555">
        <f t="shared" si="18"/>
        <v>0</v>
      </c>
      <c r="J3400" s="598">
        <f>PRODUCT(F3400,I3400)</f>
        <v>0</v>
      </c>
    </row>
    <row r="3401" spans="1:10" s="515" customFormat="1" ht="12.75">
      <c r="A3401" s="602"/>
      <c r="B3401" s="508"/>
      <c r="C3401" s="562"/>
      <c r="D3401" s="547"/>
      <c r="E3401" s="520"/>
      <c r="F3401" s="521"/>
      <c r="G3401" s="522"/>
      <c r="H3401" s="522"/>
      <c r="I3401" s="555"/>
      <c r="J3401" s="598"/>
    </row>
    <row r="3402" spans="1:10" s="515" customFormat="1" ht="12.75">
      <c r="A3402" s="602" t="s">
        <v>115</v>
      </c>
      <c r="B3402" s="508" t="s">
        <v>207</v>
      </c>
      <c r="C3402" s="562" t="s">
        <v>1450</v>
      </c>
      <c r="D3402" s="547" t="s">
        <v>1349</v>
      </c>
      <c r="E3402" s="520" t="s">
        <v>2</v>
      </c>
      <c r="F3402" s="521">
        <v>1</v>
      </c>
      <c r="G3402" s="522"/>
      <c r="H3402" s="522"/>
      <c r="I3402" s="555">
        <f t="shared" si="18"/>
        <v>0</v>
      </c>
      <c r="J3402" s="598">
        <f>PRODUCT(F3402,I3402)</f>
        <v>0</v>
      </c>
    </row>
    <row r="3403" spans="1:10" s="515" customFormat="1" ht="12.75">
      <c r="A3403" s="602"/>
      <c r="B3403" s="508"/>
      <c r="C3403" s="562"/>
      <c r="D3403" s="547"/>
      <c r="E3403" s="520"/>
      <c r="F3403" s="521"/>
      <c r="G3403" s="522"/>
      <c r="H3403" s="522"/>
      <c r="I3403" s="555"/>
      <c r="J3403" s="598"/>
    </row>
    <row r="3404" spans="1:10" s="515" customFormat="1" ht="12.75">
      <c r="A3404" s="602" t="s">
        <v>196</v>
      </c>
      <c r="B3404" s="508" t="s">
        <v>207</v>
      </c>
      <c r="C3404" s="562" t="s">
        <v>1449</v>
      </c>
      <c r="D3404" s="547" t="s">
        <v>1350</v>
      </c>
      <c r="E3404" s="520" t="s">
        <v>2</v>
      </c>
      <c r="F3404" s="521">
        <v>1</v>
      </c>
      <c r="G3404" s="522"/>
      <c r="H3404" s="522"/>
      <c r="I3404" s="555">
        <f t="shared" si="18"/>
        <v>0</v>
      </c>
      <c r="J3404" s="598">
        <f>PRODUCT(F3404,I3404)</f>
        <v>0</v>
      </c>
    </row>
    <row r="3405" spans="1:10" s="515" customFormat="1" ht="12.75">
      <c r="A3405" s="602"/>
      <c r="B3405" s="508"/>
      <c r="C3405" s="562"/>
      <c r="D3405" s="547"/>
      <c r="E3405" s="520"/>
      <c r="F3405" s="521"/>
      <c r="G3405" s="522"/>
      <c r="H3405" s="522"/>
      <c r="I3405" s="555"/>
      <c r="J3405" s="598"/>
    </row>
    <row r="3406" spans="1:10" s="515" customFormat="1" ht="12.75">
      <c r="A3406" s="602" t="s">
        <v>197</v>
      </c>
      <c r="B3406" s="508" t="s">
        <v>207</v>
      </c>
      <c r="C3406" s="562" t="s">
        <v>1451</v>
      </c>
      <c r="D3406" s="547" t="s">
        <v>1351</v>
      </c>
      <c r="E3406" s="520" t="s">
        <v>2</v>
      </c>
      <c r="F3406" s="521">
        <v>6</v>
      </c>
      <c r="G3406" s="522"/>
      <c r="H3406" s="522"/>
      <c r="I3406" s="555">
        <f t="shared" si="18"/>
        <v>0</v>
      </c>
      <c r="J3406" s="598">
        <f>PRODUCT(F3406,I3406)</f>
        <v>0</v>
      </c>
    </row>
    <row r="3407" spans="1:10" s="515" customFormat="1" ht="12.75">
      <c r="A3407" s="602"/>
      <c r="B3407" s="508"/>
      <c r="C3407" s="562"/>
      <c r="D3407" s="547"/>
      <c r="E3407" s="520"/>
      <c r="F3407" s="521"/>
      <c r="G3407" s="522"/>
      <c r="H3407" s="522"/>
      <c r="I3407" s="555"/>
      <c r="J3407" s="598"/>
    </row>
    <row r="3408" spans="1:10" s="515" customFormat="1" ht="12.75">
      <c r="A3408" s="602" t="s">
        <v>198</v>
      </c>
      <c r="B3408" s="508" t="s">
        <v>207</v>
      </c>
      <c r="C3408" s="562" t="s">
        <v>1452</v>
      </c>
      <c r="D3408" s="547" t="s">
        <v>1383</v>
      </c>
      <c r="E3408" s="520" t="s">
        <v>2</v>
      </c>
      <c r="F3408" s="521">
        <v>3</v>
      </c>
      <c r="G3408" s="522"/>
      <c r="H3408" s="522"/>
      <c r="I3408" s="555">
        <f t="shared" si="18"/>
        <v>0</v>
      </c>
      <c r="J3408" s="598">
        <f>PRODUCT(F3408,I3408)</f>
        <v>0</v>
      </c>
    </row>
    <row r="3409" spans="1:10" s="515" customFormat="1" ht="12.75">
      <c r="A3409" s="602"/>
      <c r="B3409" s="508"/>
      <c r="C3409" s="562"/>
      <c r="D3409" s="547"/>
      <c r="E3409" s="520"/>
      <c r="F3409" s="521"/>
      <c r="G3409" s="522"/>
      <c r="H3409" s="522"/>
      <c r="I3409" s="555"/>
      <c r="J3409" s="598"/>
    </row>
    <row r="3410" spans="1:10" s="515" customFormat="1" ht="12.75">
      <c r="A3410" s="602" t="s">
        <v>199</v>
      </c>
      <c r="B3410" s="508" t="s">
        <v>207</v>
      </c>
      <c r="C3410" s="562" t="s">
        <v>1453</v>
      </c>
      <c r="D3410" s="547" t="s">
        <v>1353</v>
      </c>
      <c r="E3410" s="520" t="s">
        <v>2</v>
      </c>
      <c r="F3410" s="521">
        <v>6</v>
      </c>
      <c r="G3410" s="522"/>
      <c r="H3410" s="522"/>
      <c r="I3410" s="555">
        <f t="shared" si="18"/>
        <v>0</v>
      </c>
      <c r="J3410" s="598">
        <f>PRODUCT(F3410,I3410)</f>
        <v>0</v>
      </c>
    </row>
    <row r="3411" spans="1:10" s="515" customFormat="1" ht="12.75">
      <c r="A3411" s="602"/>
      <c r="B3411" s="508"/>
      <c r="C3411" s="562"/>
      <c r="D3411" s="547"/>
      <c r="E3411" s="520"/>
      <c r="F3411" s="521"/>
      <c r="G3411" s="522"/>
      <c r="H3411" s="522"/>
      <c r="I3411" s="555"/>
      <c r="J3411" s="598"/>
    </row>
    <row r="3412" spans="1:10" s="515" customFormat="1" ht="12.75">
      <c r="A3412" s="602" t="s">
        <v>200</v>
      </c>
      <c r="B3412" s="508" t="s">
        <v>207</v>
      </c>
      <c r="C3412" s="562" t="s">
        <v>1453</v>
      </c>
      <c r="D3412" s="547" t="s">
        <v>1354</v>
      </c>
      <c r="E3412" s="520" t="s">
        <v>2</v>
      </c>
      <c r="F3412" s="521">
        <v>1</v>
      </c>
      <c r="G3412" s="522"/>
      <c r="H3412" s="522"/>
      <c r="I3412" s="555">
        <f t="shared" si="18"/>
        <v>0</v>
      </c>
      <c r="J3412" s="598">
        <f>PRODUCT(F3412,I3412)</f>
        <v>0</v>
      </c>
    </row>
    <row r="3413" spans="1:10" s="515" customFormat="1" ht="12.75">
      <c r="A3413" s="602"/>
      <c r="B3413" s="508"/>
      <c r="C3413" s="562"/>
      <c r="D3413" s="547"/>
      <c r="E3413" s="520"/>
      <c r="F3413" s="521"/>
      <c r="G3413" s="522"/>
      <c r="H3413" s="522"/>
      <c r="I3413" s="555"/>
      <c r="J3413" s="598"/>
    </row>
    <row r="3414" spans="1:10" s="515" customFormat="1" ht="12.75">
      <c r="A3414" s="602" t="s">
        <v>214</v>
      </c>
      <c r="B3414" s="508" t="s">
        <v>207</v>
      </c>
      <c r="C3414" s="562" t="s">
        <v>1454</v>
      </c>
      <c r="D3414" s="547" t="s">
        <v>1355</v>
      </c>
      <c r="E3414" s="520" t="s">
        <v>2</v>
      </c>
      <c r="F3414" s="521">
        <v>1</v>
      </c>
      <c r="G3414" s="522"/>
      <c r="H3414" s="522"/>
      <c r="I3414" s="555">
        <f t="shared" si="18"/>
        <v>0</v>
      </c>
      <c r="J3414" s="598">
        <f>PRODUCT(F3414,I3414)</f>
        <v>0</v>
      </c>
    </row>
    <row r="3415" spans="1:10" s="515" customFormat="1" ht="12.75">
      <c r="A3415" s="602"/>
      <c r="B3415" s="508"/>
      <c r="C3415" s="546"/>
      <c r="D3415" s="547"/>
      <c r="E3415" s="520"/>
      <c r="F3415" s="521"/>
      <c r="G3415" s="522"/>
      <c r="H3415" s="522"/>
      <c r="I3415" s="555"/>
      <c r="J3415" s="598"/>
    </row>
    <row r="3416" spans="1:10" s="515" customFormat="1" ht="12.75">
      <c r="A3416" s="597" t="s">
        <v>215</v>
      </c>
      <c r="B3416" s="509" t="s">
        <v>207</v>
      </c>
      <c r="C3416" s="509" t="s">
        <v>1454</v>
      </c>
      <c r="D3416" s="510" t="s">
        <v>1356</v>
      </c>
      <c r="E3416" s="520" t="s">
        <v>2</v>
      </c>
      <c r="F3416" s="521">
        <v>2</v>
      </c>
      <c r="G3416" s="522"/>
      <c r="H3416" s="522"/>
      <c r="I3416" s="555">
        <f t="shared" si="18"/>
        <v>0</v>
      </c>
      <c r="J3416" s="598">
        <f>PRODUCT(F3416,I3416)</f>
        <v>0</v>
      </c>
    </row>
    <row r="3417" spans="1:10" s="515" customFormat="1" ht="12.75">
      <c r="A3417" s="602"/>
      <c r="B3417" s="508"/>
      <c r="C3417" s="562"/>
      <c r="D3417" s="547"/>
      <c r="E3417" s="520"/>
      <c r="F3417" s="521"/>
      <c r="G3417" s="522"/>
      <c r="H3417" s="522"/>
      <c r="I3417" s="555"/>
      <c r="J3417" s="598"/>
    </row>
    <row r="3418" spans="1:10" s="515" customFormat="1" ht="12.75">
      <c r="A3418" s="602" t="s">
        <v>216</v>
      </c>
      <c r="B3418" s="508" t="s">
        <v>207</v>
      </c>
      <c r="C3418" s="562" t="s">
        <v>1449</v>
      </c>
      <c r="D3418" s="548" t="s">
        <v>1422</v>
      </c>
      <c r="E3418" s="520" t="s">
        <v>2</v>
      </c>
      <c r="F3418" s="521">
        <v>1</v>
      </c>
      <c r="G3418" s="522"/>
      <c r="H3418" s="522"/>
      <c r="I3418" s="555">
        <f>SUM(G3418,H3418)</f>
        <v>0</v>
      </c>
      <c r="J3418" s="598">
        <f>PRODUCT(F3418,I3418)</f>
        <v>0</v>
      </c>
    </row>
    <row r="3419" spans="1:10" s="515" customFormat="1" ht="12.75">
      <c r="A3419" s="602"/>
      <c r="B3419" s="508"/>
      <c r="C3419" s="562"/>
      <c r="D3419" s="547"/>
      <c r="E3419" s="520"/>
      <c r="F3419" s="521"/>
      <c r="G3419" s="522"/>
      <c r="H3419" s="522"/>
      <c r="I3419" s="555"/>
      <c r="J3419" s="598"/>
    </row>
    <row r="3420" spans="1:10" s="515" customFormat="1" ht="12.75">
      <c r="A3420" s="602" t="s">
        <v>217</v>
      </c>
      <c r="B3420" s="508"/>
      <c r="C3420" s="562" t="s">
        <v>1336</v>
      </c>
      <c r="D3420" s="547" t="s">
        <v>1357</v>
      </c>
      <c r="E3420" s="520" t="s">
        <v>2</v>
      </c>
      <c r="F3420" s="521">
        <v>1</v>
      </c>
      <c r="G3420" s="522"/>
      <c r="H3420" s="522"/>
      <c r="I3420" s="555">
        <f>SUM(G3420,H3420)</f>
        <v>0</v>
      </c>
      <c r="J3420" s="598">
        <f>PRODUCT(F3420,I3420)</f>
        <v>0</v>
      </c>
    </row>
    <row r="3421" spans="1:10" s="515" customFormat="1" ht="12.75">
      <c r="A3421" s="602"/>
      <c r="B3421" s="508"/>
      <c r="C3421" s="562"/>
      <c r="D3421" s="547"/>
      <c r="E3421" s="520"/>
      <c r="F3421" s="521"/>
      <c r="G3421" s="522"/>
      <c r="H3421" s="522"/>
      <c r="I3421" s="555"/>
      <c r="J3421" s="598"/>
    </row>
    <row r="3422" spans="1:10" s="515" customFormat="1" ht="12.75">
      <c r="A3422" s="602" t="s">
        <v>218</v>
      </c>
      <c r="B3422" s="508"/>
      <c r="C3422" s="562" t="s">
        <v>1336</v>
      </c>
      <c r="D3422" s="547" t="s">
        <v>1358</v>
      </c>
      <c r="E3422" s="520" t="s">
        <v>2</v>
      </c>
      <c r="F3422" s="521">
        <v>1</v>
      </c>
      <c r="G3422" s="522"/>
      <c r="H3422" s="522"/>
      <c r="I3422" s="555">
        <f>SUM(G3422,H3422)</f>
        <v>0</v>
      </c>
      <c r="J3422" s="598">
        <f>PRODUCT(F3422,I3422)</f>
        <v>0</v>
      </c>
    </row>
    <row r="3423" spans="1:10" s="515" customFormat="1" ht="12.75">
      <c r="A3423" s="602"/>
      <c r="B3423" s="508"/>
      <c r="C3423" s="562"/>
      <c r="D3423" s="547"/>
      <c r="E3423" s="520"/>
      <c r="F3423" s="521"/>
      <c r="G3423" s="522"/>
      <c r="H3423" s="522"/>
      <c r="I3423" s="555"/>
      <c r="J3423" s="598"/>
    </row>
    <row r="3424" spans="1:10" s="515" customFormat="1" ht="12.75">
      <c r="A3424" s="602" t="s">
        <v>219</v>
      </c>
      <c r="B3424" s="508"/>
      <c r="C3424" s="562" t="s">
        <v>1336</v>
      </c>
      <c r="D3424" s="547" t="s">
        <v>1359</v>
      </c>
      <c r="E3424" s="520" t="s">
        <v>2</v>
      </c>
      <c r="F3424" s="521">
        <v>1</v>
      </c>
      <c r="G3424" s="522"/>
      <c r="H3424" s="522"/>
      <c r="I3424" s="555">
        <f>SUM(G3424,H3424)</f>
        <v>0</v>
      </c>
      <c r="J3424" s="598">
        <f>PRODUCT(F3424,I3424)</f>
        <v>0</v>
      </c>
    </row>
    <row r="3425" spans="1:10" s="515" customFormat="1" ht="12.75">
      <c r="A3425" s="602"/>
      <c r="B3425" s="508"/>
      <c r="C3425" s="562"/>
      <c r="D3425" s="547"/>
      <c r="E3425" s="520"/>
      <c r="F3425" s="521"/>
      <c r="G3425" s="522"/>
      <c r="H3425" s="522"/>
      <c r="I3425" s="555"/>
      <c r="J3425" s="598"/>
    </row>
    <row r="3426" spans="1:10" s="515" customFormat="1" ht="12.75">
      <c r="A3426" s="602" t="s">
        <v>220</v>
      </c>
      <c r="B3426" s="508" t="s">
        <v>207</v>
      </c>
      <c r="C3426" s="562" t="s">
        <v>1455</v>
      </c>
      <c r="D3426" s="547" t="s">
        <v>1360</v>
      </c>
      <c r="E3426" s="520" t="s">
        <v>2</v>
      </c>
      <c r="F3426" s="521">
        <v>1</v>
      </c>
      <c r="G3426" s="522"/>
      <c r="H3426" s="522"/>
      <c r="I3426" s="555">
        <f>SUM(G3426,H3426)</f>
        <v>0</v>
      </c>
      <c r="J3426" s="598">
        <f>PRODUCT(F3426,I3426)</f>
        <v>0</v>
      </c>
    </row>
    <row r="3427" spans="1:10" s="515" customFormat="1" ht="12.75">
      <c r="A3427" s="602"/>
      <c r="B3427" s="508"/>
      <c r="C3427" s="562"/>
      <c r="D3427" s="547"/>
      <c r="E3427" s="520"/>
      <c r="F3427" s="521"/>
      <c r="G3427" s="522"/>
      <c r="H3427" s="522"/>
      <c r="I3427" s="555"/>
      <c r="J3427" s="598"/>
    </row>
    <row r="3428" spans="1:10" s="515" customFormat="1" ht="12.75">
      <c r="A3428" s="602" t="s">
        <v>221</v>
      </c>
      <c r="B3428" s="508"/>
      <c r="C3428" s="562" t="s">
        <v>1336</v>
      </c>
      <c r="D3428" s="527" t="s">
        <v>1423</v>
      </c>
      <c r="E3428" s="520" t="s">
        <v>2</v>
      </c>
      <c r="F3428" s="521">
        <v>1</v>
      </c>
      <c r="G3428" s="522"/>
      <c r="H3428" s="522"/>
      <c r="I3428" s="555">
        <f>SUM(G3428,H3428)</f>
        <v>0</v>
      </c>
      <c r="J3428" s="598">
        <f>PRODUCT(F3428,I3428)</f>
        <v>0</v>
      </c>
    </row>
    <row r="3429" spans="1:10" s="515" customFormat="1" ht="12.75">
      <c r="A3429" s="602" t="s">
        <v>3</v>
      </c>
      <c r="B3429" s="508"/>
      <c r="C3429" s="562"/>
      <c r="D3429" s="527" t="s">
        <v>1361</v>
      </c>
      <c r="E3429" s="520"/>
      <c r="F3429" s="521"/>
      <c r="G3429" s="522"/>
      <c r="H3429" s="522"/>
      <c r="I3429" s="555"/>
      <c r="J3429" s="598"/>
    </row>
    <row r="3430" spans="1:10" s="515" customFormat="1" ht="12.75">
      <c r="A3430" s="602" t="s">
        <v>3</v>
      </c>
      <c r="B3430" s="508"/>
      <c r="C3430" s="562"/>
      <c r="D3430" s="559" t="s">
        <v>1384</v>
      </c>
      <c r="E3430" s="520"/>
      <c r="F3430" s="521"/>
      <c r="G3430" s="522"/>
      <c r="H3430" s="522"/>
      <c r="I3430" s="555"/>
      <c r="J3430" s="598"/>
    </row>
    <row r="3431" spans="1:10" s="515" customFormat="1" ht="12.75">
      <c r="A3431" s="602"/>
      <c r="B3431" s="508"/>
      <c r="C3431" s="562"/>
      <c r="D3431" s="547"/>
      <c r="E3431" s="520"/>
      <c r="F3431" s="521"/>
      <c r="G3431" s="522"/>
      <c r="H3431" s="522"/>
      <c r="I3431" s="555"/>
      <c r="J3431" s="598"/>
    </row>
    <row r="3432" spans="1:10" s="515" customFormat="1" ht="12.75">
      <c r="A3432" s="602" t="s">
        <v>222</v>
      </c>
      <c r="B3432" s="508"/>
      <c r="C3432" s="562" t="s">
        <v>1336</v>
      </c>
      <c r="D3432" s="547" t="s">
        <v>1363</v>
      </c>
      <c r="E3432" s="520" t="s">
        <v>2</v>
      </c>
      <c r="F3432" s="521">
        <v>1</v>
      </c>
      <c r="G3432" s="522"/>
      <c r="H3432" s="522"/>
      <c r="I3432" s="555">
        <f>SUM(G3432,H3432)</f>
        <v>0</v>
      </c>
      <c r="J3432" s="598">
        <f>PRODUCT(F3432,I3432)</f>
        <v>0</v>
      </c>
    </row>
    <row r="3433" spans="1:10" s="515" customFormat="1" ht="12.75">
      <c r="A3433" s="602"/>
      <c r="B3433" s="508"/>
      <c r="C3433" s="562"/>
      <c r="D3433" s="547"/>
      <c r="E3433" s="520"/>
      <c r="F3433" s="521"/>
      <c r="G3433" s="522"/>
      <c r="H3433" s="522"/>
      <c r="I3433" s="555"/>
      <c r="J3433" s="598"/>
    </row>
    <row r="3434" spans="1:10" s="515" customFormat="1" ht="12.75">
      <c r="A3434" s="602" t="s">
        <v>223</v>
      </c>
      <c r="B3434" s="508"/>
      <c r="C3434" s="562" t="s">
        <v>1336</v>
      </c>
      <c r="D3434" s="527" t="s">
        <v>1364</v>
      </c>
      <c r="E3434" s="520" t="s">
        <v>2</v>
      </c>
      <c r="F3434" s="521">
        <v>1</v>
      </c>
      <c r="G3434" s="522"/>
      <c r="H3434" s="522"/>
      <c r="I3434" s="555">
        <f>SUM(G3434,H3434)</f>
        <v>0</v>
      </c>
      <c r="J3434" s="598">
        <f>PRODUCT(F3434,I3434)</f>
        <v>0</v>
      </c>
    </row>
    <row r="3435" spans="1:10" s="515" customFormat="1" ht="12.75">
      <c r="A3435" s="602"/>
      <c r="B3435" s="508"/>
      <c r="C3435" s="562"/>
      <c r="D3435" s="547"/>
      <c r="E3435" s="520"/>
      <c r="F3435" s="521"/>
      <c r="G3435" s="522"/>
      <c r="H3435" s="522"/>
      <c r="I3435" s="555"/>
      <c r="J3435" s="598"/>
    </row>
    <row r="3436" spans="1:10" s="515" customFormat="1" ht="12.75">
      <c r="A3436" s="602" t="s">
        <v>224</v>
      </c>
      <c r="B3436" s="508"/>
      <c r="C3436" s="562" t="s">
        <v>1336</v>
      </c>
      <c r="D3436" s="527" t="s">
        <v>1365</v>
      </c>
      <c r="E3436" s="520" t="s">
        <v>2</v>
      </c>
      <c r="F3436" s="521">
        <v>1</v>
      </c>
      <c r="G3436" s="522"/>
      <c r="H3436" s="522"/>
      <c r="I3436" s="555">
        <f>SUM(G3436,H3436)</f>
        <v>0</v>
      </c>
      <c r="J3436" s="598">
        <f>PRODUCT(F3436,I3436)</f>
        <v>0</v>
      </c>
    </row>
    <row r="3437" spans="1:10" s="515" customFormat="1" ht="12.75">
      <c r="A3437" s="602"/>
      <c r="B3437" s="508"/>
      <c r="C3437" s="562"/>
      <c r="D3437" s="547"/>
      <c r="E3437" s="520"/>
      <c r="F3437" s="521"/>
      <c r="G3437" s="522"/>
      <c r="H3437" s="522"/>
      <c r="I3437" s="555"/>
      <c r="J3437" s="598"/>
    </row>
    <row r="3438" spans="1:10" s="515" customFormat="1" ht="12.75">
      <c r="A3438" s="597" t="s">
        <v>225</v>
      </c>
      <c r="B3438" s="509" t="s">
        <v>207</v>
      </c>
      <c r="C3438" s="509" t="s">
        <v>1456</v>
      </c>
      <c r="D3438" s="527" t="s">
        <v>1466</v>
      </c>
      <c r="E3438" s="525" t="s">
        <v>2</v>
      </c>
      <c r="F3438" s="523">
        <v>1</v>
      </c>
      <c r="G3438" s="522"/>
      <c r="H3438" s="522"/>
      <c r="I3438" s="555">
        <f>SUM(G3438,H3438)</f>
        <v>0</v>
      </c>
      <c r="J3438" s="598">
        <f>PRODUCT(F3438,I3438)</f>
        <v>0</v>
      </c>
    </row>
    <row r="3439" spans="1:10" s="515" customFormat="1" ht="12.75">
      <c r="A3439" s="602"/>
      <c r="B3439" s="508"/>
      <c r="C3439" s="562"/>
      <c r="D3439" s="547" t="s">
        <v>1467</v>
      </c>
      <c r="E3439" s="520"/>
      <c r="F3439" s="521"/>
      <c r="G3439" s="522"/>
      <c r="H3439" s="522"/>
      <c r="I3439" s="555"/>
      <c r="J3439" s="598"/>
    </row>
    <row r="3440" spans="1:10" s="515" customFormat="1" ht="12.75">
      <c r="A3440" s="602"/>
      <c r="B3440" s="508"/>
      <c r="C3440" s="562"/>
      <c r="D3440" s="547"/>
      <c r="E3440" s="520"/>
      <c r="F3440" s="521"/>
      <c r="G3440" s="522"/>
      <c r="H3440" s="522"/>
      <c r="I3440" s="555"/>
      <c r="J3440" s="598"/>
    </row>
    <row r="3441" spans="1:10" s="550" customFormat="1" ht="12.75">
      <c r="A3441" s="602" t="s">
        <v>226</v>
      </c>
      <c r="B3441" s="508" t="s">
        <v>207</v>
      </c>
      <c r="C3441" s="562" t="s">
        <v>1457</v>
      </c>
      <c r="D3441" s="530" t="s">
        <v>1429</v>
      </c>
      <c r="E3441" s="511" t="s">
        <v>2</v>
      </c>
      <c r="F3441" s="549">
        <v>1</v>
      </c>
      <c r="G3441" s="514"/>
      <c r="H3441" s="514"/>
      <c r="I3441" s="555">
        <f>SUM(G3441,H3441)</f>
        <v>0</v>
      </c>
      <c r="J3441" s="598">
        <f>PRODUCT(F3441,I3441)</f>
        <v>0</v>
      </c>
    </row>
    <row r="3442" spans="1:10" s="515" customFormat="1" ht="12.75">
      <c r="A3442" s="602"/>
      <c r="B3442" s="508"/>
      <c r="C3442" s="562"/>
      <c r="D3442" s="547" t="s">
        <v>1427</v>
      </c>
      <c r="E3442" s="520"/>
      <c r="F3442" s="521"/>
      <c r="G3442" s="522"/>
      <c r="H3442" s="522"/>
      <c r="I3442" s="555"/>
      <c r="J3442" s="598"/>
    </row>
    <row r="3443" spans="1:10" s="515" customFormat="1" ht="12.75">
      <c r="A3443" s="602"/>
      <c r="B3443" s="508"/>
      <c r="C3443" s="562"/>
      <c r="D3443" s="547"/>
      <c r="E3443" s="520"/>
      <c r="F3443" s="521"/>
      <c r="G3443" s="522"/>
      <c r="H3443" s="522"/>
      <c r="I3443" s="555"/>
      <c r="J3443" s="598"/>
    </row>
    <row r="3444" spans="1:10" s="515" customFormat="1" ht="12.75">
      <c r="A3444" s="602" t="s">
        <v>227</v>
      </c>
      <c r="B3444" s="508" t="s">
        <v>207</v>
      </c>
      <c r="C3444" s="562" t="s">
        <v>1458</v>
      </c>
      <c r="D3444" s="547" t="s">
        <v>1366</v>
      </c>
      <c r="E3444" s="520" t="s">
        <v>2</v>
      </c>
      <c r="F3444" s="521">
        <v>1</v>
      </c>
      <c r="G3444" s="522"/>
      <c r="H3444" s="522"/>
      <c r="I3444" s="555">
        <f>SUM(G3444,H3444)</f>
        <v>0</v>
      </c>
      <c r="J3444" s="598">
        <f>PRODUCT(F3444,I3444)</f>
        <v>0</v>
      </c>
    </row>
    <row r="3445" spans="1:10" s="515" customFormat="1" ht="12.75">
      <c r="A3445" s="602"/>
      <c r="B3445" s="508"/>
      <c r="C3445" s="562"/>
      <c r="D3445" s="547"/>
      <c r="E3445" s="520"/>
      <c r="F3445" s="521"/>
      <c r="G3445" s="522"/>
      <c r="H3445" s="522"/>
      <c r="I3445" s="555"/>
      <c r="J3445" s="598"/>
    </row>
    <row r="3446" spans="1:10" s="515" customFormat="1" ht="12.75">
      <c r="A3446" s="602" t="s">
        <v>228</v>
      </c>
      <c r="B3446" s="508" t="s">
        <v>33</v>
      </c>
      <c r="C3446" s="562" t="s">
        <v>33</v>
      </c>
      <c r="D3446" s="547" t="s">
        <v>1367</v>
      </c>
      <c r="E3446" s="520" t="s">
        <v>111</v>
      </c>
      <c r="F3446" s="521">
        <v>1</v>
      </c>
      <c r="G3446" s="522"/>
      <c r="H3446" s="522"/>
      <c r="I3446" s="555">
        <f>SUM(G3446,H3446)</f>
        <v>0</v>
      </c>
      <c r="J3446" s="598">
        <f>PRODUCT(F3446,I3446)</f>
        <v>0</v>
      </c>
    </row>
    <row r="3447" spans="1:10" s="515" customFormat="1" ht="12.75">
      <c r="A3447" s="602"/>
      <c r="B3447" s="508"/>
      <c r="C3447" s="562"/>
      <c r="D3447" s="547"/>
      <c r="E3447" s="520"/>
      <c r="F3447" s="521"/>
      <c r="G3447" s="522"/>
      <c r="H3447" s="522"/>
      <c r="I3447" s="555"/>
      <c r="J3447" s="598"/>
    </row>
    <row r="3448" spans="1:10" s="515" customFormat="1" ht="12.75">
      <c r="A3448" s="602" t="s">
        <v>229</v>
      </c>
      <c r="B3448" s="508" t="s">
        <v>33</v>
      </c>
      <c r="C3448" s="562" t="s">
        <v>33</v>
      </c>
      <c r="D3448" s="547" t="s">
        <v>1368</v>
      </c>
      <c r="E3448" s="520" t="s">
        <v>111</v>
      </c>
      <c r="F3448" s="521">
        <v>1</v>
      </c>
      <c r="G3448" s="522"/>
      <c r="H3448" s="522"/>
      <c r="I3448" s="555">
        <f>SUM(G3448,H3448)</f>
        <v>0</v>
      </c>
      <c r="J3448" s="598">
        <f>PRODUCT(F3448,I3448)</f>
        <v>0</v>
      </c>
    </row>
    <row r="3449" spans="1:10" s="515" customFormat="1" ht="12.75">
      <c r="A3449" s="602"/>
      <c r="B3449" s="508"/>
      <c r="C3449" s="562"/>
      <c r="D3449" s="547"/>
      <c r="E3449" s="520"/>
      <c r="F3449" s="521"/>
      <c r="G3449" s="522"/>
      <c r="H3449" s="522"/>
      <c r="I3449" s="555"/>
      <c r="J3449" s="598"/>
    </row>
    <row r="3450" spans="1:10" s="515" customFormat="1" ht="12.75">
      <c r="A3450" s="602"/>
      <c r="B3450" s="508"/>
      <c r="C3450" s="562"/>
      <c r="D3450" s="547"/>
      <c r="E3450" s="520"/>
      <c r="F3450" s="521"/>
      <c r="G3450" s="522"/>
      <c r="H3450" s="522"/>
      <c r="I3450" s="555"/>
      <c r="J3450" s="598"/>
    </row>
    <row r="3451" spans="1:10" s="515" customFormat="1" ht="12.75">
      <c r="A3451" s="603" t="s">
        <v>50</v>
      </c>
      <c r="B3451" s="508"/>
      <c r="C3451" s="562" t="s">
        <v>3</v>
      </c>
      <c r="D3451" s="556" t="s">
        <v>1385</v>
      </c>
      <c r="E3451" s="520"/>
      <c r="F3451" s="521"/>
      <c r="G3451" s="522"/>
      <c r="H3451" s="522"/>
      <c r="I3451" s="555"/>
      <c r="J3451" s="598"/>
    </row>
    <row r="3452" spans="1:10" s="515" customFormat="1" ht="12.75">
      <c r="A3452" s="602"/>
      <c r="B3452" s="508"/>
      <c r="C3452" s="562"/>
      <c r="D3452" s="547"/>
      <c r="E3452" s="520"/>
      <c r="F3452" s="521"/>
      <c r="G3452" s="522"/>
      <c r="H3452" s="522"/>
      <c r="I3452" s="555"/>
      <c r="J3452" s="598"/>
    </row>
    <row r="3453" spans="1:10" s="515" customFormat="1" ht="12.75">
      <c r="A3453" s="602" t="s">
        <v>51</v>
      </c>
      <c r="B3453" s="508"/>
      <c r="C3453" s="562" t="s">
        <v>1336</v>
      </c>
      <c r="D3453" s="547" t="s">
        <v>1386</v>
      </c>
      <c r="E3453" s="520" t="s">
        <v>2</v>
      </c>
      <c r="F3453" s="521">
        <v>4</v>
      </c>
      <c r="G3453" s="522"/>
      <c r="H3453" s="522"/>
      <c r="I3453" s="555">
        <f>SUM(G3453,H3453)</f>
        <v>0</v>
      </c>
      <c r="J3453" s="598">
        <f>PRODUCT(F3453,I3453)</f>
        <v>0</v>
      </c>
    </row>
    <row r="3454" spans="1:10" s="515" customFormat="1" ht="12.75">
      <c r="A3454" s="602"/>
      <c r="B3454" s="508"/>
      <c r="C3454" s="562"/>
      <c r="D3454" s="547"/>
      <c r="E3454" s="520"/>
      <c r="F3454" s="521"/>
      <c r="G3454" s="522"/>
      <c r="H3454" s="522"/>
      <c r="I3454" s="555"/>
      <c r="J3454" s="598"/>
    </row>
    <row r="3455" spans="1:10" s="515" customFormat="1" ht="12.75">
      <c r="A3455" s="602" t="s">
        <v>52</v>
      </c>
      <c r="B3455" s="508"/>
      <c r="C3455" s="562" t="s">
        <v>1336</v>
      </c>
      <c r="D3455" s="547" t="s">
        <v>1387</v>
      </c>
      <c r="E3455" s="520" t="s">
        <v>2</v>
      </c>
      <c r="F3455" s="521">
        <v>1</v>
      </c>
      <c r="G3455" s="522"/>
      <c r="H3455" s="522"/>
      <c r="I3455" s="555">
        <f>SUM(G3455,H3455)</f>
        <v>0</v>
      </c>
      <c r="J3455" s="598">
        <f>PRODUCT(F3455,I3455)</f>
        <v>0</v>
      </c>
    </row>
    <row r="3456" spans="1:10" s="515" customFormat="1" ht="12.75">
      <c r="A3456" s="602"/>
      <c r="B3456" s="508"/>
      <c r="C3456" s="562"/>
      <c r="D3456" s="547"/>
      <c r="E3456" s="520"/>
      <c r="F3456" s="521"/>
      <c r="G3456" s="522"/>
      <c r="H3456" s="522"/>
      <c r="I3456" s="555"/>
      <c r="J3456" s="598"/>
    </row>
    <row r="3457" spans="1:10" s="515" customFormat="1" ht="12.75">
      <c r="A3457" s="602" t="s">
        <v>53</v>
      </c>
      <c r="B3457" s="508"/>
      <c r="C3457" s="562" t="s">
        <v>1336</v>
      </c>
      <c r="D3457" s="526" t="s">
        <v>1371</v>
      </c>
      <c r="E3457" s="520" t="s">
        <v>2</v>
      </c>
      <c r="F3457" s="521">
        <v>1</v>
      </c>
      <c r="G3457" s="522"/>
      <c r="H3457" s="522"/>
      <c r="I3457" s="555">
        <f>SUM(G3457,H3457)</f>
        <v>0</v>
      </c>
      <c r="J3457" s="598">
        <f>PRODUCT(F3457,I3457)</f>
        <v>0</v>
      </c>
    </row>
    <row r="3458" spans="1:10" s="515" customFormat="1" ht="12.75">
      <c r="A3458" s="602"/>
      <c r="B3458" s="508"/>
      <c r="C3458" s="562"/>
      <c r="D3458" s="547"/>
      <c r="E3458" s="520"/>
      <c r="F3458" s="521"/>
      <c r="G3458" s="522"/>
      <c r="H3458" s="522"/>
      <c r="I3458" s="555"/>
      <c r="J3458" s="598"/>
    </row>
    <row r="3459" spans="1:10" s="515" customFormat="1" ht="12.75">
      <c r="A3459" s="602" t="s">
        <v>54</v>
      </c>
      <c r="B3459" s="508" t="s">
        <v>210</v>
      </c>
      <c r="C3459" s="562" t="s">
        <v>1459</v>
      </c>
      <c r="D3459" s="526" t="s">
        <v>1372</v>
      </c>
      <c r="E3459" s="520" t="s">
        <v>2</v>
      </c>
      <c r="F3459" s="521">
        <v>1</v>
      </c>
      <c r="G3459" s="522"/>
      <c r="H3459" s="522"/>
      <c r="I3459" s="555">
        <f>SUM(G3459,H3459)</f>
        <v>0</v>
      </c>
      <c r="J3459" s="598">
        <f>PRODUCT(F3459,I3459)</f>
        <v>0</v>
      </c>
    </row>
    <row r="3460" spans="1:10" s="515" customFormat="1" ht="12.75">
      <c r="A3460" s="602"/>
      <c r="B3460" s="508"/>
      <c r="C3460" s="562"/>
      <c r="D3460" s="547"/>
      <c r="E3460" s="520"/>
      <c r="F3460" s="521"/>
      <c r="G3460" s="522"/>
      <c r="H3460" s="522"/>
      <c r="I3460" s="555"/>
      <c r="J3460" s="598"/>
    </row>
    <row r="3461" spans="1:10" s="515" customFormat="1" ht="12.75">
      <c r="A3461" s="602" t="s">
        <v>55</v>
      </c>
      <c r="B3461" s="508"/>
      <c r="C3461" s="562" t="s">
        <v>1460</v>
      </c>
      <c r="D3461" s="542" t="s">
        <v>1470</v>
      </c>
      <c r="E3461" s="520" t="s">
        <v>2</v>
      </c>
      <c r="F3461" s="521">
        <v>1</v>
      </c>
      <c r="G3461" s="522"/>
      <c r="H3461" s="522"/>
      <c r="I3461" s="555">
        <f>SUM(G3461,H3461)</f>
        <v>0</v>
      </c>
      <c r="J3461" s="598">
        <f>PRODUCT(F3461,I3461)</f>
        <v>0</v>
      </c>
    </row>
    <row r="3462" spans="1:10" s="515" customFormat="1" ht="12.75">
      <c r="A3462" s="602"/>
      <c r="B3462" s="508"/>
      <c r="C3462" s="562"/>
      <c r="D3462" s="547" t="s">
        <v>1478</v>
      </c>
      <c r="E3462" s="520"/>
      <c r="F3462" s="521"/>
      <c r="G3462" s="522"/>
      <c r="H3462" s="522"/>
      <c r="I3462" s="555"/>
      <c r="J3462" s="598"/>
    </row>
    <row r="3463" spans="1:10" s="515" customFormat="1" ht="12.75">
      <c r="A3463" s="602"/>
      <c r="B3463" s="508"/>
      <c r="C3463" s="562"/>
      <c r="D3463" s="547"/>
      <c r="E3463" s="520"/>
      <c r="F3463" s="521"/>
      <c r="G3463" s="522"/>
      <c r="H3463" s="522"/>
      <c r="I3463" s="555"/>
      <c r="J3463" s="598"/>
    </row>
    <row r="3464" spans="1:10" s="515" customFormat="1" ht="12.75">
      <c r="A3464" s="602" t="s">
        <v>116</v>
      </c>
      <c r="B3464" s="508"/>
      <c r="C3464" s="562" t="s">
        <v>1460</v>
      </c>
      <c r="D3464" s="542" t="s">
        <v>1479</v>
      </c>
      <c r="E3464" s="520" t="s">
        <v>2</v>
      </c>
      <c r="F3464" s="521">
        <v>1</v>
      </c>
      <c r="G3464" s="522"/>
      <c r="H3464" s="522"/>
      <c r="I3464" s="555">
        <f>SUM(G3464,H3464)</f>
        <v>0</v>
      </c>
      <c r="J3464" s="598">
        <f>PRODUCT(F3464,I3464)</f>
        <v>0</v>
      </c>
    </row>
    <row r="3465" spans="1:10" s="515" customFormat="1" ht="12.75">
      <c r="A3465" s="602"/>
      <c r="B3465" s="508"/>
      <c r="C3465" s="562"/>
      <c r="D3465" s="547" t="s">
        <v>1480</v>
      </c>
      <c r="E3465" s="520"/>
      <c r="F3465" s="521"/>
      <c r="G3465" s="522"/>
      <c r="H3465" s="522"/>
      <c r="I3465" s="555"/>
      <c r="J3465" s="598"/>
    </row>
    <row r="3466" spans="1:10" s="515" customFormat="1" ht="12.75">
      <c r="A3466" s="602"/>
      <c r="B3466" s="508"/>
      <c r="C3466" s="562"/>
      <c r="D3466" s="547"/>
      <c r="E3466" s="520"/>
      <c r="F3466" s="521"/>
      <c r="G3466" s="522"/>
      <c r="H3466" s="522"/>
      <c r="I3466" s="555"/>
      <c r="J3466" s="598"/>
    </row>
    <row r="3467" spans="1:10" s="515" customFormat="1" ht="12.75">
      <c r="A3467" s="602" t="s">
        <v>206</v>
      </c>
      <c r="B3467" s="508" t="s">
        <v>210</v>
      </c>
      <c r="C3467" s="562" t="s">
        <v>1461</v>
      </c>
      <c r="D3467" s="543" t="s">
        <v>1388</v>
      </c>
      <c r="E3467" s="520" t="s">
        <v>2</v>
      </c>
      <c r="F3467" s="521">
        <v>2</v>
      </c>
      <c r="G3467" s="522"/>
      <c r="H3467" s="522"/>
      <c r="I3467" s="555">
        <f>SUM(G3467,H3467)</f>
        <v>0</v>
      </c>
      <c r="J3467" s="598">
        <f>PRODUCT(F3467,I3467)</f>
        <v>0</v>
      </c>
    </row>
    <row r="3468" spans="1:10" s="515" customFormat="1" ht="12.75">
      <c r="A3468" s="602"/>
      <c r="B3468" s="508"/>
      <c r="C3468" s="562"/>
      <c r="D3468" s="547"/>
      <c r="E3468" s="520"/>
      <c r="F3468" s="521"/>
      <c r="G3468" s="522"/>
      <c r="H3468" s="522"/>
      <c r="I3468" s="555"/>
      <c r="J3468" s="598"/>
    </row>
    <row r="3469" spans="1:10" s="515" customFormat="1" ht="12.75">
      <c r="A3469" s="602" t="s">
        <v>241</v>
      </c>
      <c r="B3469" s="508" t="s">
        <v>210</v>
      </c>
      <c r="C3469" s="562" t="s">
        <v>1461</v>
      </c>
      <c r="D3469" s="543" t="s">
        <v>1374</v>
      </c>
      <c r="E3469" s="520" t="s">
        <v>2</v>
      </c>
      <c r="F3469" s="521">
        <v>2</v>
      </c>
      <c r="G3469" s="522"/>
      <c r="H3469" s="522"/>
      <c r="I3469" s="555">
        <f>SUM(G3469,H3469)</f>
        <v>0</v>
      </c>
      <c r="J3469" s="598">
        <f>PRODUCT(F3469,I3469)</f>
        <v>0</v>
      </c>
    </row>
    <row r="3470" spans="1:10" s="515" customFormat="1" ht="12.75">
      <c r="A3470" s="602" t="s">
        <v>3</v>
      </c>
      <c r="B3470" s="508"/>
      <c r="C3470" s="562"/>
      <c r="D3470" s="547"/>
      <c r="E3470" s="520"/>
      <c r="F3470" s="521"/>
      <c r="G3470" s="522"/>
      <c r="H3470" s="522"/>
      <c r="I3470" s="555"/>
      <c r="J3470" s="598"/>
    </row>
    <row r="3471" spans="1:10" s="515" customFormat="1" ht="12.75">
      <c r="A3471" s="602" t="s">
        <v>242</v>
      </c>
      <c r="B3471" s="508" t="s">
        <v>207</v>
      </c>
      <c r="C3471" s="562" t="s">
        <v>1462</v>
      </c>
      <c r="D3471" s="543" t="s">
        <v>1375</v>
      </c>
      <c r="E3471" s="520" t="s">
        <v>2</v>
      </c>
      <c r="F3471" s="521">
        <v>1</v>
      </c>
      <c r="G3471" s="522"/>
      <c r="H3471" s="522"/>
      <c r="I3471" s="555">
        <f>SUM(G3471,H3471)</f>
        <v>0</v>
      </c>
      <c r="J3471" s="598">
        <f>PRODUCT(F3471,I3471)</f>
        <v>0</v>
      </c>
    </row>
    <row r="3472" spans="1:10" s="515" customFormat="1" ht="12.75">
      <c r="A3472" s="602"/>
      <c r="B3472" s="508"/>
      <c r="C3472" s="562"/>
      <c r="D3472" s="547"/>
      <c r="E3472" s="520"/>
      <c r="F3472" s="521"/>
      <c r="G3472" s="522"/>
      <c r="H3472" s="522"/>
      <c r="I3472" s="555"/>
      <c r="J3472" s="598"/>
    </row>
    <row r="3473" spans="1:10" s="515" customFormat="1" ht="12.75">
      <c r="A3473" s="602" t="s">
        <v>243</v>
      </c>
      <c r="B3473" s="508"/>
      <c r="C3473" s="562" t="s">
        <v>1336</v>
      </c>
      <c r="D3473" s="543" t="s">
        <v>1376</v>
      </c>
      <c r="E3473" s="520" t="s">
        <v>2</v>
      </c>
      <c r="F3473" s="521">
        <v>2</v>
      </c>
      <c r="G3473" s="522"/>
      <c r="H3473" s="522"/>
      <c r="I3473" s="555">
        <f>SUM(G3473,H3473)</f>
        <v>0</v>
      </c>
      <c r="J3473" s="598">
        <f>PRODUCT(F3473,I3473)</f>
        <v>0</v>
      </c>
    </row>
    <row r="3474" spans="1:10" s="515" customFormat="1" ht="12.75">
      <c r="A3474" s="602"/>
      <c r="B3474" s="508"/>
      <c r="C3474" s="562"/>
      <c r="D3474" s="547"/>
      <c r="E3474" s="520"/>
      <c r="F3474" s="521"/>
      <c r="G3474" s="522"/>
      <c r="H3474" s="522"/>
      <c r="I3474" s="555"/>
      <c r="J3474" s="598"/>
    </row>
    <row r="3475" spans="1:10" s="515" customFormat="1" ht="12.75">
      <c r="A3475" s="602" t="s">
        <v>244</v>
      </c>
      <c r="B3475" s="508" t="s">
        <v>210</v>
      </c>
      <c r="C3475" s="562" t="s">
        <v>1463</v>
      </c>
      <c r="D3475" s="543" t="s">
        <v>1377</v>
      </c>
      <c r="E3475" s="520" t="s">
        <v>2</v>
      </c>
      <c r="F3475" s="521">
        <v>1</v>
      </c>
      <c r="G3475" s="522"/>
      <c r="H3475" s="522"/>
      <c r="I3475" s="555">
        <f>SUM(G3475,H3475)</f>
        <v>0</v>
      </c>
      <c r="J3475" s="598">
        <f>PRODUCT(F3475,I3475)</f>
        <v>0</v>
      </c>
    </row>
    <row r="3476" spans="1:10" s="515" customFormat="1" ht="12.75">
      <c r="A3476" s="602"/>
      <c r="B3476" s="508"/>
      <c r="C3476" s="562"/>
      <c r="D3476" s="547"/>
      <c r="E3476" s="520"/>
      <c r="F3476" s="521"/>
      <c r="G3476" s="522"/>
      <c r="H3476" s="522"/>
      <c r="I3476" s="555"/>
      <c r="J3476" s="598"/>
    </row>
    <row r="3477" spans="1:10" s="515" customFormat="1" ht="12.75">
      <c r="A3477" s="602" t="s">
        <v>245</v>
      </c>
      <c r="B3477" s="508" t="s">
        <v>207</v>
      </c>
      <c r="C3477" s="562" t="s">
        <v>1443</v>
      </c>
      <c r="D3477" s="543" t="s">
        <v>1379</v>
      </c>
      <c r="E3477" s="520" t="s">
        <v>2</v>
      </c>
      <c r="F3477" s="521">
        <v>2</v>
      </c>
      <c r="G3477" s="522"/>
      <c r="H3477" s="522"/>
      <c r="I3477" s="555">
        <f>SUM(G3477,H3477)</f>
        <v>0</v>
      </c>
      <c r="J3477" s="598">
        <f>PRODUCT(F3477,I3477)</f>
        <v>0</v>
      </c>
    </row>
    <row r="3478" spans="1:10" s="515" customFormat="1" ht="12.75">
      <c r="A3478" s="602"/>
      <c r="B3478" s="508"/>
      <c r="C3478" s="562"/>
      <c r="D3478" s="547"/>
      <c r="E3478" s="520"/>
      <c r="F3478" s="521"/>
      <c r="G3478" s="522"/>
      <c r="H3478" s="522"/>
      <c r="I3478" s="555"/>
      <c r="J3478" s="598"/>
    </row>
    <row r="3479" spans="1:10" s="515" customFormat="1" ht="12.75">
      <c r="A3479" s="602" t="s">
        <v>246</v>
      </c>
      <c r="B3479" s="508" t="s">
        <v>33</v>
      </c>
      <c r="C3479" s="562" t="s">
        <v>33</v>
      </c>
      <c r="D3479" s="547" t="s">
        <v>1380</v>
      </c>
      <c r="E3479" s="520" t="s">
        <v>111</v>
      </c>
      <c r="F3479" s="521">
        <v>1</v>
      </c>
      <c r="G3479" s="522"/>
      <c r="H3479" s="522"/>
      <c r="I3479" s="555">
        <f>SUM(G3479,H3479)</f>
        <v>0</v>
      </c>
      <c r="J3479" s="598">
        <f>PRODUCT(F3479,I3479)</f>
        <v>0</v>
      </c>
    </row>
    <row r="3480" spans="1:10" s="515" customFormat="1" ht="12.75">
      <c r="A3480" s="602"/>
      <c r="B3480" s="508"/>
      <c r="C3480" s="562"/>
      <c r="D3480" s="547"/>
      <c r="E3480" s="520"/>
      <c r="F3480" s="521"/>
      <c r="G3480" s="522"/>
      <c r="H3480" s="522"/>
      <c r="I3480" s="555"/>
      <c r="J3480" s="598"/>
    </row>
    <row r="3481" spans="1:10" s="515" customFormat="1" ht="12.75">
      <c r="A3481" s="602" t="s">
        <v>247</v>
      </c>
      <c r="B3481" s="508" t="s">
        <v>33</v>
      </c>
      <c r="C3481" s="562" t="s">
        <v>33</v>
      </c>
      <c r="D3481" s="547" t="s">
        <v>1381</v>
      </c>
      <c r="E3481" s="520" t="s">
        <v>111</v>
      </c>
      <c r="F3481" s="521">
        <v>1</v>
      </c>
      <c r="G3481" s="522"/>
      <c r="H3481" s="522"/>
      <c r="I3481" s="555">
        <f>SUM(G3481,H3481)</f>
        <v>0</v>
      </c>
      <c r="J3481" s="598">
        <f>PRODUCT(F3481,I3481)</f>
        <v>0</v>
      </c>
    </row>
    <row r="3482" spans="1:10" s="515" customFormat="1" ht="12.75">
      <c r="A3482" s="602"/>
      <c r="B3482" s="508"/>
      <c r="C3482" s="562"/>
      <c r="D3482" s="547"/>
      <c r="E3482" s="520"/>
      <c r="F3482" s="521"/>
      <c r="G3482" s="522"/>
      <c r="H3482" s="522"/>
      <c r="I3482" s="555"/>
      <c r="J3482" s="598"/>
    </row>
    <row r="3483" spans="1:10" s="515" customFormat="1" ht="12.75">
      <c r="A3483" s="602"/>
      <c r="B3483" s="508"/>
      <c r="C3483" s="562"/>
      <c r="D3483" s="547"/>
      <c r="E3483" s="520"/>
      <c r="F3483" s="521"/>
      <c r="G3483" s="522"/>
      <c r="H3483" s="522"/>
      <c r="I3483" s="555"/>
      <c r="J3483" s="598"/>
    </row>
    <row r="3484" spans="1:10" s="515" customFormat="1" ht="12.75">
      <c r="A3484" s="603" t="s">
        <v>56</v>
      </c>
      <c r="B3484" s="508"/>
      <c r="C3484" s="562" t="s">
        <v>3</v>
      </c>
      <c r="D3484" s="560" t="s">
        <v>1430</v>
      </c>
      <c r="E3484" s="520"/>
      <c r="F3484" s="521"/>
      <c r="G3484" s="522"/>
      <c r="H3484" s="522"/>
      <c r="I3484" s="555"/>
      <c r="J3484" s="598"/>
    </row>
    <row r="3485" spans="1:10" s="515" customFormat="1" ht="12.75">
      <c r="A3485" s="602"/>
      <c r="B3485" s="508"/>
      <c r="C3485" s="562"/>
      <c r="D3485" s="547"/>
      <c r="E3485" s="520"/>
      <c r="F3485" s="521"/>
      <c r="G3485" s="522"/>
      <c r="H3485" s="522"/>
      <c r="I3485" s="555"/>
      <c r="J3485" s="598"/>
    </row>
    <row r="3486" spans="1:10" s="515" customFormat="1" ht="12.75">
      <c r="A3486" s="602" t="s">
        <v>57</v>
      </c>
      <c r="B3486" s="508" t="s">
        <v>207</v>
      </c>
      <c r="C3486" s="562" t="s">
        <v>1481</v>
      </c>
      <c r="D3486" s="547" t="s">
        <v>1389</v>
      </c>
      <c r="E3486" s="520" t="s">
        <v>120</v>
      </c>
      <c r="F3486" s="521">
        <v>310</v>
      </c>
      <c r="G3486" s="522"/>
      <c r="H3486" s="522"/>
      <c r="I3486" s="555">
        <f aca="true" t="shared" si="19" ref="I3486:I3534">SUM(G3486,H3486)</f>
        <v>0</v>
      </c>
      <c r="J3486" s="598">
        <f aca="true" t="shared" si="20" ref="J3486:J3534">PRODUCT(F3486,I3486)</f>
        <v>0</v>
      </c>
    </row>
    <row r="3487" spans="1:10" s="515" customFormat="1" ht="12.75">
      <c r="A3487" s="602"/>
      <c r="B3487" s="508"/>
      <c r="C3487" s="562"/>
      <c r="D3487" s="547"/>
      <c r="E3487" s="520"/>
      <c r="F3487" s="521"/>
      <c r="G3487" s="522"/>
      <c r="H3487" s="522"/>
      <c r="I3487" s="555"/>
      <c r="J3487" s="598"/>
    </row>
    <row r="3488" spans="1:10" s="515" customFormat="1" ht="12.75">
      <c r="A3488" s="602" t="s">
        <v>58</v>
      </c>
      <c r="B3488" s="508" t="s">
        <v>207</v>
      </c>
      <c r="C3488" s="562" t="s">
        <v>1482</v>
      </c>
      <c r="D3488" s="547" t="s">
        <v>1390</v>
      </c>
      <c r="E3488" s="520" t="s">
        <v>120</v>
      </c>
      <c r="F3488" s="521">
        <v>60</v>
      </c>
      <c r="G3488" s="522"/>
      <c r="H3488" s="522"/>
      <c r="I3488" s="555">
        <f t="shared" si="19"/>
        <v>0</v>
      </c>
      <c r="J3488" s="598">
        <f t="shared" si="20"/>
        <v>0</v>
      </c>
    </row>
    <row r="3489" spans="1:10" s="515" customFormat="1" ht="12.75">
      <c r="A3489" s="602"/>
      <c r="B3489" s="508"/>
      <c r="C3489" s="562"/>
      <c r="D3489" s="547"/>
      <c r="E3489" s="520"/>
      <c r="F3489" s="521"/>
      <c r="G3489" s="522"/>
      <c r="H3489" s="522"/>
      <c r="I3489" s="555"/>
      <c r="J3489" s="598"/>
    </row>
    <row r="3490" spans="1:10" s="515" customFormat="1" ht="12.75">
      <c r="A3490" s="602" t="s">
        <v>59</v>
      </c>
      <c r="B3490" s="508" t="s">
        <v>207</v>
      </c>
      <c r="C3490" s="562" t="s">
        <v>1483</v>
      </c>
      <c r="D3490" s="547" t="s">
        <v>1391</v>
      </c>
      <c r="E3490" s="520" t="s">
        <v>120</v>
      </c>
      <c r="F3490" s="521">
        <v>20</v>
      </c>
      <c r="G3490" s="522"/>
      <c r="H3490" s="522"/>
      <c r="I3490" s="555">
        <f t="shared" si="19"/>
        <v>0</v>
      </c>
      <c r="J3490" s="598">
        <f t="shared" si="20"/>
        <v>0</v>
      </c>
    </row>
    <row r="3491" spans="1:10" s="515" customFormat="1" ht="12.75">
      <c r="A3491" s="602"/>
      <c r="B3491" s="508"/>
      <c r="C3491" s="562"/>
      <c r="D3491" s="547"/>
      <c r="E3491" s="520"/>
      <c r="F3491" s="521"/>
      <c r="G3491" s="522"/>
      <c r="H3491" s="522"/>
      <c r="I3491" s="555"/>
      <c r="J3491" s="598"/>
    </row>
    <row r="3492" spans="1:10" s="515" customFormat="1" ht="12.75">
      <c r="A3492" s="602" t="s">
        <v>60</v>
      </c>
      <c r="B3492" s="508" t="s">
        <v>207</v>
      </c>
      <c r="C3492" s="562" t="s">
        <v>1485</v>
      </c>
      <c r="D3492" s="547" t="s">
        <v>1392</v>
      </c>
      <c r="E3492" s="520" t="s">
        <v>120</v>
      </c>
      <c r="F3492" s="521">
        <v>20</v>
      </c>
      <c r="G3492" s="522"/>
      <c r="H3492" s="522"/>
      <c r="I3492" s="555">
        <f t="shared" si="19"/>
        <v>0</v>
      </c>
      <c r="J3492" s="598">
        <f t="shared" si="20"/>
        <v>0</v>
      </c>
    </row>
    <row r="3493" spans="1:10" s="515" customFormat="1" ht="12.75">
      <c r="A3493" s="602"/>
      <c r="B3493" s="508"/>
      <c r="C3493" s="562"/>
      <c r="D3493" s="547"/>
      <c r="E3493" s="520"/>
      <c r="F3493" s="521"/>
      <c r="G3493" s="522"/>
      <c r="H3493" s="522"/>
      <c r="I3493" s="555"/>
      <c r="J3493" s="598"/>
    </row>
    <row r="3494" spans="1:10" s="515" customFormat="1" ht="12.75">
      <c r="A3494" s="602" t="s">
        <v>61</v>
      </c>
      <c r="B3494" s="508" t="s">
        <v>207</v>
      </c>
      <c r="C3494" s="562" t="s">
        <v>1484</v>
      </c>
      <c r="D3494" s="547" t="s">
        <v>1393</v>
      </c>
      <c r="E3494" s="520" t="s">
        <v>120</v>
      </c>
      <c r="F3494" s="521">
        <v>20</v>
      </c>
      <c r="G3494" s="522"/>
      <c r="H3494" s="522"/>
      <c r="I3494" s="555">
        <f t="shared" si="19"/>
        <v>0</v>
      </c>
      <c r="J3494" s="598">
        <f t="shared" si="20"/>
        <v>0</v>
      </c>
    </row>
    <row r="3495" spans="1:10" s="515" customFormat="1" ht="12.75">
      <c r="A3495" s="602"/>
      <c r="B3495" s="508"/>
      <c r="C3495" s="562"/>
      <c r="D3495" s="547"/>
      <c r="E3495" s="520"/>
      <c r="F3495" s="521"/>
      <c r="G3495" s="522"/>
      <c r="H3495" s="522"/>
      <c r="I3495" s="555"/>
      <c r="J3495" s="598"/>
    </row>
    <row r="3496" spans="1:10" s="515" customFormat="1" ht="12.75">
      <c r="A3496" s="602" t="s">
        <v>62</v>
      </c>
      <c r="B3496" s="508" t="s">
        <v>207</v>
      </c>
      <c r="C3496" s="562" t="s">
        <v>1486</v>
      </c>
      <c r="D3496" s="547" t="s">
        <v>1394</v>
      </c>
      <c r="E3496" s="520" t="s">
        <v>120</v>
      </c>
      <c r="F3496" s="521">
        <v>870</v>
      </c>
      <c r="G3496" s="522"/>
      <c r="H3496" s="522"/>
      <c r="I3496" s="555">
        <f t="shared" si="19"/>
        <v>0</v>
      </c>
      <c r="J3496" s="598">
        <f t="shared" si="20"/>
        <v>0</v>
      </c>
    </row>
    <row r="3497" spans="1:10" s="515" customFormat="1" ht="12.75">
      <c r="A3497" s="602"/>
      <c r="B3497" s="508"/>
      <c r="C3497" s="562"/>
      <c r="D3497" s="547"/>
      <c r="E3497" s="520"/>
      <c r="F3497" s="521"/>
      <c r="G3497" s="522"/>
      <c r="H3497" s="522"/>
      <c r="I3497" s="555"/>
      <c r="J3497" s="598"/>
    </row>
    <row r="3498" spans="1:10" s="515" customFormat="1" ht="12.75">
      <c r="A3498" s="602" t="s">
        <v>63</v>
      </c>
      <c r="B3498" s="508" t="s">
        <v>207</v>
      </c>
      <c r="C3498" s="562" t="s">
        <v>1486</v>
      </c>
      <c r="D3498" s="547" t="s">
        <v>1395</v>
      </c>
      <c r="E3498" s="520" t="s">
        <v>120</v>
      </c>
      <c r="F3498" s="521">
        <v>880</v>
      </c>
      <c r="G3498" s="522"/>
      <c r="H3498" s="522"/>
      <c r="I3498" s="555">
        <f t="shared" si="19"/>
        <v>0</v>
      </c>
      <c r="J3498" s="598">
        <f t="shared" si="20"/>
        <v>0</v>
      </c>
    </row>
    <row r="3499" spans="1:10" s="515" customFormat="1" ht="12.75">
      <c r="A3499" s="602"/>
      <c r="B3499" s="508"/>
      <c r="C3499" s="562"/>
      <c r="D3499" s="547"/>
      <c r="E3499" s="520"/>
      <c r="F3499" s="521"/>
      <c r="G3499" s="522"/>
      <c r="H3499" s="522"/>
      <c r="I3499" s="555"/>
      <c r="J3499" s="598"/>
    </row>
    <row r="3500" spans="1:10" s="515" customFormat="1" ht="12.75">
      <c r="A3500" s="602" t="s">
        <v>64</v>
      </c>
      <c r="B3500" s="508" t="s">
        <v>207</v>
      </c>
      <c r="C3500" s="562" t="s">
        <v>1486</v>
      </c>
      <c r="D3500" s="547" t="s">
        <v>1396</v>
      </c>
      <c r="E3500" s="520" t="s">
        <v>120</v>
      </c>
      <c r="F3500" s="521">
        <v>150</v>
      </c>
      <c r="G3500" s="522"/>
      <c r="H3500" s="522"/>
      <c r="I3500" s="555">
        <f t="shared" si="19"/>
        <v>0</v>
      </c>
      <c r="J3500" s="598">
        <f t="shared" si="20"/>
        <v>0</v>
      </c>
    </row>
    <row r="3501" spans="1:10" s="515" customFormat="1" ht="12.75">
      <c r="A3501" s="602"/>
      <c r="B3501" s="508"/>
      <c r="C3501" s="562"/>
      <c r="D3501" s="547"/>
      <c r="E3501" s="520"/>
      <c r="F3501" s="521"/>
      <c r="G3501" s="522"/>
      <c r="H3501" s="522"/>
      <c r="I3501" s="555"/>
      <c r="J3501" s="598"/>
    </row>
    <row r="3502" spans="1:10" s="515" customFormat="1" ht="12.75">
      <c r="A3502" s="602" t="s">
        <v>65</v>
      </c>
      <c r="B3502" s="508" t="s">
        <v>207</v>
      </c>
      <c r="C3502" s="562" t="s">
        <v>1487</v>
      </c>
      <c r="D3502" s="551" t="s">
        <v>1425</v>
      </c>
      <c r="E3502" s="520" t="s">
        <v>120</v>
      </c>
      <c r="F3502" s="521">
        <v>60</v>
      </c>
      <c r="G3502" s="522"/>
      <c r="H3502" s="522"/>
      <c r="I3502" s="555">
        <f t="shared" si="19"/>
        <v>0</v>
      </c>
      <c r="J3502" s="598">
        <f t="shared" si="20"/>
        <v>0</v>
      </c>
    </row>
    <row r="3503" spans="1:10" s="515" customFormat="1" ht="12.75">
      <c r="A3503" s="602"/>
      <c r="B3503" s="508"/>
      <c r="C3503" s="562"/>
      <c r="D3503" s="547"/>
      <c r="E3503" s="520"/>
      <c r="F3503" s="521"/>
      <c r="G3503" s="522"/>
      <c r="H3503" s="522"/>
      <c r="I3503" s="555"/>
      <c r="J3503" s="598"/>
    </row>
    <row r="3504" spans="1:10" s="515" customFormat="1" ht="12.75">
      <c r="A3504" s="602" t="s">
        <v>66</v>
      </c>
      <c r="B3504" s="508" t="s">
        <v>207</v>
      </c>
      <c r="C3504" s="562" t="s">
        <v>1489</v>
      </c>
      <c r="D3504" s="551" t="s">
        <v>1397</v>
      </c>
      <c r="E3504" s="520" t="s">
        <v>120</v>
      </c>
      <c r="F3504" s="521">
        <v>8</v>
      </c>
      <c r="G3504" s="522"/>
      <c r="H3504" s="522"/>
      <c r="I3504" s="555">
        <f t="shared" si="19"/>
        <v>0</v>
      </c>
      <c r="J3504" s="598">
        <f t="shared" si="20"/>
        <v>0</v>
      </c>
    </row>
    <row r="3505" spans="1:10" s="515" customFormat="1" ht="12.75">
      <c r="A3505" s="602"/>
      <c r="B3505" s="508"/>
      <c r="C3505" s="562"/>
      <c r="D3505" s="547"/>
      <c r="E3505" s="520"/>
      <c r="F3505" s="521"/>
      <c r="G3505" s="522"/>
      <c r="H3505" s="522"/>
      <c r="I3505" s="555"/>
      <c r="J3505" s="598"/>
    </row>
    <row r="3506" spans="1:10" s="515" customFormat="1" ht="12.75">
      <c r="A3506" s="602" t="s">
        <v>67</v>
      </c>
      <c r="B3506" s="508" t="s">
        <v>207</v>
      </c>
      <c r="C3506" s="562" t="s">
        <v>1490</v>
      </c>
      <c r="D3506" s="551" t="s">
        <v>1398</v>
      </c>
      <c r="E3506" s="520" t="s">
        <v>120</v>
      </c>
      <c r="F3506" s="521">
        <v>8</v>
      </c>
      <c r="G3506" s="522"/>
      <c r="H3506" s="522"/>
      <c r="I3506" s="555">
        <f t="shared" si="19"/>
        <v>0</v>
      </c>
      <c r="J3506" s="598">
        <f t="shared" si="20"/>
        <v>0</v>
      </c>
    </row>
    <row r="3507" spans="1:10" s="515" customFormat="1" ht="12.75">
      <c r="A3507" s="602"/>
      <c r="B3507" s="508"/>
      <c r="C3507" s="562"/>
      <c r="D3507" s="547"/>
      <c r="E3507" s="520"/>
      <c r="F3507" s="521"/>
      <c r="G3507" s="522"/>
      <c r="H3507" s="522"/>
      <c r="I3507" s="555"/>
      <c r="J3507" s="598"/>
    </row>
    <row r="3508" spans="1:10" s="515" customFormat="1" ht="12.75">
      <c r="A3508" s="602" t="s">
        <v>68</v>
      </c>
      <c r="B3508" s="508" t="s">
        <v>207</v>
      </c>
      <c r="C3508" s="562" t="s">
        <v>1488</v>
      </c>
      <c r="D3508" s="551" t="s">
        <v>1399</v>
      </c>
      <c r="E3508" s="520" t="s">
        <v>120</v>
      </c>
      <c r="F3508" s="521">
        <v>34</v>
      </c>
      <c r="G3508" s="522"/>
      <c r="H3508" s="522"/>
      <c r="I3508" s="555">
        <f t="shared" si="19"/>
        <v>0</v>
      </c>
      <c r="J3508" s="598">
        <f t="shared" si="20"/>
        <v>0</v>
      </c>
    </row>
    <row r="3509" spans="1:10" s="515" customFormat="1" ht="12.75">
      <c r="A3509" s="602"/>
      <c r="B3509" s="508"/>
      <c r="C3509" s="562"/>
      <c r="D3509" s="547"/>
      <c r="E3509" s="520"/>
      <c r="F3509" s="521"/>
      <c r="G3509" s="522"/>
      <c r="H3509" s="522"/>
      <c r="I3509" s="555"/>
      <c r="J3509" s="598"/>
    </row>
    <row r="3510" spans="1:10" s="515" customFormat="1" ht="12.75">
      <c r="A3510" s="602" t="s">
        <v>69</v>
      </c>
      <c r="B3510" s="508" t="s">
        <v>207</v>
      </c>
      <c r="C3510" s="562" t="s">
        <v>1490</v>
      </c>
      <c r="D3510" s="551" t="s">
        <v>1400</v>
      </c>
      <c r="E3510" s="520" t="s">
        <v>120</v>
      </c>
      <c r="F3510" s="521">
        <v>34</v>
      </c>
      <c r="G3510" s="522"/>
      <c r="H3510" s="522"/>
      <c r="I3510" s="555">
        <f t="shared" si="19"/>
        <v>0</v>
      </c>
      <c r="J3510" s="598">
        <f t="shared" si="20"/>
        <v>0</v>
      </c>
    </row>
    <row r="3511" spans="1:10" s="515" customFormat="1" ht="12.75">
      <c r="A3511" s="602"/>
      <c r="B3511" s="508"/>
      <c r="C3511" s="562"/>
      <c r="D3511" s="547"/>
      <c r="E3511" s="520"/>
      <c r="F3511" s="521"/>
      <c r="G3511" s="522"/>
      <c r="H3511" s="522"/>
      <c r="I3511" s="555"/>
      <c r="J3511" s="598"/>
    </row>
    <row r="3512" spans="1:10" s="552" customFormat="1" ht="12.75">
      <c r="A3512" s="602" t="s">
        <v>70</v>
      </c>
      <c r="B3512" s="508" t="s">
        <v>1477</v>
      </c>
      <c r="C3512" s="562" t="s">
        <v>1491</v>
      </c>
      <c r="D3512" s="551" t="s">
        <v>1401</v>
      </c>
      <c r="E3512" s="520" t="s">
        <v>120</v>
      </c>
      <c r="F3512" s="521">
        <v>146</v>
      </c>
      <c r="G3512" s="522"/>
      <c r="H3512" s="522"/>
      <c r="I3512" s="555">
        <f t="shared" si="19"/>
        <v>0</v>
      </c>
      <c r="J3512" s="598">
        <f t="shared" si="20"/>
        <v>0</v>
      </c>
    </row>
    <row r="3513" spans="1:10" s="515" customFormat="1" ht="12.75">
      <c r="A3513" s="602"/>
      <c r="B3513" s="508"/>
      <c r="C3513" s="562"/>
      <c r="D3513" s="547"/>
      <c r="E3513" s="520"/>
      <c r="F3513" s="521"/>
      <c r="G3513" s="522"/>
      <c r="H3513" s="522"/>
      <c r="I3513" s="555"/>
      <c r="J3513" s="598"/>
    </row>
    <row r="3514" spans="1:10" s="552" customFormat="1" ht="12.75">
      <c r="A3514" s="602" t="s">
        <v>71</v>
      </c>
      <c r="B3514" s="508" t="s">
        <v>3</v>
      </c>
      <c r="C3514" s="562" t="s">
        <v>1336</v>
      </c>
      <c r="D3514" s="551" t="s">
        <v>1402</v>
      </c>
      <c r="E3514" s="520" t="s">
        <v>111</v>
      </c>
      <c r="F3514" s="521">
        <v>1</v>
      </c>
      <c r="G3514" s="522"/>
      <c r="H3514" s="522"/>
      <c r="I3514" s="555">
        <f t="shared" si="19"/>
        <v>0</v>
      </c>
      <c r="J3514" s="598">
        <f t="shared" si="20"/>
        <v>0</v>
      </c>
    </row>
    <row r="3515" spans="1:10" s="515" customFormat="1" ht="12.75">
      <c r="A3515" s="602"/>
      <c r="B3515" s="508"/>
      <c r="C3515" s="562"/>
      <c r="D3515" s="547"/>
      <c r="E3515" s="520"/>
      <c r="F3515" s="521"/>
      <c r="G3515" s="522"/>
      <c r="H3515" s="522"/>
      <c r="I3515" s="555"/>
      <c r="J3515" s="598"/>
    </row>
    <row r="3516" spans="1:10" s="552" customFormat="1" ht="12.75">
      <c r="A3516" s="602" t="s">
        <v>72</v>
      </c>
      <c r="B3516" s="508"/>
      <c r="C3516" s="562" t="s">
        <v>1336</v>
      </c>
      <c r="D3516" s="551" t="s">
        <v>1403</v>
      </c>
      <c r="E3516" s="520" t="s">
        <v>111</v>
      </c>
      <c r="F3516" s="521">
        <v>1</v>
      </c>
      <c r="G3516" s="522"/>
      <c r="H3516" s="522"/>
      <c r="I3516" s="555">
        <f t="shared" si="19"/>
        <v>0</v>
      </c>
      <c r="J3516" s="598">
        <f t="shared" si="20"/>
        <v>0</v>
      </c>
    </row>
    <row r="3517" spans="1:10" s="515" customFormat="1" ht="12.75">
      <c r="A3517" s="602"/>
      <c r="B3517" s="508"/>
      <c r="C3517" s="562"/>
      <c r="D3517" s="547"/>
      <c r="E3517" s="520"/>
      <c r="F3517" s="521"/>
      <c r="G3517" s="522"/>
      <c r="H3517" s="522"/>
      <c r="I3517" s="555"/>
      <c r="J3517" s="598"/>
    </row>
    <row r="3518" spans="1:10" s="552" customFormat="1" ht="12.75">
      <c r="A3518" s="602" t="s">
        <v>73</v>
      </c>
      <c r="B3518" s="508"/>
      <c r="C3518" s="562" t="s">
        <v>1336</v>
      </c>
      <c r="D3518" s="551" t="s">
        <v>1404</v>
      </c>
      <c r="E3518" s="520" t="s">
        <v>111</v>
      </c>
      <c r="F3518" s="521">
        <v>1</v>
      </c>
      <c r="G3518" s="522"/>
      <c r="H3518" s="522"/>
      <c r="I3518" s="555">
        <f t="shared" si="19"/>
        <v>0</v>
      </c>
      <c r="J3518" s="598">
        <f t="shared" si="20"/>
        <v>0</v>
      </c>
    </row>
    <row r="3519" spans="1:10" s="515" customFormat="1" ht="12.75">
      <c r="A3519" s="602"/>
      <c r="B3519" s="508"/>
      <c r="C3519" s="562"/>
      <c r="D3519" s="547"/>
      <c r="E3519" s="520"/>
      <c r="F3519" s="521"/>
      <c r="G3519" s="522"/>
      <c r="H3519" s="522"/>
      <c r="I3519" s="555"/>
      <c r="J3519" s="598"/>
    </row>
    <row r="3520" spans="1:10" s="552" customFormat="1" ht="12.75">
      <c r="A3520" s="602" t="s">
        <v>74</v>
      </c>
      <c r="B3520" s="508"/>
      <c r="C3520" s="562" t="s">
        <v>1336</v>
      </c>
      <c r="D3520" s="551" t="s">
        <v>1405</v>
      </c>
      <c r="E3520" s="520" t="s">
        <v>120</v>
      </c>
      <c r="F3520" s="521">
        <v>30</v>
      </c>
      <c r="G3520" s="522"/>
      <c r="H3520" s="522"/>
      <c r="I3520" s="555">
        <f t="shared" si="19"/>
        <v>0</v>
      </c>
      <c r="J3520" s="598">
        <f t="shared" si="20"/>
        <v>0</v>
      </c>
    </row>
    <row r="3521" spans="1:10" s="515" customFormat="1" ht="12.75">
      <c r="A3521" s="602"/>
      <c r="B3521" s="508"/>
      <c r="C3521" s="562"/>
      <c r="D3521" s="547"/>
      <c r="E3521" s="520"/>
      <c r="F3521" s="521"/>
      <c r="G3521" s="522"/>
      <c r="H3521" s="522"/>
      <c r="I3521" s="555"/>
      <c r="J3521" s="598"/>
    </row>
    <row r="3522" spans="1:10" s="552" customFormat="1" ht="12.75">
      <c r="A3522" s="602" t="s">
        <v>75</v>
      </c>
      <c r="B3522" s="508"/>
      <c r="C3522" s="562" t="s">
        <v>1336</v>
      </c>
      <c r="D3522" s="551" t="s">
        <v>1406</v>
      </c>
      <c r="E3522" s="520" t="s">
        <v>120</v>
      </c>
      <c r="F3522" s="521">
        <v>45</v>
      </c>
      <c r="G3522" s="522"/>
      <c r="H3522" s="522"/>
      <c r="I3522" s="555">
        <f t="shared" si="19"/>
        <v>0</v>
      </c>
      <c r="J3522" s="598">
        <f t="shared" si="20"/>
        <v>0</v>
      </c>
    </row>
    <row r="3523" spans="1:10" s="515" customFormat="1" ht="12.75">
      <c r="A3523" s="602"/>
      <c r="B3523" s="508"/>
      <c r="C3523" s="562"/>
      <c r="D3523" s="547"/>
      <c r="E3523" s="520"/>
      <c r="F3523" s="521"/>
      <c r="G3523" s="522"/>
      <c r="H3523" s="522"/>
      <c r="I3523" s="555"/>
      <c r="J3523" s="598"/>
    </row>
    <row r="3524" spans="1:10" s="552" customFormat="1" ht="12.75">
      <c r="A3524" s="602" t="s">
        <v>76</v>
      </c>
      <c r="B3524" s="508"/>
      <c r="C3524" s="562" t="s">
        <v>1336</v>
      </c>
      <c r="D3524" s="551" t="s">
        <v>1407</v>
      </c>
      <c r="E3524" s="520" t="s">
        <v>120</v>
      </c>
      <c r="F3524" s="521">
        <v>2</v>
      </c>
      <c r="G3524" s="522"/>
      <c r="H3524" s="522"/>
      <c r="I3524" s="555">
        <f t="shared" si="19"/>
        <v>0</v>
      </c>
      <c r="J3524" s="598">
        <f t="shared" si="20"/>
        <v>0</v>
      </c>
    </row>
    <row r="3525" spans="1:10" s="515" customFormat="1" ht="12.75">
      <c r="A3525" s="602"/>
      <c r="B3525" s="508"/>
      <c r="C3525" s="562"/>
      <c r="D3525" s="547"/>
      <c r="E3525" s="520"/>
      <c r="F3525" s="521"/>
      <c r="G3525" s="522"/>
      <c r="H3525" s="522"/>
      <c r="I3525" s="555"/>
      <c r="J3525" s="598"/>
    </row>
    <row r="3526" spans="1:10" s="552" customFormat="1" ht="12.75">
      <c r="A3526" s="602" t="s">
        <v>211</v>
      </c>
      <c r="B3526" s="508"/>
      <c r="C3526" s="562" t="s">
        <v>1336</v>
      </c>
      <c r="D3526" s="551" t="s">
        <v>1408</v>
      </c>
      <c r="E3526" s="520" t="s">
        <v>120</v>
      </c>
      <c r="F3526" s="521">
        <v>40</v>
      </c>
      <c r="G3526" s="522"/>
      <c r="H3526" s="522"/>
      <c r="I3526" s="555">
        <f t="shared" si="19"/>
        <v>0</v>
      </c>
      <c r="J3526" s="598">
        <f t="shared" si="20"/>
        <v>0</v>
      </c>
    </row>
    <row r="3527" spans="1:10" s="515" customFormat="1" ht="12.75">
      <c r="A3527" s="602"/>
      <c r="B3527" s="508"/>
      <c r="C3527" s="562"/>
      <c r="D3527" s="547"/>
      <c r="E3527" s="520"/>
      <c r="F3527" s="521"/>
      <c r="G3527" s="522"/>
      <c r="H3527" s="522"/>
      <c r="I3527" s="555"/>
      <c r="J3527" s="598"/>
    </row>
    <row r="3528" spans="1:10" s="552" customFormat="1" ht="12.75">
      <c r="A3528" s="602" t="s">
        <v>248</v>
      </c>
      <c r="B3528" s="508"/>
      <c r="C3528" s="562" t="s">
        <v>1336</v>
      </c>
      <c r="D3528" s="551" t="s">
        <v>1409</v>
      </c>
      <c r="E3528" s="520" t="s">
        <v>120</v>
      </c>
      <c r="F3528" s="521">
        <v>2</v>
      </c>
      <c r="G3528" s="522"/>
      <c r="H3528" s="522"/>
      <c r="I3528" s="555">
        <f t="shared" si="19"/>
        <v>0</v>
      </c>
      <c r="J3528" s="598">
        <f t="shared" si="20"/>
        <v>0</v>
      </c>
    </row>
    <row r="3529" spans="1:10" s="515" customFormat="1" ht="12.75">
      <c r="A3529" s="602"/>
      <c r="B3529" s="508"/>
      <c r="C3529" s="562"/>
      <c r="D3529" s="547"/>
      <c r="E3529" s="520"/>
      <c r="F3529" s="521"/>
      <c r="G3529" s="522"/>
      <c r="H3529" s="522"/>
      <c r="I3529" s="555"/>
      <c r="J3529" s="598"/>
    </row>
    <row r="3530" spans="1:10" s="552" customFormat="1" ht="12.75">
      <c r="A3530" s="602" t="s">
        <v>1432</v>
      </c>
      <c r="B3530" s="508" t="s">
        <v>207</v>
      </c>
      <c r="C3530" s="562" t="s">
        <v>1492</v>
      </c>
      <c r="D3530" s="547" t="s">
        <v>1410</v>
      </c>
      <c r="E3530" s="520" t="s">
        <v>111</v>
      </c>
      <c r="F3530" s="521">
        <v>1</v>
      </c>
      <c r="G3530" s="522"/>
      <c r="H3530" s="522"/>
      <c r="I3530" s="555">
        <f t="shared" si="19"/>
        <v>0</v>
      </c>
      <c r="J3530" s="598">
        <f t="shared" si="20"/>
        <v>0</v>
      </c>
    </row>
    <row r="3531" spans="1:10" s="515" customFormat="1" ht="12.75">
      <c r="A3531" s="602"/>
      <c r="B3531" s="508"/>
      <c r="C3531" s="562"/>
      <c r="D3531" s="547"/>
      <c r="E3531" s="520"/>
      <c r="F3531" s="521"/>
      <c r="G3531" s="522"/>
      <c r="H3531" s="522"/>
      <c r="I3531" s="555"/>
      <c r="J3531" s="598"/>
    </row>
    <row r="3532" spans="1:10" s="552" customFormat="1" ht="12.75">
      <c r="A3532" s="602" t="s">
        <v>1433</v>
      </c>
      <c r="B3532" s="508" t="s">
        <v>33</v>
      </c>
      <c r="C3532" s="562" t="s">
        <v>33</v>
      </c>
      <c r="D3532" s="547" t="s">
        <v>1411</v>
      </c>
      <c r="E3532" s="520" t="s">
        <v>111</v>
      </c>
      <c r="F3532" s="521">
        <v>1</v>
      </c>
      <c r="G3532" s="522"/>
      <c r="H3532" s="522"/>
      <c r="I3532" s="555">
        <f t="shared" si="19"/>
        <v>0</v>
      </c>
      <c r="J3532" s="598">
        <f t="shared" si="20"/>
        <v>0</v>
      </c>
    </row>
    <row r="3533" spans="1:10" s="515" customFormat="1" ht="12.75">
      <c r="A3533" s="602"/>
      <c r="B3533" s="508"/>
      <c r="C3533" s="562"/>
      <c r="D3533" s="547"/>
      <c r="E3533" s="520"/>
      <c r="F3533" s="521"/>
      <c r="G3533" s="522"/>
      <c r="H3533" s="522"/>
      <c r="I3533" s="555"/>
      <c r="J3533" s="598"/>
    </row>
    <row r="3534" spans="1:10" s="552" customFormat="1" ht="12.75">
      <c r="A3534" s="602" t="s">
        <v>1434</v>
      </c>
      <c r="B3534" s="508" t="s">
        <v>33</v>
      </c>
      <c r="C3534" s="562" t="s">
        <v>33</v>
      </c>
      <c r="D3534" s="547" t="s">
        <v>1380</v>
      </c>
      <c r="E3534" s="520" t="s">
        <v>111</v>
      </c>
      <c r="F3534" s="521">
        <v>1</v>
      </c>
      <c r="G3534" s="522"/>
      <c r="H3534" s="522"/>
      <c r="I3534" s="555">
        <f t="shared" si="19"/>
        <v>0</v>
      </c>
      <c r="J3534" s="598">
        <f t="shared" si="20"/>
        <v>0</v>
      </c>
    </row>
    <row r="3535" spans="1:10" s="552" customFormat="1" ht="12.75">
      <c r="A3535" s="602"/>
      <c r="B3535" s="508"/>
      <c r="C3535" s="562"/>
      <c r="D3535" s="547"/>
      <c r="E3535" s="520"/>
      <c r="F3535" s="521"/>
      <c r="G3535" s="522"/>
      <c r="H3535" s="522"/>
      <c r="I3535" s="555"/>
      <c r="J3535" s="598"/>
    </row>
    <row r="3536" spans="1:10" s="552" customFormat="1" ht="12.75">
      <c r="A3536" s="602"/>
      <c r="B3536" s="508"/>
      <c r="C3536" s="562"/>
      <c r="D3536" s="547"/>
      <c r="E3536" s="520"/>
      <c r="F3536" s="521"/>
      <c r="G3536" s="522"/>
      <c r="H3536" s="522"/>
      <c r="I3536" s="555"/>
      <c r="J3536" s="598"/>
    </row>
    <row r="3537" spans="1:10" s="552" customFormat="1" ht="12.75">
      <c r="A3537" s="603" t="s">
        <v>77</v>
      </c>
      <c r="B3537" s="508"/>
      <c r="C3537" s="562" t="s">
        <v>3</v>
      </c>
      <c r="D3537" s="556" t="s">
        <v>1412</v>
      </c>
      <c r="E3537" s="520"/>
      <c r="F3537" s="521"/>
      <c r="G3537" s="522"/>
      <c r="H3537" s="522"/>
      <c r="I3537" s="555"/>
      <c r="J3537" s="598"/>
    </row>
    <row r="3538" spans="1:10" s="552" customFormat="1" ht="12.75">
      <c r="A3538" s="602"/>
      <c r="B3538" s="508"/>
      <c r="C3538" s="562"/>
      <c r="D3538" s="547"/>
      <c r="E3538" s="520"/>
      <c r="F3538" s="521"/>
      <c r="G3538" s="522"/>
      <c r="H3538" s="522"/>
      <c r="I3538" s="555"/>
      <c r="J3538" s="598"/>
    </row>
    <row r="3539" spans="1:10" s="552" customFormat="1" ht="12.75">
      <c r="A3539" s="602" t="s">
        <v>78</v>
      </c>
      <c r="B3539" s="508"/>
      <c r="C3539" s="562" t="s">
        <v>136</v>
      </c>
      <c r="D3539" s="547" t="s">
        <v>1413</v>
      </c>
      <c r="E3539" s="520" t="s">
        <v>2</v>
      </c>
      <c r="F3539" s="521">
        <v>8</v>
      </c>
      <c r="G3539" s="522"/>
      <c r="H3539" s="522"/>
      <c r="I3539" s="555">
        <f>SUM(G3539,H3539)</f>
        <v>0</v>
      </c>
      <c r="J3539" s="598">
        <f>PRODUCT(F3539,I3539)</f>
        <v>0</v>
      </c>
    </row>
    <row r="3540" spans="1:10" s="552" customFormat="1" ht="12.75">
      <c r="A3540" s="602"/>
      <c r="B3540" s="508"/>
      <c r="C3540" s="562"/>
      <c r="D3540" s="547"/>
      <c r="E3540" s="520"/>
      <c r="F3540" s="521"/>
      <c r="G3540" s="522"/>
      <c r="H3540" s="522"/>
      <c r="I3540" s="555"/>
      <c r="J3540" s="598"/>
    </row>
    <row r="3541" spans="1:10" s="552" customFormat="1" ht="12.75">
      <c r="A3541" s="602" t="s">
        <v>79</v>
      </c>
      <c r="B3541" s="508"/>
      <c r="C3541" s="562" t="s">
        <v>1336</v>
      </c>
      <c r="D3541" s="563" t="s">
        <v>1493</v>
      </c>
      <c r="E3541" s="520" t="s">
        <v>111</v>
      </c>
      <c r="F3541" s="521">
        <v>8</v>
      </c>
      <c r="G3541" s="522"/>
      <c r="H3541" s="522"/>
      <c r="I3541" s="555">
        <f>SUM(G3541,H3541)</f>
        <v>0</v>
      </c>
      <c r="J3541" s="598">
        <f>PRODUCT(F3541,I3541)</f>
        <v>0</v>
      </c>
    </row>
    <row r="3542" spans="1:10" s="552" customFormat="1" ht="12.75">
      <c r="A3542" s="602"/>
      <c r="B3542" s="508"/>
      <c r="C3542" s="562"/>
      <c r="D3542" s="547" t="s">
        <v>1494</v>
      </c>
      <c r="E3542" s="520"/>
      <c r="F3542" s="521"/>
      <c r="G3542" s="522"/>
      <c r="H3542" s="522"/>
      <c r="I3542" s="555"/>
      <c r="J3542" s="598"/>
    </row>
    <row r="3543" spans="1:10" s="552" customFormat="1" ht="12.75">
      <c r="A3543" s="602"/>
      <c r="B3543" s="508"/>
      <c r="C3543" s="562"/>
      <c r="D3543" s="547"/>
      <c r="E3543" s="520"/>
      <c r="F3543" s="521"/>
      <c r="G3543" s="522"/>
      <c r="H3543" s="522"/>
      <c r="I3543" s="555"/>
      <c r="J3543" s="598"/>
    </row>
    <row r="3544" spans="1:10" s="552" customFormat="1" ht="12.75">
      <c r="A3544" s="602" t="s">
        <v>80</v>
      </c>
      <c r="B3544" s="508"/>
      <c r="C3544" s="562" t="s">
        <v>1336</v>
      </c>
      <c r="D3544" s="547" t="s">
        <v>1414</v>
      </c>
      <c r="E3544" s="520" t="s">
        <v>2</v>
      </c>
      <c r="F3544" s="521">
        <v>16</v>
      </c>
      <c r="G3544" s="522"/>
      <c r="H3544" s="522"/>
      <c r="I3544" s="555">
        <f>SUM(G3544,H3544)</f>
        <v>0</v>
      </c>
      <c r="J3544" s="598">
        <f>PRODUCT(F3544,I3544)</f>
        <v>0</v>
      </c>
    </row>
    <row r="3545" spans="1:10" s="552" customFormat="1" ht="12.75">
      <c r="A3545" s="602"/>
      <c r="B3545" s="508"/>
      <c r="C3545" s="562"/>
      <c r="D3545" s="547"/>
      <c r="E3545" s="520"/>
      <c r="F3545" s="521"/>
      <c r="G3545" s="522"/>
      <c r="H3545" s="522"/>
      <c r="I3545" s="555"/>
      <c r="J3545" s="598"/>
    </row>
    <row r="3546" spans="1:10" s="552" customFormat="1" ht="12.75">
      <c r="A3546" s="602"/>
      <c r="B3546" s="508"/>
      <c r="C3546" s="562"/>
      <c r="D3546" s="547"/>
      <c r="E3546" s="520"/>
      <c r="F3546" s="521"/>
      <c r="G3546" s="522"/>
      <c r="H3546" s="522"/>
      <c r="I3546" s="555"/>
      <c r="J3546" s="598"/>
    </row>
    <row r="3547" spans="1:10" s="552" customFormat="1" ht="12.75">
      <c r="A3547" s="603" t="s">
        <v>82</v>
      </c>
      <c r="B3547" s="508"/>
      <c r="C3547" s="562" t="s">
        <v>3</v>
      </c>
      <c r="D3547" s="561" t="s">
        <v>126</v>
      </c>
      <c r="E3547" s="520"/>
      <c r="F3547" s="521"/>
      <c r="G3547" s="522"/>
      <c r="H3547" s="522"/>
      <c r="I3547" s="555"/>
      <c r="J3547" s="598"/>
    </row>
    <row r="3548" spans="1:10" s="552" customFormat="1" ht="12.75">
      <c r="A3548" s="602"/>
      <c r="B3548" s="508"/>
      <c r="C3548" s="562"/>
      <c r="D3548" s="547"/>
      <c r="E3548" s="520"/>
      <c r="F3548" s="521"/>
      <c r="G3548" s="522"/>
      <c r="H3548" s="522"/>
      <c r="I3548" s="555"/>
      <c r="J3548" s="598"/>
    </row>
    <row r="3549" spans="1:10" s="552" customFormat="1" ht="12.75">
      <c r="A3549" s="602" t="s">
        <v>83</v>
      </c>
      <c r="B3549" s="508" t="s">
        <v>33</v>
      </c>
      <c r="C3549" s="562" t="s">
        <v>33</v>
      </c>
      <c r="D3549" s="553" t="s">
        <v>1431</v>
      </c>
      <c r="E3549" s="520" t="s">
        <v>111</v>
      </c>
      <c r="F3549" s="521">
        <v>1</v>
      </c>
      <c r="G3549" s="522"/>
      <c r="H3549" s="522"/>
      <c r="I3549" s="555">
        <f>SUM(G3549,H3549)</f>
        <v>0</v>
      </c>
      <c r="J3549" s="598">
        <f>PRODUCT(F3549,I3549)</f>
        <v>0</v>
      </c>
    </row>
    <row r="3550" spans="1:10" s="552" customFormat="1" ht="12.75">
      <c r="A3550" s="602"/>
      <c r="B3550" s="508"/>
      <c r="C3550" s="562"/>
      <c r="D3550" s="547"/>
      <c r="E3550" s="520"/>
      <c r="F3550" s="521"/>
      <c r="G3550" s="522"/>
      <c r="H3550" s="522"/>
      <c r="I3550" s="555"/>
      <c r="J3550" s="598"/>
    </row>
    <row r="3551" spans="1:10" s="552" customFormat="1" ht="12.75">
      <c r="A3551" s="602" t="s">
        <v>84</v>
      </c>
      <c r="B3551" s="508" t="s">
        <v>33</v>
      </c>
      <c r="C3551" s="562" t="s">
        <v>33</v>
      </c>
      <c r="D3551" s="553" t="s">
        <v>1415</v>
      </c>
      <c r="E3551" s="520" t="s">
        <v>111</v>
      </c>
      <c r="F3551" s="521">
        <v>1</v>
      </c>
      <c r="G3551" s="522"/>
      <c r="H3551" s="522"/>
      <c r="I3551" s="555">
        <f>SUM(G3551,H3551)</f>
        <v>0</v>
      </c>
      <c r="J3551" s="598">
        <f>PRODUCT(F3551,I3551)</f>
        <v>0</v>
      </c>
    </row>
    <row r="3552" spans="1:10" s="552" customFormat="1" ht="12.75">
      <c r="A3552" s="602"/>
      <c r="B3552" s="508"/>
      <c r="C3552" s="562"/>
      <c r="D3552" s="547"/>
      <c r="E3552" s="520"/>
      <c r="F3552" s="521"/>
      <c r="G3552" s="522"/>
      <c r="H3552" s="522"/>
      <c r="I3552" s="555"/>
      <c r="J3552" s="598"/>
    </row>
    <row r="3553" spans="1:10" s="552" customFormat="1" ht="12.75">
      <c r="A3553" s="602" t="s">
        <v>85</v>
      </c>
      <c r="B3553" s="508" t="s">
        <v>33</v>
      </c>
      <c r="C3553" s="562" t="s">
        <v>33</v>
      </c>
      <c r="D3553" s="553" t="s">
        <v>1416</v>
      </c>
      <c r="E3553" s="520" t="s">
        <v>111</v>
      </c>
      <c r="F3553" s="521">
        <v>1</v>
      </c>
      <c r="G3553" s="522"/>
      <c r="H3553" s="522"/>
      <c r="I3553" s="555">
        <f aca="true" t="shared" si="21" ref="I3553:I3565">SUM(G3553,H3553)</f>
        <v>0</v>
      </c>
      <c r="J3553" s="598">
        <f aca="true" t="shared" si="22" ref="J3553:J3565">PRODUCT(F3553,I3553)</f>
        <v>0</v>
      </c>
    </row>
    <row r="3554" spans="1:10" s="552" customFormat="1" ht="12.75">
      <c r="A3554" s="602"/>
      <c r="B3554" s="508"/>
      <c r="C3554" s="562"/>
      <c r="D3554" s="547"/>
      <c r="E3554" s="520"/>
      <c r="F3554" s="521"/>
      <c r="G3554" s="522"/>
      <c r="H3554" s="522"/>
      <c r="I3554" s="555"/>
      <c r="J3554" s="598"/>
    </row>
    <row r="3555" spans="1:10" s="552" customFormat="1" ht="12.75">
      <c r="A3555" s="602" t="s">
        <v>86</v>
      </c>
      <c r="B3555" s="508" t="s">
        <v>33</v>
      </c>
      <c r="C3555" s="562" t="s">
        <v>33</v>
      </c>
      <c r="D3555" s="554" t="s">
        <v>1417</v>
      </c>
      <c r="E3555" s="520" t="s">
        <v>111</v>
      </c>
      <c r="F3555" s="521">
        <v>1</v>
      </c>
      <c r="G3555" s="522"/>
      <c r="H3555" s="522"/>
      <c r="I3555" s="555">
        <f t="shared" si="21"/>
        <v>0</v>
      </c>
      <c r="J3555" s="598">
        <f t="shared" si="22"/>
        <v>0</v>
      </c>
    </row>
    <row r="3556" spans="1:10" s="552" customFormat="1" ht="12.75">
      <c r="A3556" s="602"/>
      <c r="B3556" s="508"/>
      <c r="C3556" s="562"/>
      <c r="D3556" s="547"/>
      <c r="E3556" s="520"/>
      <c r="F3556" s="521"/>
      <c r="G3556" s="522"/>
      <c r="H3556" s="522"/>
      <c r="I3556" s="555"/>
      <c r="J3556" s="598"/>
    </row>
    <row r="3557" spans="1:58" s="552" customFormat="1" ht="12.75">
      <c r="A3557" s="602" t="s">
        <v>87</v>
      </c>
      <c r="B3557" s="508" t="s">
        <v>33</v>
      </c>
      <c r="C3557" s="508" t="s">
        <v>33</v>
      </c>
      <c r="D3557" s="547" t="s">
        <v>1418</v>
      </c>
      <c r="E3557" s="520" t="s">
        <v>111</v>
      </c>
      <c r="F3557" s="521">
        <v>1</v>
      </c>
      <c r="G3557" s="522"/>
      <c r="H3557" s="522"/>
      <c r="I3557" s="555">
        <f t="shared" si="21"/>
        <v>0</v>
      </c>
      <c r="J3557" s="598">
        <f t="shared" si="22"/>
        <v>0</v>
      </c>
      <c r="K3557" s="515"/>
      <c r="L3557" s="515"/>
      <c r="M3557" s="515"/>
      <c r="N3557" s="515"/>
      <c r="O3557" s="515"/>
      <c r="P3557" s="515"/>
      <c r="Q3557" s="515"/>
      <c r="R3557" s="515"/>
      <c r="S3557" s="515"/>
      <c r="T3557" s="515"/>
      <c r="U3557" s="515"/>
      <c r="V3557" s="515"/>
      <c r="W3557" s="515"/>
      <c r="X3557" s="515"/>
      <c r="Y3557" s="515"/>
      <c r="Z3557" s="515"/>
      <c r="AA3557" s="515"/>
      <c r="AB3557" s="515"/>
      <c r="AC3557" s="515"/>
      <c r="AD3557" s="515"/>
      <c r="AE3557" s="515"/>
      <c r="AF3557" s="515"/>
      <c r="AG3557" s="515"/>
      <c r="AH3557" s="515"/>
      <c r="AI3557" s="515"/>
      <c r="AJ3557" s="515"/>
      <c r="AK3557" s="515"/>
      <c r="AL3557" s="515"/>
      <c r="AM3557" s="515"/>
      <c r="AN3557" s="515"/>
      <c r="AO3557" s="515"/>
      <c r="AP3557" s="515"/>
      <c r="AQ3557" s="515"/>
      <c r="AR3557" s="515"/>
      <c r="AS3557" s="515"/>
      <c r="AT3557" s="515"/>
      <c r="AU3557" s="515"/>
      <c r="AV3557" s="515"/>
      <c r="AW3557" s="515"/>
      <c r="AX3557" s="515"/>
      <c r="AY3557" s="515"/>
      <c r="AZ3557" s="515"/>
      <c r="BA3557" s="515"/>
      <c r="BB3557" s="515"/>
      <c r="BC3557" s="515"/>
      <c r="BD3557" s="515"/>
      <c r="BE3557" s="515"/>
      <c r="BF3557" s="515"/>
    </row>
    <row r="3558" spans="1:10" s="552" customFormat="1" ht="12.75">
      <c r="A3558" s="602"/>
      <c r="B3558" s="508"/>
      <c r="C3558" s="562"/>
      <c r="D3558" s="547"/>
      <c r="E3558" s="520"/>
      <c r="F3558" s="521"/>
      <c r="G3558" s="522"/>
      <c r="H3558" s="522"/>
      <c r="I3558" s="555"/>
      <c r="J3558" s="598"/>
    </row>
    <row r="3559" spans="1:58" s="552" customFormat="1" ht="12.75">
      <c r="A3559" s="602" t="s">
        <v>1435</v>
      </c>
      <c r="B3559" s="508" t="s">
        <v>33</v>
      </c>
      <c r="C3559" s="508" t="s">
        <v>33</v>
      </c>
      <c r="D3559" s="547" t="s">
        <v>1419</v>
      </c>
      <c r="E3559" s="520" t="s">
        <v>111</v>
      </c>
      <c r="F3559" s="521">
        <v>1</v>
      </c>
      <c r="G3559" s="522"/>
      <c r="H3559" s="522"/>
      <c r="I3559" s="555">
        <f t="shared" si="21"/>
        <v>0</v>
      </c>
      <c r="J3559" s="598">
        <f t="shared" si="22"/>
        <v>0</v>
      </c>
      <c r="K3559" s="515"/>
      <c r="L3559" s="515"/>
      <c r="M3559" s="515"/>
      <c r="N3559" s="515"/>
      <c r="O3559" s="515"/>
      <c r="P3559" s="515"/>
      <c r="Q3559" s="515"/>
      <c r="R3559" s="515"/>
      <c r="S3559" s="515"/>
      <c r="T3559" s="515"/>
      <c r="U3559" s="515"/>
      <c r="V3559" s="515"/>
      <c r="W3559" s="515"/>
      <c r="X3559" s="515"/>
      <c r="Y3559" s="515"/>
      <c r="Z3559" s="515"/>
      <c r="AA3559" s="515"/>
      <c r="AB3559" s="515"/>
      <c r="AC3559" s="515"/>
      <c r="AD3559" s="515"/>
      <c r="AE3559" s="515"/>
      <c r="AF3559" s="515"/>
      <c r="AG3559" s="515"/>
      <c r="AH3559" s="515"/>
      <c r="AI3559" s="515"/>
      <c r="AJ3559" s="515"/>
      <c r="AK3559" s="515"/>
      <c r="AL3559" s="515"/>
      <c r="AM3559" s="515"/>
      <c r="AN3559" s="515"/>
      <c r="AO3559" s="515"/>
      <c r="AP3559" s="515"/>
      <c r="AQ3559" s="515"/>
      <c r="AR3559" s="515"/>
      <c r="AS3559" s="515"/>
      <c r="AT3559" s="515"/>
      <c r="AU3559" s="515"/>
      <c r="AV3559" s="515"/>
      <c r="AW3559" s="515"/>
      <c r="AX3559" s="515"/>
      <c r="AY3559" s="515"/>
      <c r="AZ3559" s="515"/>
      <c r="BA3559" s="515"/>
      <c r="BB3559" s="515"/>
      <c r="BC3559" s="515"/>
      <c r="BD3559" s="515"/>
      <c r="BE3559" s="515"/>
      <c r="BF3559" s="515"/>
    </row>
    <row r="3560" spans="1:10" s="552" customFormat="1" ht="12.75">
      <c r="A3560" s="602"/>
      <c r="B3560" s="508"/>
      <c r="C3560" s="562"/>
      <c r="D3560" s="547"/>
      <c r="E3560" s="520"/>
      <c r="F3560" s="521"/>
      <c r="G3560" s="522"/>
      <c r="H3560" s="522"/>
      <c r="I3560" s="555"/>
      <c r="J3560" s="598"/>
    </row>
    <row r="3561" spans="1:58" s="552" customFormat="1" ht="12.75">
      <c r="A3561" s="602" t="s">
        <v>1436</v>
      </c>
      <c r="B3561" s="508" t="s">
        <v>33</v>
      </c>
      <c r="C3561" s="508" t="s">
        <v>33</v>
      </c>
      <c r="D3561" s="547" t="s">
        <v>1420</v>
      </c>
      <c r="E3561" s="520" t="s">
        <v>111</v>
      </c>
      <c r="F3561" s="521">
        <v>1</v>
      </c>
      <c r="G3561" s="522"/>
      <c r="H3561" s="522"/>
      <c r="I3561" s="555">
        <f t="shared" si="21"/>
        <v>0</v>
      </c>
      <c r="J3561" s="598">
        <f t="shared" si="22"/>
        <v>0</v>
      </c>
      <c r="K3561" s="515"/>
      <c r="L3561" s="515"/>
      <c r="M3561" s="515"/>
      <c r="N3561" s="515"/>
      <c r="O3561" s="515"/>
      <c r="P3561" s="515"/>
      <c r="Q3561" s="515"/>
      <c r="R3561" s="515"/>
      <c r="S3561" s="515"/>
      <c r="T3561" s="515"/>
      <c r="U3561" s="515"/>
      <c r="V3561" s="515"/>
      <c r="W3561" s="515"/>
      <c r="X3561" s="515"/>
      <c r="Y3561" s="515"/>
      <c r="Z3561" s="515"/>
      <c r="AA3561" s="515"/>
      <c r="AB3561" s="515"/>
      <c r="AC3561" s="515"/>
      <c r="AD3561" s="515"/>
      <c r="AE3561" s="515"/>
      <c r="AF3561" s="515"/>
      <c r="AG3561" s="515"/>
      <c r="AH3561" s="515"/>
      <c r="AI3561" s="515"/>
      <c r="AJ3561" s="515"/>
      <c r="AK3561" s="515"/>
      <c r="AL3561" s="515"/>
      <c r="AM3561" s="515"/>
      <c r="AN3561" s="515"/>
      <c r="AO3561" s="515"/>
      <c r="AP3561" s="515"/>
      <c r="AQ3561" s="515"/>
      <c r="AR3561" s="515"/>
      <c r="AS3561" s="515"/>
      <c r="AT3561" s="515"/>
      <c r="AU3561" s="515"/>
      <c r="AV3561" s="515"/>
      <c r="AW3561" s="515"/>
      <c r="AX3561" s="515"/>
      <c r="AY3561" s="515"/>
      <c r="AZ3561" s="515"/>
      <c r="BA3561" s="515"/>
      <c r="BB3561" s="515"/>
      <c r="BC3561" s="515"/>
      <c r="BD3561" s="515"/>
      <c r="BE3561" s="515"/>
      <c r="BF3561" s="515"/>
    </row>
    <row r="3562" spans="1:10" s="552" customFormat="1" ht="12.75">
      <c r="A3562" s="602"/>
      <c r="B3562" s="508"/>
      <c r="C3562" s="546"/>
      <c r="D3562" s="547"/>
      <c r="E3562" s="520"/>
      <c r="F3562" s="521"/>
      <c r="G3562" s="522"/>
      <c r="H3562" s="522"/>
      <c r="I3562" s="555"/>
      <c r="J3562" s="598"/>
    </row>
    <row r="3563" spans="1:58" s="552" customFormat="1" ht="12.75">
      <c r="A3563" s="602" t="s">
        <v>1437</v>
      </c>
      <c r="B3563" s="508" t="s">
        <v>33</v>
      </c>
      <c r="C3563" s="508" t="s">
        <v>33</v>
      </c>
      <c r="D3563" s="547" t="s">
        <v>1421</v>
      </c>
      <c r="E3563" s="520" t="s">
        <v>111</v>
      </c>
      <c r="F3563" s="521">
        <v>1</v>
      </c>
      <c r="G3563" s="522"/>
      <c r="H3563" s="522"/>
      <c r="I3563" s="555">
        <f t="shared" si="21"/>
        <v>0</v>
      </c>
      <c r="J3563" s="598">
        <f t="shared" si="22"/>
        <v>0</v>
      </c>
      <c r="K3563" s="515"/>
      <c r="L3563" s="515"/>
      <c r="M3563" s="515"/>
      <c r="N3563" s="515"/>
      <c r="O3563" s="515"/>
      <c r="P3563" s="515"/>
      <c r="Q3563" s="515"/>
      <c r="R3563" s="515"/>
      <c r="S3563" s="515"/>
      <c r="T3563" s="515"/>
      <c r="U3563" s="515"/>
      <c r="V3563" s="515"/>
      <c r="W3563" s="515"/>
      <c r="X3563" s="515"/>
      <c r="Y3563" s="515"/>
      <c r="Z3563" s="515"/>
      <c r="AA3563" s="515"/>
      <c r="AB3563" s="515"/>
      <c r="AC3563" s="515"/>
      <c r="AD3563" s="515"/>
      <c r="AE3563" s="515"/>
      <c r="AF3563" s="515"/>
      <c r="AG3563" s="515"/>
      <c r="AH3563" s="515"/>
      <c r="AI3563" s="515"/>
      <c r="AJ3563" s="515"/>
      <c r="AK3563" s="515"/>
      <c r="AL3563" s="515"/>
      <c r="AM3563" s="515"/>
      <c r="AN3563" s="515"/>
      <c r="AO3563" s="515"/>
      <c r="AP3563" s="515"/>
      <c r="AQ3563" s="515"/>
      <c r="AR3563" s="515"/>
      <c r="AS3563" s="515"/>
      <c r="AT3563" s="515"/>
      <c r="AU3563" s="515"/>
      <c r="AV3563" s="515"/>
      <c r="AW3563" s="515"/>
      <c r="AX3563" s="515"/>
      <c r="AY3563" s="515"/>
      <c r="AZ3563" s="515"/>
      <c r="BA3563" s="515"/>
      <c r="BB3563" s="515"/>
      <c r="BC3563" s="515"/>
      <c r="BD3563" s="515"/>
      <c r="BE3563" s="515"/>
      <c r="BF3563" s="515"/>
    </row>
    <row r="3564" spans="1:10" s="552" customFormat="1" ht="12.75">
      <c r="A3564" s="602"/>
      <c r="B3564" s="508"/>
      <c r="C3564" s="546"/>
      <c r="D3564" s="547"/>
      <c r="E3564" s="520"/>
      <c r="F3564" s="521"/>
      <c r="G3564" s="522"/>
      <c r="H3564" s="522"/>
      <c r="I3564" s="555"/>
      <c r="J3564" s="598"/>
    </row>
    <row r="3565" spans="1:58" s="552" customFormat="1" ht="12.75">
      <c r="A3565" s="602" t="s">
        <v>1438</v>
      </c>
      <c r="B3565" s="508" t="s">
        <v>33</v>
      </c>
      <c r="C3565" s="508" t="s">
        <v>33</v>
      </c>
      <c r="D3565" s="547" t="s">
        <v>271</v>
      </c>
      <c r="E3565" s="520" t="s">
        <v>111</v>
      </c>
      <c r="F3565" s="521">
        <v>1</v>
      </c>
      <c r="G3565" s="522"/>
      <c r="H3565" s="522"/>
      <c r="I3565" s="555">
        <f t="shared" si="21"/>
        <v>0</v>
      </c>
      <c r="J3565" s="598">
        <f t="shared" si="22"/>
        <v>0</v>
      </c>
      <c r="K3565" s="515"/>
      <c r="L3565" s="515"/>
      <c r="M3565" s="515"/>
      <c r="N3565" s="515"/>
      <c r="O3565" s="515"/>
      <c r="P3565" s="515"/>
      <c r="Q3565" s="515"/>
      <c r="R3565" s="515"/>
      <c r="S3565" s="515"/>
      <c r="T3565" s="515"/>
      <c r="U3565" s="515"/>
      <c r="V3565" s="515"/>
      <c r="W3565" s="515"/>
      <c r="X3565" s="515"/>
      <c r="Y3565" s="515"/>
      <c r="Z3565" s="515"/>
      <c r="AA3565" s="515"/>
      <c r="AB3565" s="515"/>
      <c r="AC3565" s="515"/>
      <c r="AD3565" s="515"/>
      <c r="AE3565" s="515"/>
      <c r="AF3565" s="515"/>
      <c r="AG3565" s="515"/>
      <c r="AH3565" s="515"/>
      <c r="AI3565" s="515"/>
      <c r="AJ3565" s="515"/>
      <c r="AK3565" s="515"/>
      <c r="AL3565" s="515"/>
      <c r="AM3565" s="515"/>
      <c r="AN3565" s="515"/>
      <c r="AO3565" s="515"/>
      <c r="AP3565" s="515"/>
      <c r="AQ3565" s="515"/>
      <c r="AR3565" s="515"/>
      <c r="AS3565" s="515"/>
      <c r="AT3565" s="515"/>
      <c r="AU3565" s="515"/>
      <c r="AV3565" s="515"/>
      <c r="AW3565" s="515"/>
      <c r="AX3565" s="515"/>
      <c r="AY3565" s="515"/>
      <c r="AZ3565" s="515"/>
      <c r="BA3565" s="515"/>
      <c r="BB3565" s="515"/>
      <c r="BC3565" s="515"/>
      <c r="BD3565" s="515"/>
      <c r="BE3565" s="515"/>
      <c r="BF3565" s="515"/>
    </row>
    <row r="3566" spans="1:10" s="552" customFormat="1" ht="12.75">
      <c r="A3566" s="602"/>
      <c r="B3566" s="508"/>
      <c r="C3566" s="546"/>
      <c r="D3566" s="547"/>
      <c r="E3566" s="520"/>
      <c r="F3566" s="521"/>
      <c r="G3566" s="522"/>
      <c r="H3566" s="522"/>
      <c r="I3566" s="555"/>
      <c r="J3566" s="598"/>
    </row>
    <row r="3567" spans="1:10" s="2" customFormat="1" ht="12.75">
      <c r="A3567" s="19" t="s">
        <v>1439</v>
      </c>
      <c r="B3567" s="257" t="s">
        <v>33</v>
      </c>
      <c r="C3567" s="257" t="s">
        <v>33</v>
      </c>
      <c r="D3567" s="194" t="s">
        <v>203</v>
      </c>
      <c r="E3567" s="107"/>
      <c r="F3567" s="213"/>
      <c r="G3567" s="109"/>
      <c r="H3567" s="109"/>
      <c r="I3567" s="59"/>
      <c r="J3567" s="99"/>
    </row>
    <row r="3568" spans="1:10" s="2" customFormat="1" ht="12.75">
      <c r="A3568" s="19"/>
      <c r="B3568" s="257"/>
      <c r="C3568" s="257"/>
      <c r="D3568" s="194" t="s">
        <v>204</v>
      </c>
      <c r="E3568" s="107"/>
      <c r="F3568" s="213"/>
      <c r="G3568" s="109"/>
      <c r="H3568" s="109"/>
      <c r="I3568" s="59"/>
      <c r="J3568" s="99"/>
    </row>
    <row r="3569" spans="1:10" s="2" customFormat="1" ht="12.75">
      <c r="A3569" s="19"/>
      <c r="B3569" s="257"/>
      <c r="C3569" s="257"/>
      <c r="D3569" s="194" t="s">
        <v>205</v>
      </c>
      <c r="E3569" s="107"/>
      <c r="F3569" s="213"/>
      <c r="G3569" s="109"/>
      <c r="H3569" s="109"/>
      <c r="I3569" s="59"/>
      <c r="J3569" s="99"/>
    </row>
    <row r="3570" spans="1:10" s="2" customFormat="1" ht="12.75">
      <c r="A3570" s="19"/>
      <c r="B3570" s="257"/>
      <c r="C3570" s="257"/>
      <c r="D3570" s="194" t="s">
        <v>130</v>
      </c>
      <c r="E3570" s="107" t="s">
        <v>121</v>
      </c>
      <c r="F3570" s="213">
        <v>1</v>
      </c>
      <c r="G3570" s="109"/>
      <c r="H3570" s="109"/>
      <c r="I3570" s="113">
        <f>G3570+H3570</f>
        <v>0</v>
      </c>
      <c r="J3570" s="114">
        <f>I3570*F3570</f>
        <v>0</v>
      </c>
    </row>
    <row r="3571" spans="1:10" s="2" customFormat="1" ht="12.75">
      <c r="A3571" s="19"/>
      <c r="B3571" s="257"/>
      <c r="C3571" s="257"/>
      <c r="D3571" s="194" t="s">
        <v>131</v>
      </c>
      <c r="E3571" s="107" t="s">
        <v>121</v>
      </c>
      <c r="F3571" s="213">
        <v>1</v>
      </c>
      <c r="G3571" s="109"/>
      <c r="H3571" s="109"/>
      <c r="I3571" s="113">
        <f>G3571+H3571</f>
        <v>0</v>
      </c>
      <c r="J3571" s="114">
        <f>I3571*F3571</f>
        <v>0</v>
      </c>
    </row>
    <row r="3572" spans="1:10" s="2" customFormat="1" ht="12.75">
      <c r="A3572" s="19"/>
      <c r="B3572" s="257"/>
      <c r="C3572" s="257"/>
      <c r="D3572" s="194" t="s">
        <v>132</v>
      </c>
      <c r="E3572" s="107" t="s">
        <v>121</v>
      </c>
      <c r="F3572" s="213">
        <v>1</v>
      </c>
      <c r="G3572" s="109"/>
      <c r="H3572" s="109"/>
      <c r="I3572" s="113">
        <f>G3572+H3572</f>
        <v>0</v>
      </c>
      <c r="J3572" s="114">
        <f>I3572*F3572</f>
        <v>0</v>
      </c>
    </row>
    <row r="3573" spans="1:10" s="2" customFormat="1" ht="12.75">
      <c r="A3573" s="19"/>
      <c r="B3573" s="257"/>
      <c r="C3573" s="257"/>
      <c r="D3573" s="194" t="s">
        <v>133</v>
      </c>
      <c r="E3573" s="107" t="s">
        <v>121</v>
      </c>
      <c r="F3573" s="213">
        <v>1</v>
      </c>
      <c r="G3573" s="109"/>
      <c r="H3573" s="109"/>
      <c r="I3573" s="113">
        <f>G3573+H3573</f>
        <v>0</v>
      </c>
      <c r="J3573" s="114">
        <f>I3573*F3573</f>
        <v>0</v>
      </c>
    </row>
    <row r="3574" spans="1:10" s="2" customFormat="1" ht="12.75">
      <c r="A3574" s="19"/>
      <c r="B3574" s="257"/>
      <c r="C3574" s="257"/>
      <c r="D3574" s="194"/>
      <c r="E3574" s="107"/>
      <c r="F3574" s="213"/>
      <c r="G3574" s="109"/>
      <c r="H3574" s="109"/>
      <c r="I3574" s="59"/>
      <c r="J3574" s="99"/>
    </row>
    <row r="3575" spans="1:10" s="2" customFormat="1" ht="12.75">
      <c r="A3575" s="19" t="s">
        <v>1440</v>
      </c>
      <c r="B3575" s="257"/>
      <c r="C3575" s="257" t="s">
        <v>3</v>
      </c>
      <c r="D3575" s="194" t="s">
        <v>444</v>
      </c>
      <c r="E3575" s="107" t="s">
        <v>3</v>
      </c>
      <c r="F3575" s="213" t="s">
        <v>3</v>
      </c>
      <c r="G3575" s="109"/>
      <c r="H3575" s="247"/>
      <c r="I3575" s="59" t="s">
        <v>3</v>
      </c>
      <c r="J3575" s="99" t="s">
        <v>3</v>
      </c>
    </row>
    <row r="3576" spans="1:10" s="2" customFormat="1" ht="12.75">
      <c r="A3576" s="19"/>
      <c r="B3576" s="257"/>
      <c r="C3576" s="257"/>
      <c r="D3576" s="194"/>
      <c r="E3576" s="107"/>
      <c r="F3576" s="213"/>
      <c r="G3576" s="109"/>
      <c r="H3576" s="247"/>
      <c r="I3576" s="238"/>
      <c r="J3576" s="240"/>
    </row>
    <row r="3577" spans="1:10" s="2" customFormat="1" ht="12.75">
      <c r="A3577" s="19" t="s">
        <v>1441</v>
      </c>
      <c r="B3577" s="257" t="s">
        <v>33</v>
      </c>
      <c r="C3577" s="257" t="s">
        <v>33</v>
      </c>
      <c r="D3577" s="194" t="s">
        <v>134</v>
      </c>
      <c r="E3577" s="107" t="s">
        <v>2</v>
      </c>
      <c r="F3577" s="213">
        <v>1</v>
      </c>
      <c r="G3577" s="109"/>
      <c r="H3577" s="247"/>
      <c r="I3577" s="59">
        <f>G3577+H3577</f>
        <v>0</v>
      </c>
      <c r="J3577" s="99">
        <f>I3577*F3577</f>
        <v>0</v>
      </c>
    </row>
    <row r="3578" spans="1:10" s="2" customFormat="1" ht="12.75">
      <c r="A3578" s="197"/>
      <c r="B3578" s="262"/>
      <c r="C3578" s="262"/>
      <c r="D3578" s="198"/>
      <c r="E3578" s="199"/>
      <c r="F3578" s="200"/>
      <c r="G3578" s="201"/>
      <c r="H3578" s="201"/>
      <c r="I3578" s="209"/>
      <c r="J3578" s="210"/>
    </row>
    <row r="3579" spans="1:10" s="2" customFormat="1" ht="19.5" customHeight="1">
      <c r="A3579" s="202"/>
      <c r="B3579" s="263"/>
      <c r="C3579" s="263"/>
      <c r="D3579" s="203" t="s">
        <v>259</v>
      </c>
      <c r="E3579" s="204"/>
      <c r="F3579" s="205"/>
      <c r="G3579" s="206"/>
      <c r="H3579" s="206"/>
      <c r="I3579" s="207"/>
      <c r="J3579" s="208">
        <f>SUM(J3276:J3577)</f>
        <v>0</v>
      </c>
    </row>
    <row r="3580" spans="1:10" s="2" customFormat="1" ht="12.75">
      <c r="A3580" s="19"/>
      <c r="B3580" s="260"/>
      <c r="C3580" s="260"/>
      <c r="D3580" s="15"/>
      <c r="E3580" s="18"/>
      <c r="F3580" s="16"/>
      <c r="G3580" s="20"/>
      <c r="H3580" s="20"/>
      <c r="I3580" s="610" t="s">
        <v>3</v>
      </c>
      <c r="J3580" s="611" t="s">
        <v>3</v>
      </c>
    </row>
    <row r="3581" spans="1:10" s="2" customFormat="1" ht="19.5" customHeight="1">
      <c r="A3581" s="153"/>
      <c r="B3581" s="154"/>
      <c r="C3581" s="154"/>
      <c r="D3581" s="155" t="s">
        <v>260</v>
      </c>
      <c r="E3581" s="156"/>
      <c r="F3581" s="157"/>
      <c r="G3581" s="157"/>
      <c r="H3581" s="157"/>
      <c r="I3581" s="158"/>
      <c r="J3581" s="159"/>
    </row>
    <row r="3582" spans="1:10" s="2" customFormat="1" ht="12.75">
      <c r="A3582" s="161"/>
      <c r="B3582" s="261"/>
      <c r="C3582" s="261"/>
      <c r="D3582" s="162" t="s">
        <v>3</v>
      </c>
      <c r="E3582" s="462"/>
      <c r="F3582" s="164"/>
      <c r="G3582" s="165"/>
      <c r="H3582" s="165"/>
      <c r="I3582" s="463"/>
      <c r="J3582" s="464"/>
    </row>
    <row r="3583" spans="1:10" s="160" customFormat="1" ht="13.5">
      <c r="A3583" s="457"/>
      <c r="B3583" s="258"/>
      <c r="C3583" s="258"/>
      <c r="D3583" s="496" t="s">
        <v>1167</v>
      </c>
      <c r="E3583" s="459"/>
      <c r="F3583" s="460"/>
      <c r="G3583" s="461"/>
      <c r="H3583" s="461"/>
      <c r="I3583" s="473"/>
      <c r="J3583" s="474"/>
    </row>
    <row r="3584" spans="1:10" s="160" customFormat="1" ht="12.75">
      <c r="A3584" s="457"/>
      <c r="B3584" s="258"/>
      <c r="C3584" s="258"/>
      <c r="D3584" s="465" t="s">
        <v>1168</v>
      </c>
      <c r="E3584" s="459"/>
      <c r="F3584" s="460"/>
      <c r="G3584" s="461"/>
      <c r="H3584" s="461"/>
      <c r="I3584" s="473"/>
      <c r="J3584" s="474"/>
    </row>
    <row r="3585" spans="1:10" s="160" customFormat="1" ht="12.75">
      <c r="A3585" s="457"/>
      <c r="B3585" s="258"/>
      <c r="C3585" s="258"/>
      <c r="D3585" s="465" t="s">
        <v>135</v>
      </c>
      <c r="E3585" s="459"/>
      <c r="F3585" s="460"/>
      <c r="G3585" s="461"/>
      <c r="H3585" s="461"/>
      <c r="I3585" s="473"/>
      <c r="J3585" s="474"/>
    </row>
    <row r="3586" spans="1:10" s="160" customFormat="1" ht="12.75">
      <c r="A3586" s="466"/>
      <c r="B3586" s="257"/>
      <c r="C3586" s="257"/>
      <c r="D3586" s="467"/>
      <c r="E3586" s="459"/>
      <c r="F3586" s="468"/>
      <c r="G3586" s="469"/>
      <c r="H3586" s="469"/>
      <c r="I3586" s="473"/>
      <c r="J3586" s="474"/>
    </row>
    <row r="3587" spans="1:10" s="495" customFormat="1" ht="12.75">
      <c r="A3587" s="490" t="s">
        <v>20</v>
      </c>
      <c r="B3587" s="491"/>
      <c r="C3587" s="491"/>
      <c r="D3587" s="458" t="s">
        <v>1169</v>
      </c>
      <c r="E3587" s="492"/>
      <c r="F3587" s="493"/>
      <c r="G3587" s="494"/>
      <c r="H3587" s="494"/>
      <c r="I3587" s="473"/>
      <c r="J3587" s="474"/>
    </row>
    <row r="3588" spans="1:10" s="160" customFormat="1" ht="12.75">
      <c r="A3588" s="457"/>
      <c r="B3588" s="258"/>
      <c r="C3588" s="258"/>
      <c r="D3588" s="465" t="s">
        <v>3</v>
      </c>
      <c r="E3588" s="459" t="s">
        <v>3</v>
      </c>
      <c r="F3588" s="460" t="s">
        <v>3</v>
      </c>
      <c r="G3588" s="461"/>
      <c r="H3588" s="461"/>
      <c r="I3588" s="470" t="s">
        <v>3</v>
      </c>
      <c r="J3588" s="471" t="s">
        <v>3</v>
      </c>
    </row>
    <row r="3589" spans="1:10" s="160" customFormat="1" ht="12.75">
      <c r="A3589" s="457"/>
      <c r="B3589" s="258"/>
      <c r="C3589" s="258"/>
      <c r="D3589" s="472" t="s">
        <v>1170</v>
      </c>
      <c r="E3589" s="459"/>
      <c r="F3589" s="460"/>
      <c r="G3589" s="461"/>
      <c r="H3589" s="461"/>
      <c r="I3589" s="473"/>
      <c r="J3589" s="474"/>
    </row>
    <row r="3590" spans="1:10" s="160" customFormat="1" ht="12.75">
      <c r="A3590" s="457"/>
      <c r="B3590" s="258"/>
      <c r="C3590" s="258"/>
      <c r="D3590" s="472"/>
      <c r="E3590" s="459"/>
      <c r="F3590" s="460"/>
      <c r="G3590" s="461"/>
      <c r="H3590" s="461"/>
      <c r="I3590" s="473"/>
      <c r="J3590" s="474"/>
    </row>
    <row r="3591" spans="1:10" s="160" customFormat="1" ht="12.75">
      <c r="A3591" s="457"/>
      <c r="B3591" s="258"/>
      <c r="C3591" s="258"/>
      <c r="D3591" s="465" t="s">
        <v>1171</v>
      </c>
      <c r="E3591" s="459"/>
      <c r="F3591" s="460"/>
      <c r="G3591" s="461"/>
      <c r="H3591" s="461"/>
      <c r="I3591" s="473"/>
      <c r="J3591" s="474"/>
    </row>
    <row r="3592" spans="1:10" s="160" customFormat="1" ht="12.75">
      <c r="A3592" s="457"/>
      <c r="B3592" s="258"/>
      <c r="C3592" s="258"/>
      <c r="D3592" s="465" t="s">
        <v>1172</v>
      </c>
      <c r="E3592" s="459"/>
      <c r="F3592" s="460"/>
      <c r="G3592" s="461"/>
      <c r="H3592" s="461"/>
      <c r="I3592" s="473"/>
      <c r="J3592" s="474"/>
    </row>
    <row r="3593" spans="1:10" s="160" customFormat="1" ht="12.75">
      <c r="A3593" s="457" t="s">
        <v>21</v>
      </c>
      <c r="B3593" s="258" t="s">
        <v>117</v>
      </c>
      <c r="C3593" s="258" t="s">
        <v>236</v>
      </c>
      <c r="D3593" s="465" t="s">
        <v>1279</v>
      </c>
      <c r="E3593" s="459" t="s">
        <v>120</v>
      </c>
      <c r="F3593" s="460">
        <v>10</v>
      </c>
      <c r="G3593" s="475"/>
      <c r="H3593" s="475"/>
      <c r="I3593" s="476">
        <f>SUM(G3593,H3593)</f>
        <v>0</v>
      </c>
      <c r="J3593" s="237">
        <f>PRODUCT(F3593,I3593)</f>
        <v>0</v>
      </c>
    </row>
    <row r="3594" spans="1:10" s="160" customFormat="1" ht="12.75">
      <c r="A3594" s="457"/>
      <c r="B3594" s="258"/>
      <c r="C3594" s="258"/>
      <c r="D3594" s="465" t="s">
        <v>1173</v>
      </c>
      <c r="E3594" s="459" t="s">
        <v>2</v>
      </c>
      <c r="F3594" s="460">
        <v>4</v>
      </c>
      <c r="G3594" s="477"/>
      <c r="H3594" s="477"/>
      <c r="I3594" s="476">
        <f>SUM(G3594,H3594)</f>
        <v>0</v>
      </c>
      <c r="J3594" s="237">
        <f>PRODUCT(F3594,I3594)</f>
        <v>0</v>
      </c>
    </row>
    <row r="3595" spans="1:10" s="160" customFormat="1" ht="12.75">
      <c r="A3595" s="457"/>
      <c r="B3595" s="258"/>
      <c r="C3595" s="258"/>
      <c r="D3595" s="465" t="s">
        <v>356</v>
      </c>
      <c r="E3595" s="459" t="s">
        <v>22</v>
      </c>
      <c r="F3595" s="460">
        <v>1</v>
      </c>
      <c r="G3595" s="475"/>
      <c r="H3595" s="475"/>
      <c r="I3595" s="476">
        <f>SUM(G3595,H3595)</f>
        <v>0</v>
      </c>
      <c r="J3595" s="237">
        <f>PRODUCT(F3595,I3595)</f>
        <v>0</v>
      </c>
    </row>
    <row r="3596" spans="1:10" s="160" customFormat="1" ht="12.75">
      <c r="A3596" s="457"/>
      <c r="B3596" s="258"/>
      <c r="C3596" s="258"/>
      <c r="D3596" s="465"/>
      <c r="E3596" s="459"/>
      <c r="F3596" s="460"/>
      <c r="G3596" s="475"/>
      <c r="H3596" s="475"/>
      <c r="I3596" s="476"/>
      <c r="J3596" s="237"/>
    </row>
    <row r="3597" spans="1:10" s="160" customFormat="1" ht="12.75">
      <c r="A3597" s="457"/>
      <c r="B3597" s="258"/>
      <c r="C3597" s="258"/>
      <c r="D3597" s="465" t="s">
        <v>1174</v>
      </c>
      <c r="E3597" s="459"/>
      <c r="F3597" s="460"/>
      <c r="G3597" s="461"/>
      <c r="H3597" s="461"/>
      <c r="I3597" s="473"/>
      <c r="J3597" s="474"/>
    </row>
    <row r="3598" spans="1:10" s="160" customFormat="1" ht="26.25">
      <c r="A3598" s="457" t="s">
        <v>25</v>
      </c>
      <c r="B3598" s="257"/>
      <c r="C3598" s="257"/>
      <c r="D3598" s="465" t="s">
        <v>1175</v>
      </c>
      <c r="E3598" s="459"/>
      <c r="F3598" s="460"/>
      <c r="G3598" s="475"/>
      <c r="H3598" s="475"/>
      <c r="I3598" s="476"/>
      <c r="J3598" s="237"/>
    </row>
    <row r="3599" spans="1:10" s="160" customFormat="1" ht="12.75">
      <c r="A3599" s="457"/>
      <c r="B3599" s="257" t="s">
        <v>117</v>
      </c>
      <c r="C3599" s="257" t="s">
        <v>1286</v>
      </c>
      <c r="D3599" s="465" t="s">
        <v>1280</v>
      </c>
      <c r="E3599" s="459" t="s">
        <v>120</v>
      </c>
      <c r="F3599" s="460">
        <v>15</v>
      </c>
      <c r="G3599" s="475"/>
      <c r="H3599" s="475"/>
      <c r="I3599" s="476">
        <f>SUM(G3599,H3599)</f>
        <v>0</v>
      </c>
      <c r="J3599" s="237">
        <f>PRODUCT(F3599,I3599)</f>
        <v>0</v>
      </c>
    </row>
    <row r="3600" spans="1:10" s="160" customFormat="1" ht="12.75">
      <c r="A3600" s="457"/>
      <c r="B3600" s="258"/>
      <c r="C3600" s="258"/>
      <c r="D3600" s="465" t="s">
        <v>356</v>
      </c>
      <c r="E3600" s="459" t="s">
        <v>22</v>
      </c>
      <c r="F3600" s="460">
        <v>1</v>
      </c>
      <c r="G3600" s="478"/>
      <c r="H3600" s="478"/>
      <c r="I3600" s="476">
        <f>SUM(G3600,H3600)</f>
        <v>0</v>
      </c>
      <c r="J3600" s="237">
        <f>PRODUCT(F3600,I3600)</f>
        <v>0</v>
      </c>
    </row>
    <row r="3601" spans="1:10" s="160" customFormat="1" ht="12.75">
      <c r="A3601" s="457"/>
      <c r="B3601" s="258"/>
      <c r="C3601" s="258"/>
      <c r="D3601" s="465"/>
      <c r="E3601" s="459"/>
      <c r="F3601" s="460"/>
      <c r="G3601" s="461"/>
      <c r="H3601" s="461"/>
      <c r="I3601" s="473"/>
      <c r="J3601" s="474"/>
    </row>
    <row r="3602" spans="1:10" s="160" customFormat="1" ht="12.75">
      <c r="A3602" s="457"/>
      <c r="B3602" s="258"/>
      <c r="C3602" s="258"/>
      <c r="D3602" s="465" t="s">
        <v>1176</v>
      </c>
      <c r="E3602" s="459"/>
      <c r="F3602" s="460"/>
      <c r="G3602" s="461"/>
      <c r="H3602" s="461"/>
      <c r="I3602" s="473"/>
      <c r="J3602" s="474"/>
    </row>
    <row r="3603" spans="1:10" s="160" customFormat="1" ht="12.75">
      <c r="A3603" s="457" t="s">
        <v>26</v>
      </c>
      <c r="B3603" s="258"/>
      <c r="C3603" s="258"/>
      <c r="D3603" s="465" t="s">
        <v>1177</v>
      </c>
      <c r="E3603" s="459"/>
      <c r="F3603" s="460"/>
      <c r="G3603" s="475"/>
      <c r="H3603" s="475"/>
      <c r="I3603" s="476"/>
      <c r="J3603" s="237"/>
    </row>
    <row r="3604" spans="1:10" s="160" customFormat="1" ht="12.75">
      <c r="A3604" s="457"/>
      <c r="B3604" s="258" t="s">
        <v>117</v>
      </c>
      <c r="C3604" s="258" t="s">
        <v>1287</v>
      </c>
      <c r="D3604" s="34" t="s">
        <v>1178</v>
      </c>
      <c r="E3604" s="459" t="s">
        <v>120</v>
      </c>
      <c r="F3604" s="460">
        <v>7</v>
      </c>
      <c r="G3604" s="475"/>
      <c r="H3604" s="475"/>
      <c r="I3604" s="476">
        <f>SUM(G3604,H3604)</f>
        <v>0</v>
      </c>
      <c r="J3604" s="237">
        <f>PRODUCT(F3604,I3604)</f>
        <v>0</v>
      </c>
    </row>
    <row r="3605" spans="1:10" s="160" customFormat="1" ht="12.75">
      <c r="A3605" s="457"/>
      <c r="B3605" s="258"/>
      <c r="C3605" s="258"/>
      <c r="D3605" s="465" t="s">
        <v>356</v>
      </c>
      <c r="E3605" s="459" t="s">
        <v>357</v>
      </c>
      <c r="F3605" s="460">
        <v>1</v>
      </c>
      <c r="G3605" s="478"/>
      <c r="H3605" s="475"/>
      <c r="I3605" s="476">
        <f>SUM(G3605,H3605)</f>
        <v>0</v>
      </c>
      <c r="J3605" s="237">
        <f>PRODUCT(F3605,I3605)</f>
        <v>0</v>
      </c>
    </row>
    <row r="3606" spans="1:10" s="160" customFormat="1" ht="12.75">
      <c r="A3606" s="457"/>
      <c r="B3606" s="258"/>
      <c r="C3606" s="258"/>
      <c r="D3606" s="465" t="s">
        <v>1289</v>
      </c>
      <c r="E3606" s="459" t="s">
        <v>2</v>
      </c>
      <c r="F3606" s="460">
        <v>1</v>
      </c>
      <c r="G3606" s="478"/>
      <c r="H3606" s="475"/>
      <c r="I3606" s="476">
        <f>SUM(G3606,H3606)</f>
        <v>0</v>
      </c>
      <c r="J3606" s="237">
        <f>PRODUCT(F3606,I3606)</f>
        <v>0</v>
      </c>
    </row>
    <row r="3607" spans="1:10" s="160" customFormat="1" ht="12.75">
      <c r="A3607" s="457"/>
      <c r="B3607" s="258" t="s">
        <v>117</v>
      </c>
      <c r="C3607" s="258" t="s">
        <v>1291</v>
      </c>
      <c r="D3607" s="465" t="s">
        <v>1179</v>
      </c>
      <c r="E3607" s="459" t="s">
        <v>2</v>
      </c>
      <c r="F3607" s="460">
        <v>1</v>
      </c>
      <c r="G3607" s="478"/>
      <c r="H3607" s="475"/>
      <c r="I3607" s="476">
        <f>SUM(G3607,H3607)</f>
        <v>0</v>
      </c>
      <c r="J3607" s="237">
        <f>PRODUCT(F3607,I3607)</f>
        <v>0</v>
      </c>
    </row>
    <row r="3608" spans="1:10" s="160" customFormat="1" ht="12.75">
      <c r="A3608" s="457"/>
      <c r="B3608" s="258"/>
      <c r="C3608" s="258"/>
      <c r="D3608" s="465"/>
      <c r="E3608" s="459"/>
      <c r="F3608" s="460"/>
      <c r="G3608" s="461"/>
      <c r="H3608" s="461"/>
      <c r="I3608" s="473"/>
      <c r="J3608" s="474"/>
    </row>
    <row r="3609" spans="1:10" s="160" customFormat="1" ht="12.75">
      <c r="A3609" s="457" t="s">
        <v>27</v>
      </c>
      <c r="B3609" s="258" t="s">
        <v>117</v>
      </c>
      <c r="C3609" s="258" t="s">
        <v>1290</v>
      </c>
      <c r="D3609" s="465" t="s">
        <v>1180</v>
      </c>
      <c r="E3609" s="459" t="s">
        <v>2</v>
      </c>
      <c r="F3609" s="460">
        <v>1</v>
      </c>
      <c r="G3609" s="461"/>
      <c r="H3609" s="461"/>
      <c r="I3609" s="476">
        <f>SUM(G3609,H3609)</f>
        <v>0</v>
      </c>
      <c r="J3609" s="237">
        <f>PRODUCT(F3609,I3609)</f>
        <v>0</v>
      </c>
    </row>
    <row r="3610" spans="1:10" s="160" customFormat="1" ht="12.75">
      <c r="A3610" s="457"/>
      <c r="B3610" s="258"/>
      <c r="C3610" s="258"/>
      <c r="D3610" s="465" t="s">
        <v>1181</v>
      </c>
      <c r="E3610" s="459"/>
      <c r="F3610" s="460"/>
      <c r="G3610" s="461"/>
      <c r="H3610" s="461"/>
      <c r="I3610" s="473"/>
      <c r="J3610" s="474"/>
    </row>
    <row r="3611" spans="1:10" s="160" customFormat="1" ht="12.75">
      <c r="A3611" s="457"/>
      <c r="B3611" s="258"/>
      <c r="C3611" s="258"/>
      <c r="D3611" s="465" t="s">
        <v>1182</v>
      </c>
      <c r="E3611" s="459"/>
      <c r="F3611" s="460"/>
      <c r="G3611" s="461"/>
      <c r="H3611" s="461"/>
      <c r="I3611" s="473"/>
      <c r="J3611" s="474"/>
    </row>
    <row r="3612" spans="1:10" s="160" customFormat="1" ht="12.75">
      <c r="A3612" s="457"/>
      <c r="B3612" s="258"/>
      <c r="C3612" s="258"/>
      <c r="D3612" s="465" t="s">
        <v>1183</v>
      </c>
      <c r="E3612" s="459"/>
      <c r="F3612" s="460"/>
      <c r="G3612" s="461"/>
      <c r="H3612" s="461"/>
      <c r="I3612" s="473"/>
      <c r="J3612" s="474"/>
    </row>
    <row r="3613" spans="1:10" s="160" customFormat="1" ht="12.75">
      <c r="A3613" s="457"/>
      <c r="B3613" s="258"/>
      <c r="C3613" s="258"/>
      <c r="D3613" s="465" t="s">
        <v>1184</v>
      </c>
      <c r="E3613" s="459"/>
      <c r="F3613" s="460"/>
      <c r="G3613" s="461"/>
      <c r="H3613" s="461"/>
      <c r="I3613" s="473"/>
      <c r="J3613" s="474"/>
    </row>
    <row r="3614" spans="1:10" s="160" customFormat="1" ht="12.75">
      <c r="A3614" s="457"/>
      <c r="B3614" s="258"/>
      <c r="C3614" s="258"/>
      <c r="D3614" s="465" t="s">
        <v>1185</v>
      </c>
      <c r="E3614" s="459"/>
      <c r="F3614" s="460"/>
      <c r="G3614" s="461"/>
      <c r="H3614" s="461"/>
      <c r="I3614" s="473"/>
      <c r="J3614" s="474"/>
    </row>
    <row r="3615" spans="1:10" s="160" customFormat="1" ht="12.75">
      <c r="A3615" s="457"/>
      <c r="B3615" s="258"/>
      <c r="C3615" s="258"/>
      <c r="D3615" s="465" t="s">
        <v>1186</v>
      </c>
      <c r="E3615" s="459"/>
      <c r="F3615" s="460"/>
      <c r="G3615" s="461"/>
      <c r="H3615" s="461"/>
      <c r="I3615" s="473"/>
      <c r="J3615" s="474"/>
    </row>
    <row r="3616" spans="1:10" s="160" customFormat="1" ht="12.75">
      <c r="A3616" s="457"/>
      <c r="B3616" s="258"/>
      <c r="C3616" s="258"/>
      <c r="D3616" s="472"/>
      <c r="E3616" s="459"/>
      <c r="F3616" s="460"/>
      <c r="G3616" s="461"/>
      <c r="H3616" s="461"/>
      <c r="I3616" s="473"/>
      <c r="J3616" s="474"/>
    </row>
    <row r="3617" spans="1:10" s="160" customFormat="1" ht="12.75">
      <c r="A3617" s="457" t="s">
        <v>28</v>
      </c>
      <c r="B3617" s="258"/>
      <c r="C3617" s="258"/>
      <c r="D3617" s="465" t="s">
        <v>1187</v>
      </c>
      <c r="E3617" s="459" t="s">
        <v>357</v>
      </c>
      <c r="F3617" s="460">
        <v>1</v>
      </c>
      <c r="G3617" s="475"/>
      <c r="H3617" s="475"/>
      <c r="I3617" s="476">
        <f>SUM(G3617,H3617)</f>
        <v>0</v>
      </c>
      <c r="J3617" s="237">
        <f>PRODUCT(F3617,I3617)</f>
        <v>0</v>
      </c>
    </row>
    <row r="3618" spans="1:10" s="160" customFormat="1" ht="12.75">
      <c r="A3618" s="457"/>
      <c r="B3618" s="258"/>
      <c r="C3618" s="258"/>
      <c r="D3618" s="465" t="s">
        <v>1292</v>
      </c>
      <c r="E3618" s="459"/>
      <c r="F3618" s="460"/>
      <c r="G3618" s="475"/>
      <c r="H3618" s="475"/>
      <c r="I3618" s="476"/>
      <c r="J3618" s="237"/>
    </row>
    <row r="3619" spans="1:10" s="160" customFormat="1" ht="12.75">
      <c r="A3619" s="457"/>
      <c r="B3619" s="258"/>
      <c r="C3619" s="258"/>
      <c r="D3619" s="465" t="s">
        <v>1293</v>
      </c>
      <c r="E3619" s="459" t="s">
        <v>3</v>
      </c>
      <c r="F3619" s="460" t="s">
        <v>3</v>
      </c>
      <c r="G3619" s="475"/>
      <c r="H3619" s="475"/>
      <c r="I3619" s="476" t="s">
        <v>3</v>
      </c>
      <c r="J3619" s="479" t="s">
        <v>3</v>
      </c>
    </row>
    <row r="3620" spans="1:10" s="160" customFormat="1" ht="12.75">
      <c r="A3620" s="457"/>
      <c r="B3620" s="258"/>
      <c r="C3620" s="258"/>
      <c r="D3620" s="465" t="s">
        <v>1294</v>
      </c>
      <c r="E3620" s="459"/>
      <c r="F3620" s="460"/>
      <c r="G3620" s="475"/>
      <c r="H3620" s="475"/>
      <c r="I3620" s="476"/>
      <c r="J3620" s="237"/>
    </row>
    <row r="3621" spans="1:10" s="160" customFormat="1" ht="12.75">
      <c r="A3621" s="457"/>
      <c r="B3621" s="258"/>
      <c r="C3621" s="258"/>
      <c r="D3621" s="465" t="s">
        <v>1295</v>
      </c>
      <c r="E3621" s="459" t="s">
        <v>3</v>
      </c>
      <c r="F3621" s="460" t="s">
        <v>3</v>
      </c>
      <c r="G3621" s="475"/>
      <c r="H3621" s="475"/>
      <c r="I3621" s="476" t="s">
        <v>3</v>
      </c>
      <c r="J3621" s="479" t="s">
        <v>3</v>
      </c>
    </row>
    <row r="3622" spans="1:10" s="160" customFormat="1" ht="12.75">
      <c r="A3622" s="457"/>
      <c r="B3622" s="258"/>
      <c r="C3622" s="258"/>
      <c r="D3622" s="465" t="s">
        <v>3</v>
      </c>
      <c r="E3622" s="459" t="s">
        <v>3</v>
      </c>
      <c r="F3622" s="460" t="s">
        <v>3</v>
      </c>
      <c r="G3622" s="475"/>
      <c r="H3622" s="475"/>
      <c r="I3622" s="476" t="s">
        <v>3</v>
      </c>
      <c r="J3622" s="479" t="s">
        <v>3</v>
      </c>
    </row>
    <row r="3623" spans="1:10" s="160" customFormat="1" ht="12.75">
      <c r="A3623" s="457" t="s">
        <v>29</v>
      </c>
      <c r="B3623" s="258"/>
      <c r="C3623" s="258"/>
      <c r="D3623" s="465" t="s">
        <v>1188</v>
      </c>
      <c r="E3623" s="459" t="s">
        <v>357</v>
      </c>
      <c r="F3623" s="460">
        <v>1</v>
      </c>
      <c r="G3623" s="475"/>
      <c r="H3623" s="475"/>
      <c r="I3623" s="476">
        <f>SUM(G3623,H3623)</f>
        <v>0</v>
      </c>
      <c r="J3623" s="237">
        <f>PRODUCT(F3623,I3623)</f>
        <v>0</v>
      </c>
    </row>
    <row r="3624" spans="1:10" s="160" customFormat="1" ht="12.75">
      <c r="A3624" s="457"/>
      <c r="B3624" s="258"/>
      <c r="C3624" s="258"/>
      <c r="D3624" s="465" t="s">
        <v>1189</v>
      </c>
      <c r="E3624" s="459"/>
      <c r="F3624" s="460"/>
      <c r="G3624" s="475"/>
      <c r="H3624" s="475"/>
      <c r="I3624" s="476"/>
      <c r="J3624" s="237"/>
    </row>
    <row r="3625" spans="1:10" s="160" customFormat="1" ht="12.75">
      <c r="A3625" s="457"/>
      <c r="B3625" s="258"/>
      <c r="C3625" s="258"/>
      <c r="D3625" s="465" t="s">
        <v>1296</v>
      </c>
      <c r="E3625" s="459"/>
      <c r="F3625" s="460"/>
      <c r="G3625" s="475"/>
      <c r="H3625" s="475"/>
      <c r="I3625" s="476"/>
      <c r="J3625" s="237"/>
    </row>
    <row r="3626" spans="1:10" s="160" customFormat="1" ht="12.75">
      <c r="A3626" s="457"/>
      <c r="B3626" s="258"/>
      <c r="C3626" s="258"/>
      <c r="D3626" s="465" t="s">
        <v>1297</v>
      </c>
      <c r="E3626" s="459" t="s">
        <v>3</v>
      </c>
      <c r="F3626" s="460" t="s">
        <v>3</v>
      </c>
      <c r="G3626" s="475"/>
      <c r="H3626" s="475"/>
      <c r="I3626" s="476" t="s">
        <v>3</v>
      </c>
      <c r="J3626" s="479" t="s">
        <v>3</v>
      </c>
    </row>
    <row r="3627" spans="1:10" s="160" customFormat="1" ht="12.75">
      <c r="A3627" s="457"/>
      <c r="B3627" s="258"/>
      <c r="C3627" s="258"/>
      <c r="D3627" s="465" t="s">
        <v>1298</v>
      </c>
      <c r="E3627" s="459"/>
      <c r="F3627" s="460"/>
      <c r="G3627" s="475"/>
      <c r="H3627" s="475"/>
      <c r="I3627" s="476"/>
      <c r="J3627" s="237"/>
    </row>
    <row r="3628" spans="1:10" s="160" customFormat="1" ht="12.75">
      <c r="A3628" s="457"/>
      <c r="B3628" s="258"/>
      <c r="C3628" s="258"/>
      <c r="D3628" s="465" t="s">
        <v>1299</v>
      </c>
      <c r="E3628" s="459" t="s">
        <v>3</v>
      </c>
      <c r="F3628" s="460" t="s">
        <v>3</v>
      </c>
      <c r="G3628" s="475"/>
      <c r="H3628" s="475"/>
      <c r="I3628" s="476" t="s">
        <v>3</v>
      </c>
      <c r="J3628" s="479" t="s">
        <v>3</v>
      </c>
    </row>
    <row r="3629" spans="1:10" s="160" customFormat="1" ht="12.75">
      <c r="A3629" s="457"/>
      <c r="B3629" s="258"/>
      <c r="C3629" s="258"/>
      <c r="D3629" s="465"/>
      <c r="E3629" s="459"/>
      <c r="F3629" s="460"/>
      <c r="G3629" s="475"/>
      <c r="H3629" s="475"/>
      <c r="I3629" s="476"/>
      <c r="J3629" s="479"/>
    </row>
    <row r="3630" spans="1:10" s="160" customFormat="1" ht="12.75">
      <c r="A3630" s="457" t="s">
        <v>30</v>
      </c>
      <c r="B3630" s="258"/>
      <c r="C3630" s="258"/>
      <c r="D3630" s="465" t="s">
        <v>1300</v>
      </c>
      <c r="E3630" s="459" t="s">
        <v>357</v>
      </c>
      <c r="F3630" s="460">
        <v>1</v>
      </c>
      <c r="G3630" s="475"/>
      <c r="H3630" s="475"/>
      <c r="I3630" s="476">
        <f>SUM(G3630,H3630)</f>
        <v>0</v>
      </c>
      <c r="J3630" s="237">
        <f>PRODUCT(F3630,I3630)</f>
        <v>0</v>
      </c>
    </row>
    <row r="3631" spans="1:10" s="160" customFormat="1" ht="12.75">
      <c r="A3631" s="457"/>
      <c r="B3631" s="258"/>
      <c r="C3631" s="258"/>
      <c r="D3631" s="465" t="s">
        <v>1301</v>
      </c>
      <c r="E3631" s="459"/>
      <c r="F3631" s="460"/>
      <c r="G3631" s="475"/>
      <c r="H3631" s="475"/>
      <c r="I3631" s="476"/>
      <c r="J3631" s="237"/>
    </row>
    <row r="3632" spans="1:10" s="160" customFormat="1" ht="12.75">
      <c r="A3632" s="457" t="s">
        <v>3</v>
      </c>
      <c r="B3632" s="258"/>
      <c r="C3632" s="258"/>
      <c r="D3632" s="465"/>
      <c r="E3632" s="459"/>
      <c r="F3632" s="460"/>
      <c r="G3632" s="475"/>
      <c r="H3632" s="475"/>
      <c r="I3632" s="476"/>
      <c r="J3632" s="479"/>
    </row>
    <row r="3633" spans="1:10" s="160" customFormat="1" ht="12.75">
      <c r="A3633" s="490" t="s">
        <v>37</v>
      </c>
      <c r="B3633" s="483"/>
      <c r="C3633" s="483"/>
      <c r="D3633" s="458" t="s">
        <v>1190</v>
      </c>
      <c r="E3633" s="232"/>
      <c r="F3633" s="460"/>
      <c r="G3633" s="475"/>
      <c r="H3633" s="475"/>
      <c r="I3633" s="476"/>
      <c r="J3633" s="479"/>
    </row>
    <row r="3634" spans="1:10" s="160" customFormat="1" ht="12.75">
      <c r="A3634" s="457"/>
      <c r="B3634" s="258"/>
      <c r="C3634" s="258"/>
      <c r="D3634" s="465" t="s">
        <v>3</v>
      </c>
      <c r="E3634" s="459" t="s">
        <v>3</v>
      </c>
      <c r="F3634" s="460" t="s">
        <v>3</v>
      </c>
      <c r="G3634" s="475"/>
      <c r="H3634" s="475"/>
      <c r="I3634" s="476" t="s">
        <v>3</v>
      </c>
      <c r="J3634" s="479" t="s">
        <v>3</v>
      </c>
    </row>
    <row r="3635" spans="1:10" s="160" customFormat="1" ht="12.75">
      <c r="A3635" s="457"/>
      <c r="B3635" s="258"/>
      <c r="C3635" s="258"/>
      <c r="D3635" s="472" t="s">
        <v>1170</v>
      </c>
      <c r="E3635" s="459"/>
      <c r="F3635" s="460"/>
      <c r="G3635" s="475"/>
      <c r="H3635" s="475"/>
      <c r="I3635" s="476"/>
      <c r="J3635" s="479"/>
    </row>
    <row r="3636" spans="1:10" s="160" customFormat="1" ht="12.75">
      <c r="A3636" s="457"/>
      <c r="B3636" s="258"/>
      <c r="C3636" s="258"/>
      <c r="D3636" s="465" t="s">
        <v>3</v>
      </c>
      <c r="E3636" s="459" t="s">
        <v>3</v>
      </c>
      <c r="F3636" s="460" t="s">
        <v>3</v>
      </c>
      <c r="G3636" s="475"/>
      <c r="H3636" s="475"/>
      <c r="I3636" s="476" t="s">
        <v>3</v>
      </c>
      <c r="J3636" s="479" t="s">
        <v>3</v>
      </c>
    </row>
    <row r="3637" spans="1:10" s="160" customFormat="1" ht="12.75">
      <c r="A3637" s="457"/>
      <c r="B3637" s="258"/>
      <c r="C3637" s="258"/>
      <c r="D3637" s="465" t="s">
        <v>1171</v>
      </c>
      <c r="E3637" s="459"/>
      <c r="F3637" s="460"/>
      <c r="G3637" s="461"/>
      <c r="H3637" s="461"/>
      <c r="I3637" s="473"/>
      <c r="J3637" s="474"/>
    </row>
    <row r="3638" spans="1:10" s="160" customFormat="1" ht="12.75">
      <c r="A3638" s="457"/>
      <c r="B3638" s="258"/>
      <c r="C3638" s="258"/>
      <c r="D3638" s="465" t="s">
        <v>1172</v>
      </c>
      <c r="E3638" s="459"/>
      <c r="F3638" s="460"/>
      <c r="G3638" s="461"/>
      <c r="H3638" s="461"/>
      <c r="I3638" s="473"/>
      <c r="J3638" s="474"/>
    </row>
    <row r="3639" spans="1:10" s="160" customFormat="1" ht="12.75">
      <c r="A3639" s="457" t="s">
        <v>39</v>
      </c>
      <c r="B3639" s="258" t="s">
        <v>117</v>
      </c>
      <c r="C3639" s="258" t="s">
        <v>236</v>
      </c>
      <c r="D3639" s="465" t="s">
        <v>1279</v>
      </c>
      <c r="E3639" s="459" t="s">
        <v>120</v>
      </c>
      <c r="F3639" s="460">
        <v>7</v>
      </c>
      <c r="G3639" s="475"/>
      <c r="H3639" s="475"/>
      <c r="I3639" s="476">
        <f>SUM(G3639,H3639)</f>
        <v>0</v>
      </c>
      <c r="J3639" s="237">
        <f>PRODUCT(F3639,I3639)</f>
        <v>0</v>
      </c>
    </row>
    <row r="3640" spans="1:10" s="160" customFormat="1" ht="12.75">
      <c r="A3640" s="457"/>
      <c r="B3640" s="258"/>
      <c r="C3640" s="258"/>
      <c r="D3640" s="465" t="s">
        <v>1173</v>
      </c>
      <c r="E3640" s="459" t="s">
        <v>2</v>
      </c>
      <c r="F3640" s="460">
        <v>2</v>
      </c>
      <c r="G3640" s="477"/>
      <c r="H3640" s="477"/>
      <c r="I3640" s="476">
        <f>SUM(G3640,H3640)</f>
        <v>0</v>
      </c>
      <c r="J3640" s="237">
        <f>PRODUCT(F3640,I3640)</f>
        <v>0</v>
      </c>
    </row>
    <row r="3641" spans="1:10" s="160" customFormat="1" ht="12.75">
      <c r="A3641" s="457"/>
      <c r="B3641" s="258"/>
      <c r="C3641" s="258"/>
      <c r="D3641" s="465" t="s">
        <v>356</v>
      </c>
      <c r="E3641" s="459" t="s">
        <v>22</v>
      </c>
      <c r="F3641" s="460">
        <v>1</v>
      </c>
      <c r="G3641" s="475"/>
      <c r="H3641" s="475"/>
      <c r="I3641" s="476">
        <f>SUM(G3641,H3641)</f>
        <v>0</v>
      </c>
      <c r="J3641" s="237">
        <f>PRODUCT(F3641,I3641)</f>
        <v>0</v>
      </c>
    </row>
    <row r="3642" spans="1:10" s="160" customFormat="1" ht="12.75">
      <c r="A3642" s="457"/>
      <c r="B3642" s="258"/>
      <c r="C3642" s="258"/>
      <c r="D3642" s="465"/>
      <c r="E3642" s="459"/>
      <c r="F3642" s="460"/>
      <c r="G3642" s="475"/>
      <c r="H3642" s="475"/>
      <c r="I3642" s="476"/>
      <c r="J3642" s="237"/>
    </row>
    <row r="3643" spans="1:10" s="160" customFormat="1" ht="12.75">
      <c r="A3643" s="457"/>
      <c r="B3643" s="258"/>
      <c r="C3643" s="258"/>
      <c r="D3643" s="465" t="s">
        <v>1174</v>
      </c>
      <c r="E3643" s="459"/>
      <c r="F3643" s="460"/>
      <c r="G3643" s="461"/>
      <c r="H3643" s="461"/>
      <c r="I3643" s="473"/>
      <c r="J3643" s="474"/>
    </row>
    <row r="3644" spans="1:10" s="160" customFormat="1" ht="12.75">
      <c r="A3644" s="457" t="s">
        <v>40</v>
      </c>
      <c r="B3644" s="258" t="s">
        <v>117</v>
      </c>
      <c r="C3644" s="257" t="s">
        <v>1286</v>
      </c>
      <c r="D3644" s="465" t="s">
        <v>1308</v>
      </c>
      <c r="E3644" s="459"/>
      <c r="F3644" s="460"/>
      <c r="G3644" s="475"/>
      <c r="H3644" s="475"/>
      <c r="I3644" s="476"/>
      <c r="J3644" s="237"/>
    </row>
    <row r="3645" spans="1:10" s="160" customFormat="1" ht="12.75">
      <c r="A3645" s="457"/>
      <c r="B3645" s="258"/>
      <c r="C3645" s="258"/>
      <c r="D3645" s="465" t="s">
        <v>1309</v>
      </c>
      <c r="E3645" s="459"/>
      <c r="F3645" s="460"/>
      <c r="G3645" s="461"/>
      <c r="H3645" s="461"/>
      <c r="I3645" s="473"/>
      <c r="J3645" s="474"/>
    </row>
    <row r="3646" spans="1:10" s="160" customFormat="1" ht="12.75">
      <c r="A3646" s="457"/>
      <c r="B3646" s="258"/>
      <c r="C3646" s="258"/>
      <c r="D3646" s="465" t="s">
        <v>1280</v>
      </c>
      <c r="E3646" s="459" t="s">
        <v>120</v>
      </c>
      <c r="F3646" s="460">
        <v>15</v>
      </c>
      <c r="G3646" s="475"/>
      <c r="H3646" s="475"/>
      <c r="I3646" s="476">
        <f>SUM(G3646,H3646)</f>
        <v>0</v>
      </c>
      <c r="J3646" s="237">
        <f>PRODUCT(F3646,I3646)</f>
        <v>0</v>
      </c>
    </row>
    <row r="3647" spans="1:10" s="160" customFormat="1" ht="12.75">
      <c r="A3647" s="457"/>
      <c r="B3647" s="258"/>
      <c r="C3647" s="258"/>
      <c r="D3647" s="465" t="s">
        <v>356</v>
      </c>
      <c r="E3647" s="459" t="s">
        <v>22</v>
      </c>
      <c r="F3647" s="460">
        <v>1</v>
      </c>
      <c r="G3647" s="478"/>
      <c r="H3647" s="478"/>
      <c r="I3647" s="476">
        <f>SUM(G3647,H3647)</f>
        <v>0</v>
      </c>
      <c r="J3647" s="237">
        <f>PRODUCT(F3647,I3647)</f>
        <v>0</v>
      </c>
    </row>
    <row r="3648" spans="1:10" s="160" customFormat="1" ht="12.75">
      <c r="A3648" s="457"/>
      <c r="B3648" s="258"/>
      <c r="C3648" s="258"/>
      <c r="D3648" s="465"/>
      <c r="E3648" s="459"/>
      <c r="F3648" s="460"/>
      <c r="G3648" s="461"/>
      <c r="H3648" s="461"/>
      <c r="I3648" s="473"/>
      <c r="J3648" s="474"/>
    </row>
    <row r="3649" spans="1:10" s="160" customFormat="1" ht="12.75">
      <c r="A3649" s="457" t="s">
        <v>41</v>
      </c>
      <c r="B3649" s="258"/>
      <c r="C3649" s="258"/>
      <c r="D3649" s="465" t="s">
        <v>1176</v>
      </c>
      <c r="E3649" s="459"/>
      <c r="F3649" s="460"/>
      <c r="G3649" s="461"/>
      <c r="H3649" s="461"/>
      <c r="I3649" s="473"/>
      <c r="J3649" s="474"/>
    </row>
    <row r="3650" spans="1:10" s="160" customFormat="1" ht="12.75">
      <c r="A3650" s="457"/>
      <c r="B3650" s="258"/>
      <c r="C3650" s="258"/>
      <c r="D3650" s="465" t="s">
        <v>1191</v>
      </c>
      <c r="E3650" s="459"/>
      <c r="F3650" s="460"/>
      <c r="G3650" s="475"/>
      <c r="H3650" s="475"/>
      <c r="I3650" s="476"/>
      <c r="J3650" s="237"/>
    </row>
    <row r="3651" spans="1:10" s="160" customFormat="1" ht="12.75">
      <c r="A3651" s="457"/>
      <c r="B3651" s="258" t="s">
        <v>117</v>
      </c>
      <c r="C3651" s="258" t="s">
        <v>1302</v>
      </c>
      <c r="D3651" s="34" t="s">
        <v>1178</v>
      </c>
      <c r="E3651" s="459" t="s">
        <v>120</v>
      </c>
      <c r="F3651" s="460">
        <v>21</v>
      </c>
      <c r="G3651" s="475"/>
      <c r="H3651" s="475"/>
      <c r="I3651" s="476">
        <f>SUM(G3651,H3651)</f>
        <v>0</v>
      </c>
      <c r="J3651" s="237">
        <f>PRODUCT(F3651,I3651)</f>
        <v>0</v>
      </c>
    </row>
    <row r="3652" spans="1:10" s="160" customFormat="1" ht="12.75">
      <c r="A3652" s="457"/>
      <c r="B3652" s="258"/>
      <c r="C3652" s="258"/>
      <c r="D3652" s="465" t="s">
        <v>356</v>
      </c>
      <c r="E3652" s="459" t="s">
        <v>357</v>
      </c>
      <c r="F3652" s="460">
        <v>1</v>
      </c>
      <c r="G3652" s="478"/>
      <c r="H3652" s="475"/>
      <c r="I3652" s="476">
        <f>SUM(G3652,H3652)</f>
        <v>0</v>
      </c>
      <c r="J3652" s="237">
        <f>PRODUCT(F3652,I3652)</f>
        <v>0</v>
      </c>
    </row>
    <row r="3653" spans="1:10" s="160" customFormat="1" ht="12.75">
      <c r="A3653" s="457"/>
      <c r="B3653" s="258"/>
      <c r="C3653" s="258"/>
      <c r="D3653" s="465" t="s">
        <v>1192</v>
      </c>
      <c r="E3653" s="459" t="s">
        <v>2</v>
      </c>
      <c r="F3653" s="460">
        <v>1</v>
      </c>
      <c r="G3653" s="478"/>
      <c r="H3653" s="475"/>
      <c r="I3653" s="476">
        <f>SUM(G3653,H3653)</f>
        <v>0</v>
      </c>
      <c r="J3653" s="237">
        <f>PRODUCT(F3653,I3653)</f>
        <v>0</v>
      </c>
    </row>
    <row r="3654" spans="1:10" s="160" customFormat="1" ht="12.75">
      <c r="A3654" s="457"/>
      <c r="B3654" s="258"/>
      <c r="C3654" s="258"/>
      <c r="D3654" s="465"/>
      <c r="E3654" s="459"/>
      <c r="F3654" s="460"/>
      <c r="G3654" s="478"/>
      <c r="H3654" s="475"/>
      <c r="I3654" s="476"/>
      <c r="J3654" s="237"/>
    </row>
    <row r="3655" spans="1:10" s="160" customFormat="1" ht="12.75">
      <c r="A3655" s="457" t="s">
        <v>42</v>
      </c>
      <c r="B3655" s="258"/>
      <c r="C3655" s="258"/>
      <c r="D3655" s="465" t="s">
        <v>1303</v>
      </c>
      <c r="E3655" s="459" t="s">
        <v>120</v>
      </c>
      <c r="F3655" s="460">
        <v>14</v>
      </c>
      <c r="G3655" s="478"/>
      <c r="H3655" s="475"/>
      <c r="I3655" s="476">
        <f>SUM(G3655,H3655)</f>
        <v>0</v>
      </c>
      <c r="J3655" s="237">
        <f>PRODUCT(F3655,I3655)</f>
        <v>0</v>
      </c>
    </row>
    <row r="3656" spans="1:10" s="160" customFormat="1" ht="12.75">
      <c r="A3656" s="457"/>
      <c r="B3656" s="258"/>
      <c r="C3656" s="258"/>
      <c r="D3656" s="465"/>
      <c r="E3656" s="459"/>
      <c r="F3656" s="460"/>
      <c r="G3656" s="478"/>
      <c r="H3656" s="475"/>
      <c r="I3656" s="476"/>
      <c r="J3656" s="237"/>
    </row>
    <row r="3657" spans="1:10" s="160" customFormat="1" ht="12.75">
      <c r="A3657" s="501" t="s">
        <v>112</v>
      </c>
      <c r="B3657" s="280"/>
      <c r="C3657" s="258"/>
      <c r="D3657" s="465" t="s">
        <v>1193</v>
      </c>
      <c r="E3657" s="459" t="s">
        <v>2</v>
      </c>
      <c r="F3657" s="460">
        <v>1</v>
      </c>
      <c r="G3657" s="478"/>
      <c r="H3657" s="475"/>
      <c r="I3657" s="476">
        <f>SUM(G3657,H3657)</f>
        <v>0</v>
      </c>
      <c r="J3657" s="237">
        <f>PRODUCT(F3657,I3657)</f>
        <v>0</v>
      </c>
    </row>
    <row r="3658" spans="1:10" s="160" customFormat="1" ht="12.75">
      <c r="A3658" s="457"/>
      <c r="B3658" s="258"/>
      <c r="C3658" s="258"/>
      <c r="D3658" s="465" t="s">
        <v>1194</v>
      </c>
      <c r="E3658" s="459"/>
      <c r="F3658" s="460"/>
      <c r="G3658" s="475"/>
      <c r="H3658" s="475"/>
      <c r="I3658" s="476"/>
      <c r="J3658" s="237"/>
    </row>
    <row r="3659" spans="1:10" s="160" customFormat="1" ht="12.75">
      <c r="A3659" s="457"/>
      <c r="B3659" s="258"/>
      <c r="C3659" s="258"/>
      <c r="D3659" s="465" t="s">
        <v>1195</v>
      </c>
      <c r="E3659" s="459"/>
      <c r="F3659" s="460"/>
      <c r="G3659" s="475"/>
      <c r="H3659" s="475"/>
      <c r="I3659" s="476"/>
      <c r="J3659" s="479"/>
    </row>
    <row r="3660" spans="1:10" s="160" customFormat="1" ht="12.75">
      <c r="A3660" s="457"/>
      <c r="B3660" s="258"/>
      <c r="C3660" s="258"/>
      <c r="D3660" s="465" t="s">
        <v>1196</v>
      </c>
      <c r="E3660" s="459"/>
      <c r="F3660" s="460"/>
      <c r="G3660" s="475"/>
      <c r="H3660" s="475"/>
      <c r="I3660" s="476"/>
      <c r="J3660" s="237"/>
    </row>
    <row r="3661" spans="1:10" s="160" customFormat="1" ht="12.75">
      <c r="A3661" s="457"/>
      <c r="B3661" s="258"/>
      <c r="C3661" s="258"/>
      <c r="D3661" s="465" t="s">
        <v>1197</v>
      </c>
      <c r="E3661" s="459"/>
      <c r="F3661" s="460"/>
      <c r="G3661" s="475"/>
      <c r="H3661" s="475"/>
      <c r="I3661" s="476"/>
      <c r="J3661" s="237"/>
    </row>
    <row r="3662" spans="1:10" s="160" customFormat="1" ht="12.75">
      <c r="A3662" s="457"/>
      <c r="B3662" s="258"/>
      <c r="C3662" s="258"/>
      <c r="D3662" s="465" t="s">
        <v>1198</v>
      </c>
      <c r="E3662" s="459"/>
      <c r="F3662" s="460"/>
      <c r="G3662" s="475"/>
      <c r="H3662" s="475"/>
      <c r="I3662" s="476"/>
      <c r="J3662" s="479"/>
    </row>
    <row r="3663" spans="1:10" s="160" customFormat="1" ht="12.75">
      <c r="A3663" s="457"/>
      <c r="B3663" s="258"/>
      <c r="C3663" s="258"/>
      <c r="D3663" s="465" t="s">
        <v>1199</v>
      </c>
      <c r="E3663" s="459" t="s">
        <v>3</v>
      </c>
      <c r="F3663" s="460" t="s">
        <v>3</v>
      </c>
      <c r="G3663" s="475"/>
      <c r="H3663" s="475"/>
      <c r="I3663" s="476" t="s">
        <v>3</v>
      </c>
      <c r="J3663" s="479" t="s">
        <v>3</v>
      </c>
    </row>
    <row r="3664" spans="1:10" s="160" customFormat="1" ht="12.75">
      <c r="A3664" s="457"/>
      <c r="B3664" s="258"/>
      <c r="C3664" s="258"/>
      <c r="D3664" s="465"/>
      <c r="E3664" s="459"/>
      <c r="F3664" s="460"/>
      <c r="G3664" s="475"/>
      <c r="H3664" s="475"/>
      <c r="I3664" s="476"/>
      <c r="J3664" s="479"/>
    </row>
    <row r="3665" spans="1:10" s="160" customFormat="1" ht="12.75">
      <c r="A3665" s="457" t="s">
        <v>113</v>
      </c>
      <c r="B3665" s="258" t="s">
        <v>117</v>
      </c>
      <c r="C3665" s="258" t="s">
        <v>1288</v>
      </c>
      <c r="D3665" s="465" t="s">
        <v>1200</v>
      </c>
      <c r="E3665" s="459" t="s">
        <v>2</v>
      </c>
      <c r="F3665" s="460">
        <v>1</v>
      </c>
      <c r="G3665" s="475"/>
      <c r="H3665" s="475"/>
      <c r="I3665" s="476">
        <f>SUM(G3665,H3665)</f>
        <v>0</v>
      </c>
      <c r="J3665" s="237">
        <f>PRODUCT(F3665,I3665)</f>
        <v>0</v>
      </c>
    </row>
    <row r="3666" spans="1:10" s="160" customFormat="1" ht="12.75">
      <c r="A3666" s="457"/>
      <c r="B3666" s="258"/>
      <c r="C3666" s="258"/>
      <c r="D3666" s="465"/>
      <c r="E3666" s="459"/>
      <c r="F3666" s="460"/>
      <c r="G3666" s="475"/>
      <c r="H3666" s="475"/>
      <c r="I3666" s="476"/>
      <c r="J3666" s="479"/>
    </row>
    <row r="3667" spans="1:10" s="160" customFormat="1" ht="12.75">
      <c r="A3667" s="457" t="s">
        <v>141</v>
      </c>
      <c r="B3667" s="258"/>
      <c r="C3667" s="258"/>
      <c r="D3667" s="465" t="s">
        <v>1201</v>
      </c>
      <c r="E3667" s="459" t="s">
        <v>24</v>
      </c>
      <c r="F3667" s="460">
        <v>0.2</v>
      </c>
      <c r="G3667" s="475"/>
      <c r="H3667" s="475"/>
      <c r="I3667" s="476">
        <f>SUM(G3667,H3667)</f>
        <v>0</v>
      </c>
      <c r="J3667" s="237">
        <f>PRODUCT(F3667,I3667)</f>
        <v>0</v>
      </c>
    </row>
    <row r="3668" spans="1:10" s="160" customFormat="1" ht="12.75">
      <c r="A3668" s="457"/>
      <c r="B3668" s="258"/>
      <c r="C3668" s="258"/>
      <c r="D3668" s="465" t="s">
        <v>3</v>
      </c>
      <c r="E3668" s="459" t="s">
        <v>3</v>
      </c>
      <c r="F3668" s="460" t="s">
        <v>3</v>
      </c>
      <c r="G3668" s="475"/>
      <c r="H3668" s="475"/>
      <c r="I3668" s="476" t="s">
        <v>3</v>
      </c>
      <c r="J3668" s="479" t="s">
        <v>3</v>
      </c>
    </row>
    <row r="3669" spans="1:10" s="160" customFormat="1" ht="12.75">
      <c r="A3669" s="490" t="s">
        <v>38</v>
      </c>
      <c r="B3669" s="483"/>
      <c r="C3669" s="483"/>
      <c r="D3669" s="458" t="s">
        <v>1202</v>
      </c>
      <c r="E3669" s="232"/>
      <c r="F3669" s="460"/>
      <c r="G3669" s="475"/>
      <c r="H3669" s="475"/>
      <c r="I3669" s="476"/>
      <c r="J3669" s="479"/>
    </row>
    <row r="3670" spans="1:10" s="160" customFormat="1" ht="12.75">
      <c r="A3670" s="457"/>
      <c r="B3670" s="258"/>
      <c r="C3670" s="258"/>
      <c r="D3670" s="465" t="s">
        <v>3</v>
      </c>
      <c r="E3670" s="459" t="s">
        <v>3</v>
      </c>
      <c r="F3670" s="460" t="s">
        <v>3</v>
      </c>
      <c r="G3670" s="475"/>
      <c r="H3670" s="475"/>
      <c r="I3670" s="476" t="s">
        <v>3</v>
      </c>
      <c r="J3670" s="479" t="s">
        <v>3</v>
      </c>
    </row>
    <row r="3671" spans="1:10" s="160" customFormat="1" ht="12.75">
      <c r="A3671" s="457"/>
      <c r="B3671" s="258"/>
      <c r="C3671" s="258"/>
      <c r="D3671" s="472" t="s">
        <v>1170</v>
      </c>
      <c r="E3671" s="459"/>
      <c r="F3671" s="460"/>
      <c r="G3671" s="475"/>
      <c r="H3671" s="475"/>
      <c r="I3671" s="476"/>
      <c r="J3671" s="479"/>
    </row>
    <row r="3672" spans="1:10" s="160" customFormat="1" ht="12.75">
      <c r="A3672" s="457"/>
      <c r="B3672" s="258"/>
      <c r="C3672" s="258"/>
      <c r="D3672" s="465"/>
      <c r="E3672" s="459"/>
      <c r="F3672" s="460"/>
      <c r="G3672" s="475"/>
      <c r="H3672" s="475"/>
      <c r="I3672" s="476"/>
      <c r="J3672" s="479"/>
    </row>
    <row r="3673" spans="1:10" s="160" customFormat="1" ht="12.75">
      <c r="A3673" s="457" t="s">
        <v>43</v>
      </c>
      <c r="B3673" s="257"/>
      <c r="C3673" s="257"/>
      <c r="D3673" s="467" t="s">
        <v>1203</v>
      </c>
      <c r="E3673" s="480"/>
      <c r="F3673" s="468"/>
      <c r="G3673" s="477"/>
      <c r="H3673" s="477"/>
      <c r="I3673" s="476"/>
      <c r="J3673" s="479"/>
    </row>
    <row r="3674" spans="1:10" s="160" customFormat="1" ht="12.75">
      <c r="A3674" s="457"/>
      <c r="B3674" s="257"/>
      <c r="C3674" s="257"/>
      <c r="D3674" s="467" t="s">
        <v>1204</v>
      </c>
      <c r="E3674" s="480"/>
      <c r="F3674" s="468"/>
      <c r="G3674" s="477"/>
      <c r="H3674" s="477"/>
      <c r="I3674" s="476"/>
      <c r="J3674" s="479"/>
    </row>
    <row r="3675" spans="1:10" s="160" customFormat="1" ht="12.75">
      <c r="A3675" s="457"/>
      <c r="B3675" s="257" t="s">
        <v>117</v>
      </c>
      <c r="C3675" s="257" t="s">
        <v>1286</v>
      </c>
      <c r="D3675" s="467" t="s">
        <v>1281</v>
      </c>
      <c r="E3675" s="480" t="s">
        <v>120</v>
      </c>
      <c r="F3675" s="468">
        <v>26</v>
      </c>
      <c r="G3675" s="477"/>
      <c r="H3675" s="477"/>
      <c r="I3675" s="476">
        <f>SUM(G3675,H3675)</f>
        <v>0</v>
      </c>
      <c r="J3675" s="237">
        <f>PRODUCT(F3675,I3675)</f>
        <v>0</v>
      </c>
    </row>
    <row r="3676" spans="1:10" s="160" customFormat="1" ht="12.75">
      <c r="A3676" s="457"/>
      <c r="B3676" s="257" t="s">
        <v>117</v>
      </c>
      <c r="C3676" s="257" t="s">
        <v>1304</v>
      </c>
      <c r="D3676" s="467" t="s">
        <v>1282</v>
      </c>
      <c r="E3676" s="480" t="s">
        <v>120</v>
      </c>
      <c r="F3676" s="468">
        <v>2</v>
      </c>
      <c r="G3676" s="477"/>
      <c r="H3676" s="477"/>
      <c r="I3676" s="476">
        <f>SUM(G3676,H3676)</f>
        <v>0</v>
      </c>
      <c r="J3676" s="237">
        <f>PRODUCT(F3676,I3676)</f>
        <v>0</v>
      </c>
    </row>
    <row r="3677" spans="1:10" s="160" customFormat="1" ht="12.75">
      <c r="A3677" s="457"/>
      <c r="B3677" s="257" t="s">
        <v>117</v>
      </c>
      <c r="C3677" s="257" t="s">
        <v>236</v>
      </c>
      <c r="D3677" s="467" t="s">
        <v>1279</v>
      </c>
      <c r="E3677" s="480" t="s">
        <v>120</v>
      </c>
      <c r="F3677" s="468">
        <v>2</v>
      </c>
      <c r="G3677" s="477"/>
      <c r="H3677" s="477"/>
      <c r="I3677" s="476">
        <f>SUM(G3677,H3677)</f>
        <v>0</v>
      </c>
      <c r="J3677" s="237">
        <f>PRODUCT(F3677,I3677)</f>
        <v>0</v>
      </c>
    </row>
    <row r="3678" spans="1:10" s="2" customFormat="1" ht="12.75">
      <c r="A3678" s="457"/>
      <c r="B3678" s="258"/>
      <c r="C3678" s="258"/>
      <c r="D3678" s="467" t="s">
        <v>356</v>
      </c>
      <c r="E3678" s="459"/>
      <c r="F3678" s="460"/>
      <c r="G3678" s="475"/>
      <c r="H3678" s="475"/>
      <c r="I3678" s="476"/>
      <c r="J3678" s="479"/>
    </row>
    <row r="3679" spans="1:10" s="2" customFormat="1" ht="12.75">
      <c r="A3679" s="457"/>
      <c r="B3679" s="258"/>
      <c r="C3679" s="258"/>
      <c r="D3679" s="465"/>
      <c r="E3679" s="459"/>
      <c r="F3679" s="460"/>
      <c r="G3679" s="475"/>
      <c r="H3679" s="475"/>
      <c r="I3679" s="476"/>
      <c r="J3679" s="479"/>
    </row>
    <row r="3680" spans="1:10" s="160" customFormat="1" ht="12.75">
      <c r="A3680" s="457" t="s">
        <v>44</v>
      </c>
      <c r="B3680" s="258"/>
      <c r="C3680" s="258"/>
      <c r="D3680" s="465" t="s">
        <v>1205</v>
      </c>
      <c r="E3680" s="459"/>
      <c r="F3680" s="460"/>
      <c r="G3680" s="475"/>
      <c r="H3680" s="475"/>
      <c r="I3680" s="476"/>
      <c r="J3680" s="479"/>
    </row>
    <row r="3681" spans="1:10" s="160" customFormat="1" ht="12.75">
      <c r="A3681" s="457"/>
      <c r="B3681" s="258"/>
      <c r="C3681" s="258"/>
      <c r="D3681" s="467" t="s">
        <v>1281</v>
      </c>
      <c r="E3681" s="459" t="s">
        <v>2</v>
      </c>
      <c r="F3681" s="460">
        <v>1</v>
      </c>
      <c r="G3681" s="475"/>
      <c r="H3681" s="475"/>
      <c r="I3681" s="476">
        <f>SUM(G3681,H3681)</f>
        <v>0</v>
      </c>
      <c r="J3681" s="237">
        <f>PRODUCT(F3681,I3681)</f>
        <v>0</v>
      </c>
    </row>
    <row r="3682" spans="1:10" s="160" customFormat="1" ht="12.75">
      <c r="A3682" s="457"/>
      <c r="B3682" s="258"/>
      <c r="C3682" s="258"/>
      <c r="D3682" s="465" t="s">
        <v>3</v>
      </c>
      <c r="E3682" s="459" t="s">
        <v>3</v>
      </c>
      <c r="F3682" s="460" t="s">
        <v>3</v>
      </c>
      <c r="G3682" s="475"/>
      <c r="H3682" s="475"/>
      <c r="I3682" s="476" t="s">
        <v>3</v>
      </c>
      <c r="J3682" s="479" t="s">
        <v>3</v>
      </c>
    </row>
    <row r="3683" spans="1:10" s="160" customFormat="1" ht="12.75">
      <c r="A3683" s="457" t="s">
        <v>45</v>
      </c>
      <c r="B3683" s="258" t="s">
        <v>117</v>
      </c>
      <c r="C3683" s="258" t="s">
        <v>237</v>
      </c>
      <c r="D3683" s="465" t="s">
        <v>1206</v>
      </c>
      <c r="E3683" s="459" t="s">
        <v>2</v>
      </c>
      <c r="F3683" s="460">
        <v>1</v>
      </c>
      <c r="G3683" s="475"/>
      <c r="H3683" s="475"/>
      <c r="I3683" s="476">
        <f>SUM(G3683,H3683)</f>
        <v>0</v>
      </c>
      <c r="J3683" s="237">
        <f>PRODUCT(F3683,I3683)</f>
        <v>0</v>
      </c>
    </row>
    <row r="3684" spans="1:10" s="160" customFormat="1" ht="12.75">
      <c r="A3684" s="457"/>
      <c r="B3684" s="258"/>
      <c r="C3684" s="258"/>
      <c r="D3684" s="465" t="s">
        <v>138</v>
      </c>
      <c r="E3684" s="459"/>
      <c r="F3684" s="460"/>
      <c r="G3684" s="475"/>
      <c r="H3684" s="475"/>
      <c r="I3684" s="476"/>
      <c r="J3684" s="479"/>
    </row>
    <row r="3685" spans="1:10" s="160" customFormat="1" ht="12.75">
      <c r="A3685" s="457"/>
      <c r="B3685" s="258"/>
      <c r="C3685" s="258"/>
      <c r="D3685" s="465"/>
      <c r="E3685" s="459"/>
      <c r="F3685" s="460"/>
      <c r="G3685" s="475"/>
      <c r="H3685" s="475"/>
      <c r="I3685" s="476"/>
      <c r="J3685" s="479"/>
    </row>
    <row r="3686" spans="1:10" s="160" customFormat="1" ht="12.75">
      <c r="A3686" s="457" t="s">
        <v>46</v>
      </c>
      <c r="B3686" s="258" t="s">
        <v>117</v>
      </c>
      <c r="C3686" s="258" t="s">
        <v>239</v>
      </c>
      <c r="D3686" s="465" t="s">
        <v>1207</v>
      </c>
      <c r="E3686" s="459" t="s">
        <v>2</v>
      </c>
      <c r="F3686" s="460">
        <v>1</v>
      </c>
      <c r="G3686" s="475"/>
      <c r="H3686" s="475"/>
      <c r="I3686" s="476">
        <f>SUM(G3686,H3686)</f>
        <v>0</v>
      </c>
      <c r="J3686" s="237">
        <f>PRODUCT(F3686,I3686)</f>
        <v>0</v>
      </c>
    </row>
    <row r="3687" spans="1:10" s="160" customFormat="1" ht="12.75">
      <c r="A3687" s="457"/>
      <c r="B3687" s="258"/>
      <c r="C3687" s="258"/>
      <c r="D3687" s="465" t="s">
        <v>138</v>
      </c>
      <c r="E3687" s="459"/>
      <c r="F3687" s="460"/>
      <c r="G3687" s="475"/>
      <c r="H3687" s="475"/>
      <c r="I3687" s="476"/>
      <c r="J3687" s="479"/>
    </row>
    <row r="3688" spans="1:10" s="160" customFormat="1" ht="12.75">
      <c r="A3688" s="457"/>
      <c r="B3688" s="258"/>
      <c r="C3688" s="258"/>
      <c r="D3688" s="465"/>
      <c r="E3688" s="459"/>
      <c r="F3688" s="460"/>
      <c r="G3688" s="475"/>
      <c r="H3688" s="475"/>
      <c r="I3688" s="476"/>
      <c r="J3688" s="479"/>
    </row>
    <row r="3689" spans="1:10" s="160" customFormat="1" ht="12.75">
      <c r="A3689" s="457" t="s">
        <v>47</v>
      </c>
      <c r="B3689" s="258"/>
      <c r="C3689" s="258"/>
      <c r="D3689" s="465" t="s">
        <v>1208</v>
      </c>
      <c r="E3689" s="459" t="s">
        <v>2</v>
      </c>
      <c r="F3689" s="460">
        <v>1</v>
      </c>
      <c r="G3689" s="475"/>
      <c r="H3689" s="475"/>
      <c r="I3689" s="476">
        <f>SUM(G3689,H3689)</f>
        <v>0</v>
      </c>
      <c r="J3689" s="237">
        <f>PRODUCT(F3689,I3689)</f>
        <v>0</v>
      </c>
    </row>
    <row r="3690" spans="1:10" s="160" customFormat="1" ht="12.75">
      <c r="A3690" s="457"/>
      <c r="B3690" s="258"/>
      <c r="C3690" s="258"/>
      <c r="D3690" s="465" t="s">
        <v>1306</v>
      </c>
      <c r="E3690" s="459" t="s">
        <v>3</v>
      </c>
      <c r="F3690" s="460" t="s">
        <v>3</v>
      </c>
      <c r="G3690" s="475"/>
      <c r="H3690" s="475"/>
      <c r="I3690" s="476" t="s">
        <v>3</v>
      </c>
      <c r="J3690" s="479" t="s">
        <v>3</v>
      </c>
    </row>
    <row r="3691" spans="1:10" s="160" customFormat="1" ht="12.75">
      <c r="A3691" s="457"/>
      <c r="B3691" s="258"/>
      <c r="C3691" s="258"/>
      <c r="D3691" s="465"/>
      <c r="E3691" s="459"/>
      <c r="F3691" s="460"/>
      <c r="G3691" s="475"/>
      <c r="H3691" s="475"/>
      <c r="I3691" s="476"/>
      <c r="J3691" s="237"/>
    </row>
    <row r="3692" spans="1:10" s="160" customFormat="1" ht="12.75">
      <c r="A3692" s="457" t="s">
        <v>48</v>
      </c>
      <c r="B3692" s="258" t="s">
        <v>117</v>
      </c>
      <c r="C3692" s="258" t="s">
        <v>1305</v>
      </c>
      <c r="D3692" s="465" t="s">
        <v>1209</v>
      </c>
      <c r="E3692" s="459" t="s">
        <v>2</v>
      </c>
      <c r="F3692" s="460">
        <v>1</v>
      </c>
      <c r="G3692" s="475"/>
      <c r="H3692" s="475"/>
      <c r="I3692" s="476">
        <f>SUM(G3692,H3692)</f>
        <v>0</v>
      </c>
      <c r="J3692" s="237">
        <f>PRODUCT(F3692,I3692)</f>
        <v>0</v>
      </c>
    </row>
    <row r="3693" spans="1:10" s="160" customFormat="1" ht="12.75">
      <c r="A3693" s="457"/>
      <c r="B3693" s="258"/>
      <c r="C3693" s="258"/>
      <c r="D3693" s="465"/>
      <c r="E3693" s="459"/>
      <c r="F3693" s="460"/>
      <c r="G3693" s="475"/>
      <c r="H3693" s="475"/>
      <c r="I3693" s="476"/>
      <c r="J3693" s="237"/>
    </row>
    <row r="3694" spans="1:10" s="160" customFormat="1" ht="12.75">
      <c r="A3694" s="457" t="s">
        <v>49</v>
      </c>
      <c r="B3694" s="258" t="s">
        <v>117</v>
      </c>
      <c r="C3694" s="258" t="s">
        <v>238</v>
      </c>
      <c r="D3694" s="465" t="s">
        <v>1210</v>
      </c>
      <c r="E3694" s="459" t="s">
        <v>2</v>
      </c>
      <c r="F3694" s="460">
        <v>1</v>
      </c>
      <c r="G3694" s="475"/>
      <c r="H3694" s="475"/>
      <c r="I3694" s="476">
        <f>SUM(G3694,H3694)</f>
        <v>0</v>
      </c>
      <c r="J3694" s="237">
        <f>PRODUCT(F3694,I3694)</f>
        <v>0</v>
      </c>
    </row>
    <row r="3695" spans="1:10" s="160" customFormat="1" ht="12.75">
      <c r="A3695" s="457"/>
      <c r="B3695" s="258"/>
      <c r="C3695" s="258"/>
      <c r="D3695" s="465" t="s">
        <v>1211</v>
      </c>
      <c r="E3695" s="459"/>
      <c r="F3695" s="460"/>
      <c r="G3695" s="475"/>
      <c r="H3695" s="475"/>
      <c r="I3695" s="476"/>
      <c r="J3695" s="237"/>
    </row>
    <row r="3696" spans="1:10" s="160" customFormat="1" ht="12.75">
      <c r="A3696" s="457"/>
      <c r="B3696" s="258"/>
      <c r="C3696" s="258"/>
      <c r="D3696" s="465" t="s">
        <v>3</v>
      </c>
      <c r="E3696" s="459" t="s">
        <v>3</v>
      </c>
      <c r="F3696" s="460" t="s">
        <v>3</v>
      </c>
      <c r="G3696" s="475"/>
      <c r="H3696" s="475"/>
      <c r="I3696" s="476" t="s">
        <v>3</v>
      </c>
      <c r="J3696" s="479" t="s">
        <v>3</v>
      </c>
    </row>
    <row r="3697" spans="1:10" s="160" customFormat="1" ht="12.75">
      <c r="A3697" s="457" t="s">
        <v>114</v>
      </c>
      <c r="B3697" s="258" t="s">
        <v>117</v>
      </c>
      <c r="C3697" s="258" t="s">
        <v>1307</v>
      </c>
      <c r="D3697" s="465" t="s">
        <v>1212</v>
      </c>
      <c r="E3697" s="459" t="s">
        <v>2</v>
      </c>
      <c r="F3697" s="460">
        <v>1</v>
      </c>
      <c r="G3697" s="475"/>
      <c r="H3697" s="475"/>
      <c r="I3697" s="476">
        <f>SUM(G3697,H3697)</f>
        <v>0</v>
      </c>
      <c r="J3697" s="237">
        <f>PRODUCT(F3697,I3697)</f>
        <v>0</v>
      </c>
    </row>
    <row r="3698" spans="1:10" s="160" customFormat="1" ht="12.75">
      <c r="A3698" s="457"/>
      <c r="B3698" s="258"/>
      <c r="C3698" s="258"/>
      <c r="D3698" s="465" t="s">
        <v>3</v>
      </c>
      <c r="E3698" s="459" t="s">
        <v>3</v>
      </c>
      <c r="F3698" s="460" t="s">
        <v>3</v>
      </c>
      <c r="G3698" s="475"/>
      <c r="H3698" s="475"/>
      <c r="I3698" s="476" t="s">
        <v>3</v>
      </c>
      <c r="J3698" s="479" t="s">
        <v>3</v>
      </c>
    </row>
    <row r="3699" spans="1:10" s="160" customFormat="1" ht="12.75">
      <c r="A3699" s="457"/>
      <c r="B3699" s="258"/>
      <c r="C3699" s="258"/>
      <c r="D3699" s="465"/>
      <c r="E3699" s="459"/>
      <c r="F3699" s="460"/>
      <c r="G3699" s="475"/>
      <c r="H3699" s="475"/>
      <c r="I3699" s="476"/>
      <c r="J3699" s="479"/>
    </row>
    <row r="3700" spans="1:10" ht="12.75">
      <c r="A3700" s="104" t="s">
        <v>50</v>
      </c>
      <c r="B3700" s="190"/>
      <c r="C3700" s="168"/>
      <c r="D3700" s="105" t="s">
        <v>168</v>
      </c>
      <c r="E3700" s="169"/>
      <c r="F3700" s="170"/>
      <c r="G3700" s="171"/>
      <c r="H3700" s="171"/>
      <c r="I3700" s="96"/>
      <c r="J3700" s="97"/>
    </row>
    <row r="3701" spans="1:10" ht="12.75">
      <c r="A3701" s="502"/>
      <c r="B3701" s="115"/>
      <c r="C3701" s="115"/>
      <c r="D3701" s="182" t="s">
        <v>3</v>
      </c>
      <c r="E3701" s="169" t="s">
        <v>3</v>
      </c>
      <c r="F3701" s="183" t="s">
        <v>3</v>
      </c>
      <c r="G3701" s="184"/>
      <c r="H3701" s="184"/>
      <c r="I3701" s="96" t="s">
        <v>3</v>
      </c>
      <c r="J3701" s="97" t="s">
        <v>3</v>
      </c>
    </row>
    <row r="3702" spans="1:10" ht="66">
      <c r="A3702" s="502" t="s">
        <v>51</v>
      </c>
      <c r="B3702" s="115" t="s">
        <v>33</v>
      </c>
      <c r="C3702" s="115" t="s">
        <v>33</v>
      </c>
      <c r="D3702" s="182" t="s">
        <v>139</v>
      </c>
      <c r="E3702" s="169" t="s">
        <v>121</v>
      </c>
      <c r="F3702" s="183">
        <v>30</v>
      </c>
      <c r="G3702" s="184"/>
      <c r="H3702" s="171"/>
      <c r="I3702" s="96">
        <f>SUM(G3702,H3702)</f>
        <v>0</v>
      </c>
      <c r="J3702" s="97">
        <f>PRODUCT(F3702,I3702)</f>
        <v>0</v>
      </c>
    </row>
    <row r="3703" spans="1:10" ht="12.75">
      <c r="A3703" s="502"/>
      <c r="B3703" s="115"/>
      <c r="C3703" s="115"/>
      <c r="D3703" s="182" t="s">
        <v>3</v>
      </c>
      <c r="E3703" s="169" t="s">
        <v>3</v>
      </c>
      <c r="F3703" s="183" t="s">
        <v>3</v>
      </c>
      <c r="G3703" s="184"/>
      <c r="H3703" s="184"/>
      <c r="I3703" s="96" t="s">
        <v>3</v>
      </c>
      <c r="J3703" s="97" t="s">
        <v>3</v>
      </c>
    </row>
    <row r="3704" spans="1:10" ht="26.25">
      <c r="A3704" s="502" t="s">
        <v>52</v>
      </c>
      <c r="B3704" s="115" t="s">
        <v>33</v>
      </c>
      <c r="C3704" s="115" t="s">
        <v>33</v>
      </c>
      <c r="D3704" s="182" t="s">
        <v>140</v>
      </c>
      <c r="E3704" s="169" t="s">
        <v>2460</v>
      </c>
      <c r="F3704" s="170">
        <v>1</v>
      </c>
      <c r="G3704" s="184"/>
      <c r="H3704" s="184"/>
      <c r="I3704" s="96">
        <f>SUM(G3704,H3704)</f>
        <v>0</v>
      </c>
      <c r="J3704" s="97">
        <f>PRODUCT(F3704,I3704)</f>
        <v>0</v>
      </c>
    </row>
    <row r="3705" spans="1:10" ht="12.75">
      <c r="A3705" s="503"/>
      <c r="B3705" s="185"/>
      <c r="C3705" s="185"/>
      <c r="D3705" s="186" t="s">
        <v>3</v>
      </c>
      <c r="E3705" s="177" t="s">
        <v>3</v>
      </c>
      <c r="F3705" s="187" t="s">
        <v>3</v>
      </c>
      <c r="G3705" s="188"/>
      <c r="H3705" s="188"/>
      <c r="I3705" s="189" t="s">
        <v>3</v>
      </c>
      <c r="J3705" s="504" t="s">
        <v>3</v>
      </c>
    </row>
    <row r="3706" spans="1:10" ht="12.75">
      <c r="A3706" s="174"/>
      <c r="B3706" s="175"/>
      <c r="C3706" s="175"/>
      <c r="D3706" s="176"/>
      <c r="E3706" s="177"/>
      <c r="F3706" s="178"/>
      <c r="G3706" s="179"/>
      <c r="H3706" s="179"/>
      <c r="I3706" s="180"/>
      <c r="J3706" s="181"/>
    </row>
    <row r="3707" spans="1:10" s="160" customFormat="1" ht="13.5">
      <c r="A3707" s="505" t="s">
        <v>3</v>
      </c>
      <c r="B3707" s="483"/>
      <c r="C3707" s="483"/>
      <c r="D3707" s="496" t="s">
        <v>1311</v>
      </c>
      <c r="E3707" s="483"/>
      <c r="F3707" s="483"/>
      <c r="G3707" s="483"/>
      <c r="H3707" s="483"/>
      <c r="I3707" s="497"/>
      <c r="J3707" s="506"/>
    </row>
    <row r="3708" spans="1:10" s="160" customFormat="1" ht="12.75">
      <c r="A3708" s="457"/>
      <c r="B3708" s="258"/>
      <c r="C3708" s="258"/>
      <c r="D3708" s="465" t="s">
        <v>1312</v>
      </c>
      <c r="E3708" s="459"/>
      <c r="F3708" s="460"/>
      <c r="G3708" s="475"/>
      <c r="H3708" s="475"/>
      <c r="I3708" s="476"/>
      <c r="J3708" s="479"/>
    </row>
    <row r="3709" spans="1:10" s="160" customFormat="1" ht="12.75">
      <c r="A3709" s="482" t="s">
        <v>3</v>
      </c>
      <c r="B3709" s="483"/>
      <c r="C3709" s="483"/>
      <c r="D3709" s="465" t="s">
        <v>1313</v>
      </c>
      <c r="E3709" s="459"/>
      <c r="F3709" s="460"/>
      <c r="G3709" s="475"/>
      <c r="H3709" s="475"/>
      <c r="I3709" s="476"/>
      <c r="J3709" s="479"/>
    </row>
    <row r="3710" spans="1:10" s="160" customFormat="1" ht="12.75">
      <c r="A3710" s="482"/>
      <c r="B3710" s="483"/>
      <c r="C3710" s="483"/>
      <c r="D3710" s="465"/>
      <c r="E3710" s="459"/>
      <c r="F3710" s="460"/>
      <c r="G3710" s="475"/>
      <c r="H3710" s="475"/>
      <c r="I3710" s="476"/>
      <c r="J3710" s="479"/>
    </row>
    <row r="3711" spans="1:10" ht="12.75">
      <c r="A3711" s="104" t="s">
        <v>56</v>
      </c>
      <c r="B3711" s="190"/>
      <c r="C3711" s="190"/>
      <c r="D3711" s="105" t="s">
        <v>1310</v>
      </c>
      <c r="E3711" s="191"/>
      <c r="F3711" s="170"/>
      <c r="G3711" s="171"/>
      <c r="H3711" s="171"/>
      <c r="I3711" s="96"/>
      <c r="J3711" s="97"/>
    </row>
    <row r="3712" spans="1:10" ht="12.75">
      <c r="A3712" s="95"/>
      <c r="B3712" s="168"/>
      <c r="C3712" s="168"/>
      <c r="D3712" s="34"/>
      <c r="E3712" s="169"/>
      <c r="F3712" s="170"/>
      <c r="G3712" s="171"/>
      <c r="H3712" s="171"/>
      <c r="I3712" s="172"/>
      <c r="J3712" s="173"/>
    </row>
    <row r="3713" spans="1:10" s="160" customFormat="1" ht="12.75">
      <c r="A3713" s="457" t="s">
        <v>57</v>
      </c>
      <c r="B3713" s="258" t="s">
        <v>117</v>
      </c>
      <c r="C3713" s="258" t="s">
        <v>1314</v>
      </c>
      <c r="D3713" s="465" t="s">
        <v>1215</v>
      </c>
      <c r="E3713" s="459" t="s">
        <v>2</v>
      </c>
      <c r="F3713" s="460">
        <v>2</v>
      </c>
      <c r="G3713" s="475"/>
      <c r="H3713" s="475"/>
      <c r="I3713" s="476">
        <f>SUM(G3713,H3713)</f>
        <v>0</v>
      </c>
      <c r="J3713" s="237">
        <f>PRODUCT(F3713,I3713)</f>
        <v>0</v>
      </c>
    </row>
    <row r="3714" spans="1:10" s="160" customFormat="1" ht="12.75">
      <c r="A3714" s="457"/>
      <c r="B3714" s="483"/>
      <c r="C3714" s="483"/>
      <c r="D3714" s="465" t="s">
        <v>1216</v>
      </c>
      <c r="E3714" s="459"/>
      <c r="F3714" s="460"/>
      <c r="G3714" s="475"/>
      <c r="H3714" s="475"/>
      <c r="I3714" s="476"/>
      <c r="J3714" s="479"/>
    </row>
    <row r="3715" spans="1:10" s="160" customFormat="1" ht="12.75">
      <c r="A3715" s="457"/>
      <c r="B3715" s="483"/>
      <c r="C3715" s="483"/>
      <c r="D3715" s="465"/>
      <c r="E3715" s="459"/>
      <c r="F3715" s="460"/>
      <c r="G3715" s="475"/>
      <c r="H3715" s="475"/>
      <c r="I3715" s="476"/>
      <c r="J3715" s="479"/>
    </row>
    <row r="3716" spans="1:10" s="160" customFormat="1" ht="12.75">
      <c r="A3716" s="457" t="s">
        <v>58</v>
      </c>
      <c r="B3716" s="257" t="s">
        <v>1217</v>
      </c>
      <c r="C3716" s="257" t="s">
        <v>1315</v>
      </c>
      <c r="D3716" s="467" t="s">
        <v>1218</v>
      </c>
      <c r="E3716" s="480" t="s">
        <v>120</v>
      </c>
      <c r="F3716" s="468">
        <v>15</v>
      </c>
      <c r="G3716" s="477"/>
      <c r="H3716" s="477"/>
      <c r="I3716" s="476">
        <f>SUM(G3716,H3716)</f>
        <v>0</v>
      </c>
      <c r="J3716" s="479">
        <f>PRODUCT(F3716,I3716)</f>
        <v>0</v>
      </c>
    </row>
    <row r="3717" spans="1:10" s="160" customFormat="1" ht="12.75">
      <c r="A3717" s="457"/>
      <c r="B3717" s="257"/>
      <c r="C3717" s="257"/>
      <c r="D3717" s="467" t="s">
        <v>1219</v>
      </c>
      <c r="E3717" s="480" t="s">
        <v>357</v>
      </c>
      <c r="F3717" s="468">
        <v>1</v>
      </c>
      <c r="G3717" s="477"/>
      <c r="H3717" s="477"/>
      <c r="I3717" s="476">
        <f>SUM(G3717,H3717)</f>
        <v>0</v>
      </c>
      <c r="J3717" s="479">
        <f>PRODUCT(F3717,I3717)</f>
        <v>0</v>
      </c>
    </row>
    <row r="3718" spans="1:10" s="160" customFormat="1" ht="12.75">
      <c r="A3718" s="457"/>
      <c r="B3718" s="257"/>
      <c r="C3718" s="257"/>
      <c r="D3718" s="182" t="s">
        <v>1220</v>
      </c>
      <c r="E3718" s="459"/>
      <c r="F3718" s="460"/>
      <c r="G3718" s="475"/>
      <c r="H3718" s="475"/>
      <c r="I3718" s="476"/>
      <c r="J3718" s="479"/>
    </row>
    <row r="3719" spans="1:10" s="160" customFormat="1" ht="12.75">
      <c r="A3719" s="457"/>
      <c r="B3719" s="257"/>
      <c r="C3719" s="257"/>
      <c r="D3719" s="467" t="s">
        <v>356</v>
      </c>
      <c r="E3719" s="459"/>
      <c r="F3719" s="460"/>
      <c r="G3719" s="475"/>
      <c r="H3719" s="475"/>
      <c r="I3719" s="476"/>
      <c r="J3719" s="479"/>
    </row>
    <row r="3720" spans="1:10" s="160" customFormat="1" ht="12.75">
      <c r="A3720" s="457"/>
      <c r="B3720" s="483"/>
      <c r="C3720" s="483"/>
      <c r="D3720" s="465"/>
      <c r="E3720" s="459"/>
      <c r="F3720" s="460"/>
      <c r="G3720" s="475"/>
      <c r="H3720" s="475"/>
      <c r="I3720" s="476"/>
      <c r="J3720" s="479"/>
    </row>
    <row r="3721" spans="1:10" s="160" customFormat="1" ht="12.75">
      <c r="A3721" s="457" t="s">
        <v>59</v>
      </c>
      <c r="B3721" s="257"/>
      <c r="C3721" s="257"/>
      <c r="D3721" s="467" t="s">
        <v>137</v>
      </c>
      <c r="E3721" s="480"/>
      <c r="F3721" s="468"/>
      <c r="G3721" s="477"/>
      <c r="H3721" s="477"/>
      <c r="I3721" s="476"/>
      <c r="J3721" s="479"/>
    </row>
    <row r="3722" spans="1:10" s="160" customFormat="1" ht="12.75">
      <c r="A3722" s="457"/>
      <c r="B3722" s="257" t="s">
        <v>117</v>
      </c>
      <c r="C3722" s="257" t="s">
        <v>1316</v>
      </c>
      <c r="D3722" s="467" t="s">
        <v>1283</v>
      </c>
      <c r="E3722" s="480" t="s">
        <v>120</v>
      </c>
      <c r="F3722" s="468">
        <v>20</v>
      </c>
      <c r="G3722" s="477"/>
      <c r="H3722" s="477"/>
      <c r="I3722" s="476">
        <f>SUM(G3722,H3722)</f>
        <v>0</v>
      </c>
      <c r="J3722" s="237">
        <f>PRODUCT(F3722,I3722)</f>
        <v>0</v>
      </c>
    </row>
    <row r="3723" spans="1:10" s="160" customFormat="1" ht="12.75">
      <c r="A3723" s="457"/>
      <c r="B3723" s="257"/>
      <c r="C3723" s="257"/>
      <c r="D3723" s="467" t="s">
        <v>1284</v>
      </c>
      <c r="E3723" s="480" t="s">
        <v>2</v>
      </c>
      <c r="F3723" s="468">
        <v>2</v>
      </c>
      <c r="G3723" s="477"/>
      <c r="H3723" s="477"/>
      <c r="I3723" s="476">
        <f>SUM(G3723,H3723)</f>
        <v>0</v>
      </c>
      <c r="J3723" s="237">
        <f>PRODUCT(F3723,I3723)</f>
        <v>0</v>
      </c>
    </row>
    <row r="3724" spans="1:10" s="160" customFormat="1" ht="12.75">
      <c r="A3724" s="457"/>
      <c r="B3724" s="257"/>
      <c r="C3724" s="257"/>
      <c r="D3724" s="467" t="s">
        <v>356</v>
      </c>
      <c r="E3724" s="480" t="s">
        <v>357</v>
      </c>
      <c r="F3724" s="468">
        <v>1</v>
      </c>
      <c r="G3724" s="477"/>
      <c r="H3724" s="477"/>
      <c r="I3724" s="476">
        <f>SUM(G3724,H3724)</f>
        <v>0</v>
      </c>
      <c r="J3724" s="237">
        <f>PRODUCT(F3724,I3724)</f>
        <v>0</v>
      </c>
    </row>
    <row r="3725" spans="1:10" s="160" customFormat="1" ht="12.75">
      <c r="A3725" s="457"/>
      <c r="B3725" s="257"/>
      <c r="C3725" s="257"/>
      <c r="D3725" s="467"/>
      <c r="E3725" s="480"/>
      <c r="F3725" s="468"/>
      <c r="G3725" s="477"/>
      <c r="H3725" s="477"/>
      <c r="I3725" s="476"/>
      <c r="J3725" s="237"/>
    </row>
    <row r="3726" spans="1:10" s="160" customFormat="1" ht="12.75">
      <c r="A3726" s="457" t="s">
        <v>60</v>
      </c>
      <c r="B3726" s="257"/>
      <c r="C3726" s="257"/>
      <c r="D3726" s="467" t="s">
        <v>1221</v>
      </c>
      <c r="E3726" s="480" t="s">
        <v>24</v>
      </c>
      <c r="F3726" s="481">
        <v>16</v>
      </c>
      <c r="G3726" s="477"/>
      <c r="H3726" s="477"/>
      <c r="I3726" s="476">
        <f>SUM(G3726,H3726)</f>
        <v>0</v>
      </c>
      <c r="J3726" s="237">
        <f>PRODUCT(F3726,I3726)</f>
        <v>0</v>
      </c>
    </row>
    <row r="3727" spans="1:10" s="160" customFormat="1" ht="12.75">
      <c r="A3727" s="457"/>
      <c r="B3727" s="257"/>
      <c r="C3727" s="257"/>
      <c r="D3727" s="467"/>
      <c r="E3727" s="480"/>
      <c r="F3727" s="468"/>
      <c r="G3727" s="477"/>
      <c r="H3727" s="477"/>
      <c r="I3727" s="476"/>
      <c r="J3727" s="237"/>
    </row>
    <row r="3728" spans="1:10" s="160" customFormat="1" ht="12.75">
      <c r="A3728" s="457" t="s">
        <v>61</v>
      </c>
      <c r="B3728" s="257"/>
      <c r="C3728" s="257"/>
      <c r="D3728" s="467" t="s">
        <v>1222</v>
      </c>
      <c r="E3728" s="480"/>
      <c r="F3728" s="481"/>
      <c r="G3728" s="477"/>
      <c r="H3728" s="477"/>
      <c r="I3728" s="476"/>
      <c r="J3728" s="237"/>
    </row>
    <row r="3729" spans="1:10" s="160" customFormat="1" ht="12.75">
      <c r="A3729" s="457"/>
      <c r="B3729" s="257"/>
      <c r="C3729" s="257"/>
      <c r="D3729" s="467" t="s">
        <v>1223</v>
      </c>
      <c r="E3729" s="480" t="s">
        <v>3</v>
      </c>
      <c r="F3729" s="481" t="s">
        <v>3</v>
      </c>
      <c r="G3729" s="477"/>
      <c r="H3729" s="477"/>
      <c r="I3729" s="476"/>
      <c r="J3729" s="237"/>
    </row>
    <row r="3730" spans="1:10" s="160" customFormat="1" ht="12.75">
      <c r="A3730" s="457"/>
      <c r="B3730" s="257"/>
      <c r="C3730" s="257"/>
      <c r="D3730" s="467" t="s">
        <v>1224</v>
      </c>
      <c r="E3730" s="480" t="s">
        <v>3</v>
      </c>
      <c r="F3730" s="481" t="s">
        <v>3</v>
      </c>
      <c r="G3730" s="477"/>
      <c r="H3730" s="477"/>
      <c r="I3730" s="476"/>
      <c r="J3730" s="237"/>
    </row>
    <row r="3731" spans="1:10" s="160" customFormat="1" ht="12.75">
      <c r="A3731" s="457"/>
      <c r="B3731" s="257"/>
      <c r="C3731" s="257"/>
      <c r="D3731" s="467" t="s">
        <v>1225</v>
      </c>
      <c r="E3731" s="480" t="s">
        <v>23</v>
      </c>
      <c r="F3731" s="481">
        <v>79</v>
      </c>
      <c r="G3731" s="477"/>
      <c r="H3731" s="477"/>
      <c r="I3731" s="476">
        <f>SUM(G3731,H3731)</f>
        <v>0</v>
      </c>
      <c r="J3731" s="237">
        <f>PRODUCT(F3731,I3731)</f>
        <v>0</v>
      </c>
    </row>
    <row r="3732" spans="1:10" s="160" customFormat="1" ht="12.75">
      <c r="A3732" s="457"/>
      <c r="B3732" s="257"/>
      <c r="C3732" s="257"/>
      <c r="D3732" s="467"/>
      <c r="E3732" s="480"/>
      <c r="F3732" s="481"/>
      <c r="G3732" s="477"/>
      <c r="H3732" s="477"/>
      <c r="I3732" s="476"/>
      <c r="J3732" s="479"/>
    </row>
    <row r="3733" spans="1:10" s="160" customFormat="1" ht="12.75">
      <c r="A3733" s="457" t="s">
        <v>62</v>
      </c>
      <c r="B3733" s="257"/>
      <c r="C3733" s="257"/>
      <c r="D3733" s="467" t="s">
        <v>1226</v>
      </c>
      <c r="E3733" s="480" t="s">
        <v>23</v>
      </c>
      <c r="F3733" s="481">
        <v>2.5</v>
      </c>
      <c r="G3733" s="477"/>
      <c r="H3733" s="477"/>
      <c r="I3733" s="476">
        <f>SUM(G3733,H3733)</f>
        <v>0</v>
      </c>
      <c r="J3733" s="479">
        <f>PRODUCT(F3733,I3733)</f>
        <v>0</v>
      </c>
    </row>
    <row r="3734" spans="1:10" s="160" customFormat="1" ht="12.75">
      <c r="A3734" s="457"/>
      <c r="B3734" s="257"/>
      <c r="C3734" s="257"/>
      <c r="D3734" s="467" t="s">
        <v>1224</v>
      </c>
      <c r="E3734" s="480" t="s">
        <v>3</v>
      </c>
      <c r="F3734" s="481" t="s">
        <v>3</v>
      </c>
      <c r="G3734" s="477"/>
      <c r="H3734" s="477"/>
      <c r="I3734" s="476"/>
      <c r="J3734" s="479" t="s">
        <v>3</v>
      </c>
    </row>
    <row r="3735" spans="1:10" s="160" customFormat="1" ht="12.75">
      <c r="A3735" s="457"/>
      <c r="B3735" s="257"/>
      <c r="C3735" s="257"/>
      <c r="D3735" s="467"/>
      <c r="E3735" s="480"/>
      <c r="F3735" s="481"/>
      <c r="G3735" s="477"/>
      <c r="H3735" s="477"/>
      <c r="I3735" s="476"/>
      <c r="J3735" s="479"/>
    </row>
    <row r="3736" spans="1:10" s="160" customFormat="1" ht="12.75">
      <c r="A3736" s="457" t="s">
        <v>63</v>
      </c>
      <c r="B3736" s="257"/>
      <c r="C3736" s="257"/>
      <c r="D3736" s="467" t="s">
        <v>1227</v>
      </c>
      <c r="E3736" s="480"/>
      <c r="F3736" s="481"/>
      <c r="G3736" s="477"/>
      <c r="H3736" s="477"/>
      <c r="I3736" s="476"/>
      <c r="J3736" s="479"/>
    </row>
    <row r="3737" spans="1:10" s="160" customFormat="1" ht="12.75">
      <c r="A3737" s="457"/>
      <c r="B3737" s="257"/>
      <c r="C3737" s="257"/>
      <c r="D3737" s="467" t="s">
        <v>1228</v>
      </c>
      <c r="E3737" s="480"/>
      <c r="F3737" s="481"/>
      <c r="G3737" s="477"/>
      <c r="H3737" s="477"/>
      <c r="I3737" s="476"/>
      <c r="J3737" s="479"/>
    </row>
    <row r="3738" spans="1:10" s="160" customFormat="1" ht="12.75">
      <c r="A3738" s="457"/>
      <c r="B3738" s="257"/>
      <c r="C3738" s="257"/>
      <c r="D3738" s="467" t="s">
        <v>1224</v>
      </c>
      <c r="E3738" s="480" t="s">
        <v>23</v>
      </c>
      <c r="F3738" s="481">
        <v>4.5</v>
      </c>
      <c r="G3738" s="477"/>
      <c r="H3738" s="477"/>
      <c r="I3738" s="476">
        <f>SUM(G3738,H3738)</f>
        <v>0</v>
      </c>
      <c r="J3738" s="479">
        <f>PRODUCT(F3738,I3738)</f>
        <v>0</v>
      </c>
    </row>
    <row r="3739" spans="1:10" s="160" customFormat="1" ht="12.75">
      <c r="A3739" s="457"/>
      <c r="B3739" s="257"/>
      <c r="C3739" s="257"/>
      <c r="D3739" s="467"/>
      <c r="E3739" s="480"/>
      <c r="F3739" s="481"/>
      <c r="G3739" s="477"/>
      <c r="H3739" s="477"/>
      <c r="I3739" s="476"/>
      <c r="J3739" s="479"/>
    </row>
    <row r="3740" spans="1:10" s="160" customFormat="1" ht="12.75">
      <c r="A3740" s="457" t="s">
        <v>64</v>
      </c>
      <c r="B3740" s="257"/>
      <c r="C3740" s="257"/>
      <c r="D3740" s="467" t="s">
        <v>1229</v>
      </c>
      <c r="E3740" s="480"/>
      <c r="F3740" s="481"/>
      <c r="G3740" s="477"/>
      <c r="H3740" s="477"/>
      <c r="I3740" s="476"/>
      <c r="J3740" s="479"/>
    </row>
    <row r="3741" spans="1:10" s="160" customFormat="1" ht="12.75">
      <c r="A3741" s="457"/>
      <c r="B3741" s="257"/>
      <c r="C3741" s="257"/>
      <c r="D3741" s="467" t="s">
        <v>1230</v>
      </c>
      <c r="E3741" s="480" t="s">
        <v>23</v>
      </c>
      <c r="F3741" s="481">
        <v>72</v>
      </c>
      <c r="G3741" s="477"/>
      <c r="H3741" s="477"/>
      <c r="I3741" s="476">
        <f>SUM(G3741,H3741)</f>
        <v>0</v>
      </c>
      <c r="J3741" s="479">
        <f>PRODUCT(F3741,I3741)</f>
        <v>0</v>
      </c>
    </row>
    <row r="3742" spans="1:10" s="160" customFormat="1" ht="12.75">
      <c r="A3742" s="457"/>
      <c r="B3742" s="257"/>
      <c r="C3742" s="257"/>
      <c r="D3742" s="467"/>
      <c r="E3742" s="480"/>
      <c r="F3742" s="481"/>
      <c r="G3742" s="477"/>
      <c r="H3742" s="477"/>
      <c r="I3742" s="476"/>
      <c r="J3742" s="479"/>
    </row>
    <row r="3743" spans="1:10" s="160" customFormat="1" ht="12.75">
      <c r="A3743" s="457" t="s">
        <v>65</v>
      </c>
      <c r="B3743" s="257"/>
      <c r="C3743" s="257"/>
      <c r="D3743" s="467" t="s">
        <v>1231</v>
      </c>
      <c r="E3743" s="480" t="s">
        <v>24</v>
      </c>
      <c r="F3743" s="481">
        <v>16</v>
      </c>
      <c r="G3743" s="477"/>
      <c r="H3743" s="477"/>
      <c r="I3743" s="476">
        <f>SUM(G3743,H3743)</f>
        <v>0</v>
      </c>
      <c r="J3743" s="479">
        <f>PRODUCT(F3743,I3743)</f>
        <v>0</v>
      </c>
    </row>
    <row r="3744" spans="1:10" s="160" customFormat="1" ht="12.75">
      <c r="A3744" s="457"/>
      <c r="B3744" s="257"/>
      <c r="C3744" s="257"/>
      <c r="D3744" s="467"/>
      <c r="E3744" s="480"/>
      <c r="F3744" s="481"/>
      <c r="G3744" s="477"/>
      <c r="H3744" s="477"/>
      <c r="I3744" s="476"/>
      <c r="J3744" s="237"/>
    </row>
    <row r="3745" spans="1:10" s="160" customFormat="1" ht="12.75">
      <c r="A3745" s="457" t="s">
        <v>66</v>
      </c>
      <c r="B3745" s="257"/>
      <c r="C3745" s="257"/>
      <c r="D3745" s="467" t="s">
        <v>1232</v>
      </c>
      <c r="E3745" s="480" t="s">
        <v>357</v>
      </c>
      <c r="F3745" s="481">
        <v>1</v>
      </c>
      <c r="G3745" s="477"/>
      <c r="H3745" s="477"/>
      <c r="I3745" s="476">
        <f>SUM(G3745,H3745)</f>
        <v>0</v>
      </c>
      <c r="J3745" s="479">
        <f>PRODUCT(F3745,I3745)</f>
        <v>0</v>
      </c>
    </row>
    <row r="3746" spans="1:10" s="160" customFormat="1" ht="12.75">
      <c r="A3746" s="457"/>
      <c r="B3746" s="257"/>
      <c r="C3746" s="257"/>
      <c r="D3746" s="467" t="s">
        <v>3</v>
      </c>
      <c r="E3746" s="480" t="s">
        <v>3</v>
      </c>
      <c r="F3746" s="481" t="s">
        <v>3</v>
      </c>
      <c r="G3746" s="477"/>
      <c r="H3746" s="477"/>
      <c r="I3746" s="476" t="s">
        <v>3</v>
      </c>
      <c r="J3746" s="479" t="s">
        <v>3</v>
      </c>
    </row>
    <row r="3747" spans="1:10" s="160" customFormat="1" ht="12.75">
      <c r="A3747" s="457" t="s">
        <v>67</v>
      </c>
      <c r="B3747" s="257"/>
      <c r="C3747" s="257"/>
      <c r="D3747" s="467" t="s">
        <v>1233</v>
      </c>
      <c r="E3747" s="480" t="s">
        <v>357</v>
      </c>
      <c r="F3747" s="481">
        <v>1</v>
      </c>
      <c r="G3747" s="477"/>
      <c r="H3747" s="477"/>
      <c r="I3747" s="476">
        <f>SUM(G3747,H3747)</f>
        <v>0</v>
      </c>
      <c r="J3747" s="479">
        <f>PRODUCT(F3747,I3747)</f>
        <v>0</v>
      </c>
    </row>
    <row r="3748" spans="1:10" s="160" customFormat="1" ht="12.75">
      <c r="A3748" s="457" t="s">
        <v>3</v>
      </c>
      <c r="B3748" s="257"/>
      <c r="C3748" s="257"/>
      <c r="D3748" s="467" t="s">
        <v>3</v>
      </c>
      <c r="E3748" s="480" t="s">
        <v>3</v>
      </c>
      <c r="F3748" s="481" t="s">
        <v>3</v>
      </c>
      <c r="G3748" s="477"/>
      <c r="H3748" s="477"/>
      <c r="I3748" s="476" t="s">
        <v>3</v>
      </c>
      <c r="J3748" s="479" t="s">
        <v>3</v>
      </c>
    </row>
    <row r="3749" spans="1:10" s="160" customFormat="1" ht="12.75">
      <c r="A3749" s="457"/>
      <c r="B3749" s="483"/>
      <c r="C3749" s="483"/>
      <c r="D3749" s="465"/>
      <c r="E3749" s="459"/>
      <c r="F3749" s="460"/>
      <c r="G3749" s="475"/>
      <c r="H3749" s="475"/>
      <c r="I3749" s="476"/>
      <c r="J3749" s="479"/>
    </row>
    <row r="3750" spans="1:10" s="160" customFormat="1" ht="13.5">
      <c r="A3750" s="457"/>
      <c r="B3750" s="258"/>
      <c r="C3750" s="258"/>
      <c r="D3750" s="496" t="s">
        <v>1234</v>
      </c>
      <c r="E3750" s="459"/>
      <c r="F3750" s="460"/>
      <c r="G3750" s="475"/>
      <c r="H3750" s="475"/>
      <c r="I3750" s="476"/>
      <c r="J3750" s="479"/>
    </row>
    <row r="3751" spans="1:10" s="160" customFormat="1" ht="12.75">
      <c r="A3751" s="457"/>
      <c r="B3751" s="258"/>
      <c r="C3751" s="258"/>
      <c r="D3751" s="465" t="s">
        <v>1312</v>
      </c>
      <c r="E3751" s="459"/>
      <c r="F3751" s="460"/>
      <c r="G3751" s="475"/>
      <c r="H3751" s="475"/>
      <c r="I3751" s="476"/>
      <c r="J3751" s="479"/>
    </row>
    <row r="3752" spans="1:10" s="160" customFormat="1" ht="12.75">
      <c r="A3752" s="457"/>
      <c r="B3752" s="258"/>
      <c r="C3752" s="258"/>
      <c r="D3752" s="465" t="s">
        <v>1313</v>
      </c>
      <c r="E3752" s="459"/>
      <c r="F3752" s="460"/>
      <c r="G3752" s="475"/>
      <c r="H3752" s="475"/>
      <c r="I3752" s="476"/>
      <c r="J3752" s="479"/>
    </row>
    <row r="3753" spans="1:10" s="160" customFormat="1" ht="12.75">
      <c r="A3753" s="457"/>
      <c r="B3753" s="258"/>
      <c r="C3753" s="258"/>
      <c r="D3753" s="465"/>
      <c r="E3753" s="459"/>
      <c r="F3753" s="460"/>
      <c r="G3753" s="475"/>
      <c r="H3753" s="475"/>
      <c r="I3753" s="476"/>
      <c r="J3753" s="479"/>
    </row>
    <row r="3754" spans="1:10" s="160" customFormat="1" ht="12.75">
      <c r="A3754" s="490" t="s">
        <v>77</v>
      </c>
      <c r="B3754" s="483"/>
      <c r="C3754" s="483"/>
      <c r="D3754" s="458" t="s">
        <v>1169</v>
      </c>
      <c r="E3754" s="232"/>
      <c r="F3754" s="460"/>
      <c r="G3754" s="475"/>
      <c r="H3754" s="475"/>
      <c r="I3754" s="476"/>
      <c r="J3754" s="479"/>
    </row>
    <row r="3755" spans="1:10" s="160" customFormat="1" ht="12.75">
      <c r="A3755" s="457"/>
      <c r="B3755" s="258"/>
      <c r="C3755" s="258"/>
      <c r="D3755" s="465" t="s">
        <v>3</v>
      </c>
      <c r="E3755" s="459" t="s">
        <v>3</v>
      </c>
      <c r="F3755" s="460" t="s">
        <v>3</v>
      </c>
      <c r="G3755" s="475"/>
      <c r="H3755" s="475"/>
      <c r="I3755" s="476" t="s">
        <v>3</v>
      </c>
      <c r="J3755" s="479" t="s">
        <v>3</v>
      </c>
    </row>
    <row r="3756" spans="1:10" s="160" customFormat="1" ht="12.75">
      <c r="A3756" s="457"/>
      <c r="B3756" s="258"/>
      <c r="C3756" s="258"/>
      <c r="D3756" s="472" t="s">
        <v>1170</v>
      </c>
      <c r="E3756" s="459"/>
      <c r="F3756" s="460"/>
      <c r="G3756" s="475"/>
      <c r="H3756" s="475"/>
      <c r="I3756" s="476"/>
      <c r="J3756" s="479"/>
    </row>
    <row r="3757" spans="1:10" s="160" customFormat="1" ht="12.75">
      <c r="A3757" s="457"/>
      <c r="B3757" s="258"/>
      <c r="C3757" s="258"/>
      <c r="D3757" s="465"/>
      <c r="E3757" s="459"/>
      <c r="F3757" s="460"/>
      <c r="G3757" s="475"/>
      <c r="H3757" s="475"/>
      <c r="I3757" s="476"/>
      <c r="J3757" s="479"/>
    </row>
    <row r="3758" spans="1:10" s="160" customFormat="1" ht="12.75">
      <c r="A3758" s="457" t="s">
        <v>78</v>
      </c>
      <c r="B3758" s="258"/>
      <c r="C3758" s="258"/>
      <c r="D3758" s="465" t="s">
        <v>1235</v>
      </c>
      <c r="E3758" s="459"/>
      <c r="F3758" s="460"/>
      <c r="G3758" s="475"/>
      <c r="H3758" s="475"/>
      <c r="I3758" s="476"/>
      <c r="J3758" s="479"/>
    </row>
    <row r="3759" spans="1:10" s="160" customFormat="1" ht="12.75">
      <c r="A3759" s="457"/>
      <c r="B3759" s="258" t="s">
        <v>117</v>
      </c>
      <c r="C3759" s="258" t="s">
        <v>1317</v>
      </c>
      <c r="D3759" s="465" t="s">
        <v>547</v>
      </c>
      <c r="E3759" s="459" t="s">
        <v>2</v>
      </c>
      <c r="F3759" s="460">
        <v>2</v>
      </c>
      <c r="G3759" s="475"/>
      <c r="H3759" s="475"/>
      <c r="I3759" s="476">
        <f>SUM(G3759,H3759)</f>
        <v>0</v>
      </c>
      <c r="J3759" s="479">
        <f>PRODUCT(F3759,I3759)</f>
        <v>0</v>
      </c>
    </row>
    <row r="3760" spans="1:10" s="160" customFormat="1" ht="12.75">
      <c r="A3760" s="457"/>
      <c r="B3760" s="258"/>
      <c r="C3760" s="258"/>
      <c r="D3760" s="465" t="s">
        <v>616</v>
      </c>
      <c r="E3760" s="459" t="s">
        <v>2</v>
      </c>
      <c r="F3760" s="460">
        <v>2</v>
      </c>
      <c r="G3760" s="475"/>
      <c r="H3760" s="475"/>
      <c r="I3760" s="476">
        <f>SUM(G3760,H3760)</f>
        <v>0</v>
      </c>
      <c r="J3760" s="479">
        <f>PRODUCT(F3760,I3760)</f>
        <v>0</v>
      </c>
    </row>
    <row r="3761" spans="1:10" s="160" customFormat="1" ht="12.75">
      <c r="A3761" s="457"/>
      <c r="B3761" s="258"/>
      <c r="C3761" s="258"/>
      <c r="D3761" s="465"/>
      <c r="E3761" s="459"/>
      <c r="F3761" s="460"/>
      <c r="G3761" s="475"/>
      <c r="H3761" s="475"/>
      <c r="I3761" s="476"/>
      <c r="J3761" s="479"/>
    </row>
    <row r="3762" spans="1:10" s="160" customFormat="1" ht="12.75">
      <c r="A3762" s="457" t="s">
        <v>79</v>
      </c>
      <c r="B3762" s="258" t="s">
        <v>117</v>
      </c>
      <c r="C3762" s="258" t="s">
        <v>1318</v>
      </c>
      <c r="D3762" s="465" t="s">
        <v>1236</v>
      </c>
      <c r="E3762" s="459" t="s">
        <v>2</v>
      </c>
      <c r="F3762" s="460">
        <v>2</v>
      </c>
      <c r="G3762" s="475"/>
      <c r="H3762" s="475"/>
      <c r="I3762" s="476">
        <f>SUM(G3762,H3762)</f>
        <v>0</v>
      </c>
      <c r="J3762" s="479">
        <f>PRODUCT(F3762,I3762)</f>
        <v>0</v>
      </c>
    </row>
    <row r="3763" spans="1:10" s="160" customFormat="1" ht="12.75">
      <c r="A3763" s="457"/>
      <c r="B3763" s="258"/>
      <c r="C3763" s="258"/>
      <c r="D3763" s="465"/>
      <c r="E3763" s="459"/>
      <c r="F3763" s="460"/>
      <c r="G3763" s="475"/>
      <c r="H3763" s="475"/>
      <c r="I3763" s="476"/>
      <c r="J3763" s="479"/>
    </row>
    <row r="3764" spans="1:10" s="160" customFormat="1" ht="12.75">
      <c r="A3764" s="457" t="s">
        <v>80</v>
      </c>
      <c r="B3764" s="258"/>
      <c r="C3764" s="258"/>
      <c r="D3764" s="467" t="s">
        <v>1237</v>
      </c>
      <c r="E3764" s="459"/>
      <c r="F3764" s="460"/>
      <c r="G3764" s="475"/>
      <c r="H3764" s="475"/>
      <c r="I3764" s="476"/>
      <c r="J3764" s="479"/>
    </row>
    <row r="3765" spans="1:10" s="160" customFormat="1" ht="12.75">
      <c r="A3765" s="457"/>
      <c r="B3765" s="257" t="s">
        <v>117</v>
      </c>
      <c r="C3765" s="257" t="s">
        <v>794</v>
      </c>
      <c r="D3765" s="182" t="s">
        <v>1238</v>
      </c>
      <c r="E3765" s="480" t="s">
        <v>120</v>
      </c>
      <c r="F3765" s="468">
        <v>15</v>
      </c>
      <c r="G3765" s="477"/>
      <c r="H3765" s="477"/>
      <c r="I3765" s="476">
        <f>SUM(G3765,H3765)</f>
        <v>0</v>
      </c>
      <c r="J3765" s="479">
        <f>PRODUCT(F3765,I3765)</f>
        <v>0</v>
      </c>
    </row>
    <row r="3766" spans="1:10" s="160" customFormat="1" ht="12.75">
      <c r="A3766" s="457"/>
      <c r="B3766" s="257" t="s">
        <v>117</v>
      </c>
      <c r="C3766" s="257" t="s">
        <v>230</v>
      </c>
      <c r="D3766" s="182" t="s">
        <v>1239</v>
      </c>
      <c r="E3766" s="480" t="s">
        <v>120</v>
      </c>
      <c r="F3766" s="468">
        <v>5</v>
      </c>
      <c r="G3766" s="477"/>
      <c r="H3766" s="477"/>
      <c r="I3766" s="476">
        <f>SUM(G3766,H3766)</f>
        <v>0</v>
      </c>
      <c r="J3766" s="479">
        <f>PRODUCT(F3766,I3766)</f>
        <v>0</v>
      </c>
    </row>
    <row r="3767" spans="1:10" s="160" customFormat="1" ht="12.75">
      <c r="A3767" s="457"/>
      <c r="B3767" s="258"/>
      <c r="C3767" s="258"/>
      <c r="D3767" s="465" t="s">
        <v>356</v>
      </c>
      <c r="E3767" s="459" t="s">
        <v>357</v>
      </c>
      <c r="F3767" s="460">
        <v>1</v>
      </c>
      <c r="G3767" s="475"/>
      <c r="H3767" s="475"/>
      <c r="I3767" s="476">
        <f>SUM(G3767,H3767)</f>
        <v>0</v>
      </c>
      <c r="J3767" s="479">
        <f>PRODUCT(F3767,I3767)</f>
        <v>0</v>
      </c>
    </row>
    <row r="3768" spans="1:10" s="160" customFormat="1" ht="12.75">
      <c r="A3768" s="457"/>
      <c r="B3768" s="258"/>
      <c r="C3768" s="258"/>
      <c r="D3768" s="465" t="s">
        <v>3</v>
      </c>
      <c r="E3768" s="459" t="s">
        <v>3</v>
      </c>
      <c r="F3768" s="460" t="s">
        <v>3</v>
      </c>
      <c r="G3768" s="475"/>
      <c r="H3768" s="475"/>
      <c r="I3768" s="476" t="s">
        <v>3</v>
      </c>
      <c r="J3768" s="479" t="s">
        <v>3</v>
      </c>
    </row>
    <row r="3769" spans="1:10" s="160" customFormat="1" ht="12.75">
      <c r="A3769" s="457" t="s">
        <v>81</v>
      </c>
      <c r="B3769" s="258"/>
      <c r="C3769" s="258"/>
      <c r="D3769" s="467" t="s">
        <v>1240</v>
      </c>
      <c r="E3769" s="459"/>
      <c r="F3769" s="460"/>
      <c r="G3769" s="475"/>
      <c r="H3769" s="475"/>
      <c r="I3769" s="476"/>
      <c r="J3769" s="479"/>
    </row>
    <row r="3770" spans="1:10" s="160" customFormat="1" ht="12.75">
      <c r="A3770" s="457"/>
      <c r="B3770" s="258"/>
      <c r="C3770" s="258"/>
      <c r="D3770" s="467" t="s">
        <v>1241</v>
      </c>
      <c r="E3770" s="459"/>
      <c r="F3770" s="460"/>
      <c r="G3770" s="475"/>
      <c r="H3770" s="475"/>
      <c r="I3770" s="476"/>
      <c r="J3770" s="479"/>
    </row>
    <row r="3771" spans="1:10" s="160" customFormat="1" ht="12.75">
      <c r="A3771" s="457"/>
      <c r="B3771" s="257" t="s">
        <v>117</v>
      </c>
      <c r="C3771" s="257" t="s">
        <v>231</v>
      </c>
      <c r="D3771" s="182" t="s">
        <v>1242</v>
      </c>
      <c r="E3771" s="480" t="s">
        <v>120</v>
      </c>
      <c r="F3771" s="468">
        <v>5</v>
      </c>
      <c r="G3771" s="477"/>
      <c r="H3771" s="477"/>
      <c r="I3771" s="476">
        <f>SUM(G3771,H3771)</f>
        <v>0</v>
      </c>
      <c r="J3771" s="479">
        <f>PRODUCT(F3771,I3771)</f>
        <v>0</v>
      </c>
    </row>
    <row r="3772" spans="1:10" s="160" customFormat="1" ht="12.75">
      <c r="A3772" s="457"/>
      <c r="B3772" s="257" t="s">
        <v>117</v>
      </c>
      <c r="C3772" s="257" t="s">
        <v>231</v>
      </c>
      <c r="D3772" s="182" t="s">
        <v>1243</v>
      </c>
      <c r="E3772" s="480" t="s">
        <v>120</v>
      </c>
      <c r="F3772" s="468">
        <v>15</v>
      </c>
      <c r="G3772" s="477"/>
      <c r="H3772" s="477"/>
      <c r="I3772" s="476">
        <f>SUM(G3772,H3772)</f>
        <v>0</v>
      </c>
      <c r="J3772" s="479">
        <f>PRODUCT(F3772,I3772)</f>
        <v>0</v>
      </c>
    </row>
    <row r="3773" spans="1:10" s="160" customFormat="1" ht="12.75">
      <c r="A3773" s="457"/>
      <c r="B3773" s="258"/>
      <c r="C3773" s="258"/>
      <c r="D3773" s="465"/>
      <c r="E3773" s="459"/>
      <c r="F3773" s="460"/>
      <c r="G3773" s="475"/>
      <c r="H3773" s="475"/>
      <c r="I3773" s="476"/>
      <c r="J3773" s="479"/>
    </row>
    <row r="3774" spans="1:10" s="160" customFormat="1" ht="12.75">
      <c r="A3774" s="490" t="s">
        <v>82</v>
      </c>
      <c r="B3774" s="483"/>
      <c r="C3774" s="483"/>
      <c r="D3774" s="458" t="s">
        <v>1244</v>
      </c>
      <c r="E3774" s="232"/>
      <c r="F3774" s="460"/>
      <c r="G3774" s="475"/>
      <c r="H3774" s="475"/>
      <c r="I3774" s="476"/>
      <c r="J3774" s="479"/>
    </row>
    <row r="3775" spans="1:10" s="160" customFormat="1" ht="12.75">
      <c r="A3775" s="457"/>
      <c r="B3775" s="258"/>
      <c r="C3775" s="258"/>
      <c r="D3775" s="465" t="s">
        <v>3</v>
      </c>
      <c r="E3775" s="459" t="s">
        <v>3</v>
      </c>
      <c r="F3775" s="460" t="s">
        <v>3</v>
      </c>
      <c r="G3775" s="475"/>
      <c r="H3775" s="475"/>
      <c r="I3775" s="476" t="s">
        <v>3</v>
      </c>
      <c r="J3775" s="479" t="s">
        <v>3</v>
      </c>
    </row>
    <row r="3776" spans="1:10" s="160" customFormat="1" ht="12.75">
      <c r="A3776" s="457"/>
      <c r="B3776" s="258"/>
      <c r="C3776" s="258"/>
      <c r="D3776" s="472" t="s">
        <v>1170</v>
      </c>
      <c r="E3776" s="459"/>
      <c r="F3776" s="460"/>
      <c r="G3776" s="475"/>
      <c r="H3776" s="475"/>
      <c r="I3776" s="476"/>
      <c r="J3776" s="479"/>
    </row>
    <row r="3777" spans="1:10" s="160" customFormat="1" ht="12.75">
      <c r="A3777" s="457"/>
      <c r="B3777" s="258"/>
      <c r="C3777" s="258"/>
      <c r="D3777" s="465"/>
      <c r="E3777" s="459"/>
      <c r="F3777" s="460"/>
      <c r="G3777" s="475"/>
      <c r="H3777" s="475"/>
      <c r="I3777" s="476"/>
      <c r="J3777" s="479"/>
    </row>
    <row r="3778" spans="1:10" s="160" customFormat="1" ht="12.75">
      <c r="A3778" s="457" t="s">
        <v>83</v>
      </c>
      <c r="B3778" s="258"/>
      <c r="C3778" s="258"/>
      <c r="D3778" s="465" t="s">
        <v>1235</v>
      </c>
      <c r="E3778" s="459"/>
      <c r="F3778" s="460"/>
      <c r="G3778" s="475"/>
      <c r="H3778" s="475"/>
      <c r="I3778" s="476"/>
      <c r="J3778" s="479"/>
    </row>
    <row r="3779" spans="1:10" s="160" customFormat="1" ht="12.75">
      <c r="A3779" s="457"/>
      <c r="B3779" s="257" t="s">
        <v>117</v>
      </c>
      <c r="C3779" s="257" t="s">
        <v>1319</v>
      </c>
      <c r="D3779" s="465" t="s">
        <v>616</v>
      </c>
      <c r="E3779" s="459" t="s">
        <v>2</v>
      </c>
      <c r="F3779" s="460">
        <v>3</v>
      </c>
      <c r="G3779" s="475"/>
      <c r="H3779" s="475"/>
      <c r="I3779" s="476">
        <f>SUM(G3779,H3779)</f>
        <v>0</v>
      </c>
      <c r="J3779" s="479">
        <f>PRODUCT(F3779,I3779)</f>
        <v>0</v>
      </c>
    </row>
    <row r="3780" spans="1:10" s="160" customFormat="1" ht="12.75">
      <c r="A3780" s="457"/>
      <c r="B3780" s="258"/>
      <c r="C3780" s="258"/>
      <c r="D3780" s="465"/>
      <c r="E3780" s="459"/>
      <c r="F3780" s="460"/>
      <c r="G3780" s="475"/>
      <c r="H3780" s="475"/>
      <c r="I3780" s="476"/>
      <c r="J3780" s="479"/>
    </row>
    <row r="3781" spans="1:10" s="160" customFormat="1" ht="12.75">
      <c r="A3781" s="484" t="s">
        <v>84</v>
      </c>
      <c r="B3781" s="258" t="s">
        <v>117</v>
      </c>
      <c r="C3781" s="258" t="s">
        <v>1318</v>
      </c>
      <c r="D3781" s="465" t="s">
        <v>1236</v>
      </c>
      <c r="E3781" s="459" t="s">
        <v>2</v>
      </c>
      <c r="F3781" s="460">
        <v>1</v>
      </c>
      <c r="G3781" s="475"/>
      <c r="H3781" s="475"/>
      <c r="I3781" s="476">
        <f>SUM(G3781,H3781)</f>
        <v>0</v>
      </c>
      <c r="J3781" s="479">
        <f>PRODUCT(F3781,I3781)</f>
        <v>0</v>
      </c>
    </row>
    <row r="3782" spans="1:10" s="160" customFormat="1" ht="12.75">
      <c r="A3782" s="484"/>
      <c r="B3782" s="258"/>
      <c r="C3782" s="258"/>
      <c r="D3782" s="465"/>
      <c r="E3782" s="459"/>
      <c r="F3782" s="460"/>
      <c r="G3782" s="475"/>
      <c r="H3782" s="475"/>
      <c r="I3782" s="476"/>
      <c r="J3782" s="479"/>
    </row>
    <row r="3783" spans="1:10" s="160" customFormat="1" ht="12.75">
      <c r="A3783" s="484"/>
      <c r="B3783" s="258"/>
      <c r="C3783" s="258"/>
      <c r="D3783" s="467" t="s">
        <v>1237</v>
      </c>
      <c r="E3783" s="459"/>
      <c r="F3783" s="460"/>
      <c r="G3783" s="475"/>
      <c r="H3783" s="475"/>
      <c r="I3783" s="476"/>
      <c r="J3783" s="479"/>
    </row>
    <row r="3784" spans="1:10" s="160" customFormat="1" ht="12.75">
      <c r="A3784" s="484"/>
      <c r="B3784" s="257" t="s">
        <v>117</v>
      </c>
      <c r="C3784" s="257" t="s">
        <v>230</v>
      </c>
      <c r="D3784" s="182" t="s">
        <v>1239</v>
      </c>
      <c r="E3784" s="480" t="s">
        <v>120</v>
      </c>
      <c r="F3784" s="468">
        <v>20</v>
      </c>
      <c r="G3784" s="477"/>
      <c r="H3784" s="477"/>
      <c r="I3784" s="476">
        <f>SUM(G3784,H3784)</f>
        <v>0</v>
      </c>
      <c r="J3784" s="479">
        <f>PRODUCT(F3784,I3784)</f>
        <v>0</v>
      </c>
    </row>
    <row r="3785" spans="1:10" s="160" customFormat="1" ht="12.75">
      <c r="A3785" s="457"/>
      <c r="B3785" s="258"/>
      <c r="C3785" s="258"/>
      <c r="D3785" s="465" t="s">
        <v>356</v>
      </c>
      <c r="E3785" s="459" t="s">
        <v>357</v>
      </c>
      <c r="F3785" s="460">
        <v>1</v>
      </c>
      <c r="G3785" s="475"/>
      <c r="H3785" s="475"/>
      <c r="I3785" s="476">
        <f>SUM(G3785,H3785)</f>
        <v>0</v>
      </c>
      <c r="J3785" s="479">
        <f>PRODUCT(F3785,I3785)</f>
        <v>0</v>
      </c>
    </row>
    <row r="3786" spans="1:10" s="160" customFormat="1" ht="12.75">
      <c r="A3786" s="457" t="s">
        <v>85</v>
      </c>
      <c r="B3786" s="258"/>
      <c r="C3786" s="258"/>
      <c r="D3786" s="465" t="s">
        <v>3</v>
      </c>
      <c r="E3786" s="459" t="s">
        <v>3</v>
      </c>
      <c r="F3786" s="460" t="s">
        <v>3</v>
      </c>
      <c r="G3786" s="475"/>
      <c r="H3786" s="475"/>
      <c r="I3786" s="476" t="s">
        <v>3</v>
      </c>
      <c r="J3786" s="479" t="s">
        <v>3</v>
      </c>
    </row>
    <row r="3787" spans="1:10" s="160" customFormat="1" ht="12.75">
      <c r="A3787" s="457"/>
      <c r="B3787" s="258"/>
      <c r="C3787" s="258"/>
      <c r="D3787" s="467" t="s">
        <v>1240</v>
      </c>
      <c r="E3787" s="459"/>
      <c r="F3787" s="460"/>
      <c r="G3787" s="475"/>
      <c r="H3787" s="475"/>
      <c r="I3787" s="476"/>
      <c r="J3787" s="479"/>
    </row>
    <row r="3788" spans="1:10" s="160" customFormat="1" ht="12.75">
      <c r="A3788" s="457"/>
      <c r="B3788" s="258"/>
      <c r="C3788" s="258"/>
      <c r="D3788" s="467" t="s">
        <v>1241</v>
      </c>
      <c r="E3788" s="459"/>
      <c r="F3788" s="460"/>
      <c r="G3788" s="475"/>
      <c r="H3788" s="475"/>
      <c r="I3788" s="476"/>
      <c r="J3788" s="479"/>
    </row>
    <row r="3789" spans="1:10" s="160" customFormat="1" ht="12.75">
      <c r="A3789" s="457"/>
      <c r="B3789" s="257" t="s">
        <v>117</v>
      </c>
      <c r="C3789" s="257" t="s">
        <v>230</v>
      </c>
      <c r="D3789" s="182" t="s">
        <v>1242</v>
      </c>
      <c r="E3789" s="480" t="s">
        <v>120</v>
      </c>
      <c r="F3789" s="468">
        <v>20</v>
      </c>
      <c r="G3789" s="477"/>
      <c r="H3789" s="477"/>
      <c r="I3789" s="476">
        <f>SUM(G3789,H3789)</f>
        <v>0</v>
      </c>
      <c r="J3789" s="479">
        <f>PRODUCT(F3789,I3789)</f>
        <v>0</v>
      </c>
    </row>
    <row r="3790" spans="1:10" s="160" customFormat="1" ht="12.75">
      <c r="A3790" s="457"/>
      <c r="B3790" s="258"/>
      <c r="C3790" s="258"/>
      <c r="D3790" s="465"/>
      <c r="E3790" s="459"/>
      <c r="F3790" s="460"/>
      <c r="G3790" s="475"/>
      <c r="H3790" s="475"/>
      <c r="I3790" s="476"/>
      <c r="J3790" s="479"/>
    </row>
    <row r="3791" spans="1:10" s="160" customFormat="1" ht="12.75">
      <c r="A3791" s="457" t="s">
        <v>86</v>
      </c>
      <c r="B3791" s="257" t="s">
        <v>117</v>
      </c>
      <c r="C3791" s="257" t="s">
        <v>1320</v>
      </c>
      <c r="D3791" s="467" t="s">
        <v>1245</v>
      </c>
      <c r="E3791" s="480" t="s">
        <v>2</v>
      </c>
      <c r="F3791" s="468">
        <v>1</v>
      </c>
      <c r="G3791" s="477"/>
      <c r="H3791" s="477"/>
      <c r="I3791" s="476">
        <f>SUM(G3791,H3791)</f>
        <v>0</v>
      </c>
      <c r="J3791" s="237">
        <f>PRODUCT(F3791,I3791)</f>
        <v>0</v>
      </c>
    </row>
    <row r="3792" spans="1:10" s="160" customFormat="1" ht="13.5">
      <c r="A3792" s="457"/>
      <c r="B3792" s="257"/>
      <c r="C3792" s="257"/>
      <c r="D3792" s="467" t="s">
        <v>1285</v>
      </c>
      <c r="E3792" s="480"/>
      <c r="F3792" s="468"/>
      <c r="G3792" s="477"/>
      <c r="H3792" s="477"/>
      <c r="I3792" s="476"/>
      <c r="J3792" s="237"/>
    </row>
    <row r="3793" spans="1:10" s="160" customFormat="1" ht="12.75">
      <c r="A3793" s="457"/>
      <c r="B3793" s="257"/>
      <c r="C3793" s="257"/>
      <c r="D3793" s="467" t="s">
        <v>356</v>
      </c>
      <c r="E3793" s="480" t="s">
        <v>22</v>
      </c>
      <c r="F3793" s="468">
        <v>1</v>
      </c>
      <c r="G3793" s="477"/>
      <c r="H3793" s="477"/>
      <c r="I3793" s="476">
        <f>SUM(G3793,H3793)</f>
        <v>0</v>
      </c>
      <c r="J3793" s="237">
        <f>PRODUCT(F3793,I3793)</f>
        <v>0</v>
      </c>
    </row>
    <row r="3794" spans="1:10" s="160" customFormat="1" ht="12.75">
      <c r="A3794" s="457"/>
      <c r="B3794" s="257"/>
      <c r="C3794" s="257"/>
      <c r="D3794" s="467"/>
      <c r="E3794" s="480"/>
      <c r="F3794" s="468"/>
      <c r="G3794" s="477"/>
      <c r="H3794" s="477"/>
      <c r="I3794" s="476"/>
      <c r="J3794" s="237"/>
    </row>
    <row r="3795" spans="1:10" s="160" customFormat="1" ht="26.25">
      <c r="A3795" s="457" t="s">
        <v>87</v>
      </c>
      <c r="B3795" s="258"/>
      <c r="C3795" s="258"/>
      <c r="D3795" s="465" t="s">
        <v>1246</v>
      </c>
      <c r="E3795" s="459" t="s">
        <v>120</v>
      </c>
      <c r="F3795" s="460">
        <v>14</v>
      </c>
      <c r="G3795" s="478"/>
      <c r="H3795" s="475"/>
      <c r="I3795" s="476">
        <f>SUM(G3795,H3795)</f>
        <v>0</v>
      </c>
      <c r="J3795" s="237">
        <f>PRODUCT(F3795,I3795)</f>
        <v>0</v>
      </c>
    </row>
    <row r="3796" spans="1:10" s="160" customFormat="1" ht="12.75">
      <c r="A3796" s="457"/>
      <c r="B3796" s="258"/>
      <c r="C3796" s="258"/>
      <c r="D3796" s="34"/>
      <c r="E3796" s="459"/>
      <c r="F3796" s="460"/>
      <c r="G3796" s="475"/>
      <c r="H3796" s="475"/>
      <c r="I3796" s="476"/>
      <c r="J3796" s="479"/>
    </row>
    <row r="3797" spans="1:10" s="2" customFormat="1" ht="12.75">
      <c r="A3797" s="490" t="s">
        <v>88</v>
      </c>
      <c r="B3797" s="483"/>
      <c r="C3797" s="483"/>
      <c r="D3797" s="458" t="s">
        <v>1202</v>
      </c>
      <c r="E3797" s="232"/>
      <c r="F3797" s="460"/>
      <c r="G3797" s="475"/>
      <c r="H3797" s="475"/>
      <c r="I3797" s="476"/>
      <c r="J3797" s="479"/>
    </row>
    <row r="3798" spans="1:10" s="160" customFormat="1" ht="12.75">
      <c r="A3798" s="457"/>
      <c r="B3798" s="258"/>
      <c r="C3798" s="258"/>
      <c r="D3798" s="465" t="s">
        <v>3</v>
      </c>
      <c r="E3798" s="459" t="s">
        <v>3</v>
      </c>
      <c r="F3798" s="460" t="s">
        <v>3</v>
      </c>
      <c r="G3798" s="475"/>
      <c r="H3798" s="475"/>
      <c r="I3798" s="476" t="s">
        <v>3</v>
      </c>
      <c r="J3798" s="479" t="s">
        <v>3</v>
      </c>
    </row>
    <row r="3799" spans="1:10" s="160" customFormat="1" ht="12.75">
      <c r="A3799" s="457"/>
      <c r="B3799" s="258"/>
      <c r="C3799" s="258"/>
      <c r="D3799" s="472" t="s">
        <v>1170</v>
      </c>
      <c r="E3799" s="459"/>
      <c r="F3799" s="460"/>
      <c r="G3799" s="475"/>
      <c r="H3799" s="475"/>
      <c r="I3799" s="476"/>
      <c r="J3799" s="479"/>
    </row>
    <row r="3800" spans="1:10" s="160" customFormat="1" ht="12.75">
      <c r="A3800" s="457"/>
      <c r="B3800" s="258"/>
      <c r="C3800" s="258"/>
      <c r="D3800" s="465" t="s">
        <v>3</v>
      </c>
      <c r="E3800" s="459" t="s">
        <v>3</v>
      </c>
      <c r="F3800" s="460" t="s">
        <v>3</v>
      </c>
      <c r="G3800" s="475"/>
      <c r="H3800" s="475"/>
      <c r="I3800" s="476" t="s">
        <v>3</v>
      </c>
      <c r="J3800" s="479" t="s">
        <v>3</v>
      </c>
    </row>
    <row r="3801" spans="1:10" s="160" customFormat="1" ht="12.75">
      <c r="A3801" s="457" t="s">
        <v>89</v>
      </c>
      <c r="B3801" s="258"/>
      <c r="C3801" s="258"/>
      <c r="D3801" s="465" t="s">
        <v>1247</v>
      </c>
      <c r="E3801" s="459"/>
      <c r="F3801" s="460"/>
      <c r="G3801" s="475"/>
      <c r="H3801" s="475"/>
      <c r="I3801" s="476"/>
      <c r="J3801" s="479"/>
    </row>
    <row r="3802" spans="1:10" s="160" customFormat="1" ht="12.75">
      <c r="A3802" s="457"/>
      <c r="B3802" s="258" t="s">
        <v>117</v>
      </c>
      <c r="C3802" s="258" t="s">
        <v>230</v>
      </c>
      <c r="D3802" s="34" t="s">
        <v>1239</v>
      </c>
      <c r="E3802" s="459" t="s">
        <v>120</v>
      </c>
      <c r="F3802" s="460">
        <v>58</v>
      </c>
      <c r="G3802" s="475"/>
      <c r="H3802" s="475"/>
      <c r="I3802" s="476">
        <f>SUM(G3802,H3802)</f>
        <v>0</v>
      </c>
      <c r="J3802" s="479">
        <f>PRODUCT(F3802,I3802)</f>
        <v>0</v>
      </c>
    </row>
    <row r="3803" spans="1:10" s="160" customFormat="1" ht="12.75">
      <c r="A3803" s="457"/>
      <c r="B3803" s="258"/>
      <c r="C3803" s="258"/>
      <c r="D3803" s="465" t="s">
        <v>356</v>
      </c>
      <c r="E3803" s="459" t="s">
        <v>357</v>
      </c>
      <c r="F3803" s="460">
        <v>1</v>
      </c>
      <c r="G3803" s="475"/>
      <c r="H3803" s="475"/>
      <c r="I3803" s="476">
        <f>SUM(G3803,H3803)</f>
        <v>0</v>
      </c>
      <c r="J3803" s="479">
        <f>PRODUCT(F3803,I3803)</f>
        <v>0</v>
      </c>
    </row>
    <row r="3804" spans="1:10" s="160" customFormat="1" ht="12.75">
      <c r="A3804" s="457"/>
      <c r="B3804" s="258"/>
      <c r="C3804" s="258"/>
      <c r="D3804" s="465"/>
      <c r="E3804" s="459"/>
      <c r="F3804" s="460"/>
      <c r="G3804" s="475"/>
      <c r="H3804" s="475"/>
      <c r="I3804" s="476"/>
      <c r="J3804" s="479"/>
    </row>
    <row r="3805" spans="1:10" s="160" customFormat="1" ht="12.75">
      <c r="A3805" s="457" t="s">
        <v>90</v>
      </c>
      <c r="B3805" s="258" t="s">
        <v>117</v>
      </c>
      <c r="C3805" s="258" t="s">
        <v>233</v>
      </c>
      <c r="D3805" s="465" t="s">
        <v>1248</v>
      </c>
      <c r="E3805" s="459" t="s">
        <v>2</v>
      </c>
      <c r="F3805" s="460">
        <v>1</v>
      </c>
      <c r="G3805" s="475"/>
      <c r="H3805" s="475"/>
      <c r="I3805" s="476">
        <f>SUM(G3805,H3805)</f>
        <v>0</v>
      </c>
      <c r="J3805" s="479">
        <f>PRODUCT(F3805,I3805)</f>
        <v>0</v>
      </c>
    </row>
    <row r="3806" spans="1:10" s="160" customFormat="1" ht="12.75">
      <c r="A3806" s="457"/>
      <c r="B3806" s="258"/>
      <c r="C3806" s="258"/>
      <c r="D3806" s="465" t="s">
        <v>1249</v>
      </c>
      <c r="E3806" s="459"/>
      <c r="F3806" s="460"/>
      <c r="G3806" s="475"/>
      <c r="H3806" s="475"/>
      <c r="I3806" s="476"/>
      <c r="J3806" s="479"/>
    </row>
    <row r="3807" spans="1:10" s="160" customFormat="1" ht="12.75">
      <c r="A3807" s="457"/>
      <c r="B3807" s="258"/>
      <c r="C3807" s="258"/>
      <c r="D3807" s="465"/>
      <c r="E3807" s="459"/>
      <c r="F3807" s="460"/>
      <c r="G3807" s="475"/>
      <c r="H3807" s="475"/>
      <c r="I3807" s="476"/>
      <c r="J3807" s="479"/>
    </row>
    <row r="3808" spans="1:10" s="160" customFormat="1" ht="12.75">
      <c r="A3808" s="457" t="s">
        <v>91</v>
      </c>
      <c r="B3808" s="258" t="s">
        <v>117</v>
      </c>
      <c r="C3808" s="258" t="s">
        <v>233</v>
      </c>
      <c r="D3808" s="465" t="s">
        <v>123</v>
      </c>
      <c r="E3808" s="459" t="s">
        <v>2</v>
      </c>
      <c r="F3808" s="460">
        <v>1</v>
      </c>
      <c r="G3808" s="475"/>
      <c r="H3808" s="475"/>
      <c r="I3808" s="476">
        <f>SUM(G3808,H3808)</f>
        <v>0</v>
      </c>
      <c r="J3808" s="479">
        <f>PRODUCT(F3808,I3808)</f>
        <v>0</v>
      </c>
    </row>
    <row r="3809" spans="1:10" s="160" customFormat="1" ht="12.75">
      <c r="A3809" s="457"/>
      <c r="B3809" s="258"/>
      <c r="C3809" s="258"/>
      <c r="D3809" s="465" t="s">
        <v>1249</v>
      </c>
      <c r="E3809" s="459"/>
      <c r="F3809" s="460"/>
      <c r="G3809" s="475"/>
      <c r="H3809" s="475"/>
      <c r="I3809" s="476"/>
      <c r="J3809" s="479"/>
    </row>
    <row r="3810" spans="1:10" s="160" customFormat="1" ht="12.75">
      <c r="A3810" s="457"/>
      <c r="B3810" s="258"/>
      <c r="C3810" s="258"/>
      <c r="D3810" s="465"/>
      <c r="E3810" s="459"/>
      <c r="F3810" s="460"/>
      <c r="G3810" s="475"/>
      <c r="H3810" s="475"/>
      <c r="I3810" s="476"/>
      <c r="J3810" s="479"/>
    </row>
    <row r="3811" spans="1:10" s="160" customFormat="1" ht="12.75">
      <c r="A3811" s="457" t="s">
        <v>92</v>
      </c>
      <c r="B3811" s="258" t="s">
        <v>117</v>
      </c>
      <c r="C3811" s="258" t="s">
        <v>1336</v>
      </c>
      <c r="D3811" s="465" t="s">
        <v>1337</v>
      </c>
      <c r="E3811" s="459" t="s">
        <v>2</v>
      </c>
      <c r="F3811" s="460">
        <v>1</v>
      </c>
      <c r="G3811" s="475"/>
      <c r="H3811" s="475"/>
      <c r="I3811" s="476">
        <f>SUM(G3811,H3811)</f>
        <v>0</v>
      </c>
      <c r="J3811" s="479">
        <f>PRODUCT(F3811,I3811)</f>
        <v>0</v>
      </c>
    </row>
    <row r="3812" spans="1:10" s="160" customFormat="1" ht="12.75">
      <c r="A3812" s="457"/>
      <c r="B3812" s="258"/>
      <c r="C3812" s="258"/>
      <c r="D3812" s="465" t="s">
        <v>1338</v>
      </c>
      <c r="E3812" s="459"/>
      <c r="F3812" s="460"/>
      <c r="G3812" s="475"/>
      <c r="H3812" s="475"/>
      <c r="I3812" s="476"/>
      <c r="J3812" s="479"/>
    </row>
    <row r="3813" spans="1:10" s="160" customFormat="1" ht="12.75">
      <c r="A3813" s="457"/>
      <c r="B3813" s="258"/>
      <c r="C3813" s="258"/>
      <c r="D3813" s="465" t="s">
        <v>1339</v>
      </c>
      <c r="E3813" s="459"/>
      <c r="F3813" s="460"/>
      <c r="G3813" s="475"/>
      <c r="H3813" s="475"/>
      <c r="I3813" s="476"/>
      <c r="J3813" s="479"/>
    </row>
    <row r="3814" spans="1:10" s="160" customFormat="1" ht="12.75">
      <c r="A3814" s="457"/>
      <c r="B3814" s="258"/>
      <c r="C3814" s="258"/>
      <c r="D3814" s="465"/>
      <c r="E3814" s="459"/>
      <c r="F3814" s="460"/>
      <c r="G3814" s="475"/>
      <c r="H3814" s="475"/>
      <c r="I3814" s="476"/>
      <c r="J3814" s="479"/>
    </row>
    <row r="3815" spans="1:10" s="160" customFormat="1" ht="12.75">
      <c r="A3815" s="457" t="s">
        <v>94</v>
      </c>
      <c r="B3815" s="258" t="s">
        <v>117</v>
      </c>
      <c r="C3815" s="258" t="s">
        <v>1336</v>
      </c>
      <c r="D3815" s="465" t="s">
        <v>1340</v>
      </c>
      <c r="E3815" s="459" t="s">
        <v>2</v>
      </c>
      <c r="F3815" s="460">
        <v>1</v>
      </c>
      <c r="G3815" s="475"/>
      <c r="H3815" s="475"/>
      <c r="I3815" s="476">
        <f>SUM(G3815,H3815)</f>
        <v>0</v>
      </c>
      <c r="J3815" s="479">
        <f>PRODUCT(F3815,I3815)</f>
        <v>0</v>
      </c>
    </row>
    <row r="3816" spans="1:10" s="160" customFormat="1" ht="12.75">
      <c r="A3816" s="457"/>
      <c r="B3816" s="258"/>
      <c r="C3816" s="258"/>
      <c r="D3816" s="465" t="s">
        <v>1338</v>
      </c>
      <c r="E3816" s="459"/>
      <c r="F3816" s="460"/>
      <c r="G3816" s="475"/>
      <c r="H3816" s="475"/>
      <c r="I3816" s="476"/>
      <c r="J3816" s="479"/>
    </row>
    <row r="3817" spans="1:10" s="160" customFormat="1" ht="12.75">
      <c r="A3817" s="457"/>
      <c r="B3817" s="258"/>
      <c r="C3817" s="258"/>
      <c r="D3817" s="465" t="s">
        <v>1339</v>
      </c>
      <c r="E3817" s="459"/>
      <c r="F3817" s="460"/>
      <c r="G3817" s="475"/>
      <c r="H3817" s="475"/>
      <c r="I3817" s="476"/>
      <c r="J3817" s="479"/>
    </row>
    <row r="3818" spans="1:10" s="160" customFormat="1" ht="12.75">
      <c r="A3818" s="457"/>
      <c r="B3818" s="258"/>
      <c r="C3818" s="258"/>
      <c r="D3818" s="465"/>
      <c r="E3818" s="459"/>
      <c r="F3818" s="460"/>
      <c r="G3818" s="475"/>
      <c r="H3818" s="475"/>
      <c r="I3818" s="476"/>
      <c r="J3818" s="479"/>
    </row>
    <row r="3819" spans="1:10" s="160" customFormat="1" ht="12.75">
      <c r="A3819" s="457" t="s">
        <v>95</v>
      </c>
      <c r="B3819" s="258"/>
      <c r="C3819" s="258"/>
      <c r="D3819" s="465" t="s">
        <v>1250</v>
      </c>
      <c r="E3819" s="459"/>
      <c r="F3819" s="460"/>
      <c r="G3819" s="475"/>
      <c r="H3819" s="475"/>
      <c r="I3819" s="476"/>
      <c r="J3819" s="479"/>
    </row>
    <row r="3820" spans="1:10" s="160" customFormat="1" ht="26.25">
      <c r="A3820" s="457"/>
      <c r="B3820" s="258"/>
      <c r="C3820" s="258"/>
      <c r="D3820" s="465" t="s">
        <v>1251</v>
      </c>
      <c r="E3820" s="459"/>
      <c r="F3820" s="460"/>
      <c r="G3820" s="475"/>
      <c r="H3820" s="475"/>
      <c r="I3820" s="476"/>
      <c r="J3820" s="479"/>
    </row>
    <row r="3821" spans="1:10" s="160" customFormat="1" ht="12.75">
      <c r="A3821" s="457"/>
      <c r="B3821" s="258" t="s">
        <v>117</v>
      </c>
      <c r="C3821" s="258" t="s">
        <v>232</v>
      </c>
      <c r="D3821" s="34" t="s">
        <v>1252</v>
      </c>
      <c r="E3821" s="459" t="s">
        <v>120</v>
      </c>
      <c r="F3821" s="460">
        <v>30</v>
      </c>
      <c r="G3821" s="475"/>
      <c r="H3821" s="475"/>
      <c r="I3821" s="476">
        <f>SUM(G3821,H3821)</f>
        <v>0</v>
      </c>
      <c r="J3821" s="479">
        <f>PRODUCT(F3821,I3821)</f>
        <v>0</v>
      </c>
    </row>
    <row r="3822" spans="1:10" s="160" customFormat="1" ht="12.75">
      <c r="A3822" s="457"/>
      <c r="B3822" s="258"/>
      <c r="C3822" s="258"/>
      <c r="D3822" s="465"/>
      <c r="E3822" s="459"/>
      <c r="F3822" s="460"/>
      <c r="G3822" s="475"/>
      <c r="H3822" s="475"/>
      <c r="I3822" s="476"/>
      <c r="J3822" s="479"/>
    </row>
    <row r="3823" spans="1:10" s="160" customFormat="1" ht="12.75">
      <c r="A3823" s="457" t="s">
        <v>96</v>
      </c>
      <c r="B3823" s="258"/>
      <c r="C3823" s="258"/>
      <c r="D3823" s="465" t="s">
        <v>1240</v>
      </c>
      <c r="E3823" s="459"/>
      <c r="F3823" s="460"/>
      <c r="G3823" s="475"/>
      <c r="H3823" s="475"/>
      <c r="I3823" s="476"/>
      <c r="J3823" s="479"/>
    </row>
    <row r="3824" spans="1:10" s="160" customFormat="1" ht="12.75">
      <c r="A3824" s="457"/>
      <c r="B3824" s="258"/>
      <c r="C3824" s="258"/>
      <c r="D3824" s="465" t="s">
        <v>1241</v>
      </c>
      <c r="E3824" s="459"/>
      <c r="F3824" s="460"/>
      <c r="G3824" s="475"/>
      <c r="H3824" s="475"/>
      <c r="I3824" s="476"/>
      <c r="J3824" s="479"/>
    </row>
    <row r="3825" spans="1:10" s="160" customFormat="1" ht="12.75">
      <c r="A3825" s="457"/>
      <c r="B3825" s="258" t="s">
        <v>117</v>
      </c>
      <c r="C3825" s="258" t="s">
        <v>231</v>
      </c>
      <c r="D3825" s="34" t="s">
        <v>1242</v>
      </c>
      <c r="E3825" s="459" t="s">
        <v>120</v>
      </c>
      <c r="F3825" s="460">
        <v>30</v>
      </c>
      <c r="G3825" s="475"/>
      <c r="H3825" s="475"/>
      <c r="I3825" s="476">
        <f>SUM(G3825,H3825)</f>
        <v>0</v>
      </c>
      <c r="J3825" s="479">
        <f>PRODUCT(F3825,I3825)</f>
        <v>0</v>
      </c>
    </row>
    <row r="3826" spans="1:10" s="160" customFormat="1" ht="12.75">
      <c r="A3826" s="457"/>
      <c r="B3826" s="258"/>
      <c r="C3826" s="258"/>
      <c r="D3826" s="34"/>
      <c r="E3826" s="459"/>
      <c r="F3826" s="460"/>
      <c r="G3826" s="475"/>
      <c r="H3826" s="475"/>
      <c r="I3826" s="476"/>
      <c r="J3826" s="479"/>
    </row>
    <row r="3827" spans="1:10" s="160" customFormat="1" ht="12.75">
      <c r="A3827" s="457"/>
      <c r="B3827" s="258"/>
      <c r="C3827" s="258"/>
      <c r="D3827" s="465"/>
      <c r="E3827" s="459"/>
      <c r="F3827" s="460"/>
      <c r="G3827" s="475"/>
      <c r="H3827" s="475"/>
      <c r="I3827" s="476"/>
      <c r="J3827" s="479"/>
    </row>
    <row r="3828" spans="1:10" s="160" customFormat="1" ht="12.75">
      <c r="A3828" s="490" t="s">
        <v>93</v>
      </c>
      <c r="B3828" s="483"/>
      <c r="C3828" s="483"/>
      <c r="D3828" s="458" t="s">
        <v>1253</v>
      </c>
      <c r="E3828" s="232"/>
      <c r="F3828" s="460"/>
      <c r="G3828" s="475"/>
      <c r="H3828" s="475"/>
      <c r="I3828" s="476"/>
      <c r="J3828" s="479"/>
    </row>
    <row r="3829" spans="1:10" s="160" customFormat="1" ht="12.75">
      <c r="A3829" s="457"/>
      <c r="B3829" s="258"/>
      <c r="C3829" s="258"/>
      <c r="D3829" s="465"/>
      <c r="E3829" s="459"/>
      <c r="F3829" s="460"/>
      <c r="G3829" s="475"/>
      <c r="H3829" s="475"/>
      <c r="I3829" s="476"/>
      <c r="J3829" s="479"/>
    </row>
    <row r="3830" spans="1:10" s="160" customFormat="1" ht="12.75">
      <c r="A3830" s="457" t="s">
        <v>104</v>
      </c>
      <c r="B3830" s="258"/>
      <c r="C3830" s="258"/>
      <c r="D3830" s="465" t="s">
        <v>1213</v>
      </c>
      <c r="E3830" s="459" t="s">
        <v>357</v>
      </c>
      <c r="F3830" s="460">
        <v>1</v>
      </c>
      <c r="G3830" s="475"/>
      <c r="H3830" s="475"/>
      <c r="I3830" s="476">
        <f>SUM(G3830,H3830)</f>
        <v>0</v>
      </c>
      <c r="J3830" s="237">
        <f>PRODUCT(F3830,I3830)</f>
        <v>0</v>
      </c>
    </row>
    <row r="3831" spans="1:10" s="160" customFormat="1" ht="12.75">
      <c r="A3831" s="457"/>
      <c r="B3831" s="258"/>
      <c r="C3831" s="258"/>
      <c r="D3831" s="465"/>
      <c r="E3831" s="459"/>
      <c r="F3831" s="460"/>
      <c r="G3831" s="475"/>
      <c r="H3831" s="475"/>
      <c r="I3831" s="476"/>
      <c r="J3831" s="479"/>
    </row>
    <row r="3832" spans="1:10" s="160" customFormat="1" ht="12.75">
      <c r="A3832" s="457" t="s">
        <v>105</v>
      </c>
      <c r="B3832" s="258"/>
      <c r="C3832" s="258"/>
      <c r="D3832" s="465" t="s">
        <v>1214</v>
      </c>
      <c r="E3832" s="459" t="s">
        <v>357</v>
      </c>
      <c r="F3832" s="460">
        <v>1</v>
      </c>
      <c r="G3832" s="475"/>
      <c r="H3832" s="475"/>
      <c r="I3832" s="476">
        <f>SUM(G3832,H3832)</f>
        <v>0</v>
      </c>
      <c r="J3832" s="479">
        <f>PRODUCT(F3832,I3832)</f>
        <v>0</v>
      </c>
    </row>
    <row r="3833" spans="1:10" s="160" customFormat="1" ht="12.75">
      <c r="A3833" s="457"/>
      <c r="B3833" s="258"/>
      <c r="C3833" s="258"/>
      <c r="D3833" s="465"/>
      <c r="E3833" s="459"/>
      <c r="F3833" s="460"/>
      <c r="G3833" s="475"/>
      <c r="H3833" s="475"/>
      <c r="I3833" s="476"/>
      <c r="J3833" s="479"/>
    </row>
    <row r="3834" spans="1:10" s="160" customFormat="1" ht="12.75">
      <c r="A3834" s="457" t="s">
        <v>106</v>
      </c>
      <c r="B3834" s="258" t="s">
        <v>117</v>
      </c>
      <c r="C3834" s="258" t="s">
        <v>1254</v>
      </c>
      <c r="D3834" s="465" t="s">
        <v>726</v>
      </c>
      <c r="E3834" s="459" t="s">
        <v>2</v>
      </c>
      <c r="F3834" s="460">
        <v>1</v>
      </c>
      <c r="G3834" s="475"/>
      <c r="H3834" s="475"/>
      <c r="I3834" s="476">
        <f>SUM(G3834,H3834)</f>
        <v>0</v>
      </c>
      <c r="J3834" s="237">
        <f>PRODUCT(F3834,I3834)</f>
        <v>0</v>
      </c>
    </row>
    <row r="3835" spans="1:10" s="160" customFormat="1" ht="12.75">
      <c r="A3835" s="457"/>
      <c r="B3835" s="258"/>
      <c r="C3835" s="258"/>
      <c r="D3835" s="465"/>
      <c r="E3835" s="459"/>
      <c r="F3835" s="460"/>
      <c r="G3835" s="475"/>
      <c r="H3835" s="475"/>
      <c r="I3835" s="476"/>
      <c r="J3835" s="237"/>
    </row>
    <row r="3836" spans="1:10" s="160" customFormat="1" ht="12.75">
      <c r="A3836" s="457"/>
      <c r="B3836" s="258"/>
      <c r="C3836" s="258"/>
      <c r="D3836" s="465"/>
      <c r="E3836" s="459"/>
      <c r="F3836" s="460"/>
      <c r="G3836" s="475"/>
      <c r="H3836" s="475"/>
      <c r="I3836" s="476"/>
      <c r="J3836" s="479"/>
    </row>
    <row r="3837" spans="1:10" s="160" customFormat="1" ht="12.75">
      <c r="A3837" s="490" t="s">
        <v>162</v>
      </c>
      <c r="B3837" s="483"/>
      <c r="C3837" s="483"/>
      <c r="D3837" s="458" t="s">
        <v>1255</v>
      </c>
      <c r="E3837" s="232"/>
      <c r="F3837" s="460"/>
      <c r="G3837" s="475"/>
      <c r="H3837" s="475"/>
      <c r="I3837" s="476"/>
      <c r="J3837" s="479"/>
    </row>
    <row r="3838" spans="1:10" s="160" customFormat="1" ht="12.75">
      <c r="A3838" s="457"/>
      <c r="B3838" s="258"/>
      <c r="C3838" s="258"/>
      <c r="D3838" s="465"/>
      <c r="E3838" s="459"/>
      <c r="F3838" s="460"/>
      <c r="G3838" s="475"/>
      <c r="H3838" s="475"/>
      <c r="I3838" s="476"/>
      <c r="J3838" s="237"/>
    </row>
    <row r="3839" spans="1:10" s="160" customFormat="1" ht="12.75">
      <c r="A3839" s="457" t="s">
        <v>163</v>
      </c>
      <c r="B3839" s="258"/>
      <c r="C3839" s="258"/>
      <c r="D3839" s="467" t="s">
        <v>1256</v>
      </c>
      <c r="E3839" s="480" t="s">
        <v>24</v>
      </c>
      <c r="F3839" s="460">
        <v>15</v>
      </c>
      <c r="G3839" s="477"/>
      <c r="H3839" s="477"/>
      <c r="I3839" s="476">
        <f>SUM(G3839,H3839)</f>
        <v>0</v>
      </c>
      <c r="J3839" s="237">
        <f>PRODUCT(F3839,I3839)</f>
        <v>0</v>
      </c>
    </row>
    <row r="3840" spans="1:10" s="160" customFormat="1" ht="12.75">
      <c r="A3840" s="457"/>
      <c r="B3840" s="258"/>
      <c r="C3840" s="258"/>
      <c r="D3840" s="465"/>
      <c r="E3840" s="459"/>
      <c r="F3840" s="460"/>
      <c r="G3840" s="475"/>
      <c r="H3840" s="475"/>
      <c r="I3840" s="476"/>
      <c r="J3840" s="479"/>
    </row>
    <row r="3841" spans="1:10" s="160" customFormat="1" ht="12.75">
      <c r="A3841" s="457" t="s">
        <v>164</v>
      </c>
      <c r="B3841" s="258"/>
      <c r="C3841" s="258"/>
      <c r="D3841" s="465" t="s">
        <v>1257</v>
      </c>
      <c r="E3841" s="459" t="s">
        <v>23</v>
      </c>
      <c r="F3841" s="460">
        <v>7.5</v>
      </c>
      <c r="G3841" s="475"/>
      <c r="H3841" s="475"/>
      <c r="I3841" s="476">
        <f>SUM(G3841,H3841)</f>
        <v>0</v>
      </c>
      <c r="J3841" s="237">
        <f>PRODUCT(F3841,I3841)</f>
        <v>0</v>
      </c>
    </row>
    <row r="3842" spans="1:10" s="160" customFormat="1" ht="12.75">
      <c r="A3842" s="457"/>
      <c r="B3842" s="258"/>
      <c r="C3842" s="258"/>
      <c r="D3842" s="465"/>
      <c r="E3842" s="459"/>
      <c r="F3842" s="460"/>
      <c r="G3842" s="475"/>
      <c r="H3842" s="475"/>
      <c r="I3842" s="476"/>
      <c r="J3842" s="479"/>
    </row>
    <row r="3843" spans="1:10" s="160" customFormat="1" ht="12.75">
      <c r="A3843" s="457" t="s">
        <v>165</v>
      </c>
      <c r="B3843" s="258"/>
      <c r="C3843" s="258"/>
      <c r="D3843" s="465" t="s">
        <v>1258</v>
      </c>
      <c r="E3843" s="459" t="s">
        <v>23</v>
      </c>
      <c r="F3843" s="460">
        <v>6.5</v>
      </c>
      <c r="G3843" s="475"/>
      <c r="H3843" s="475"/>
      <c r="I3843" s="476">
        <f>SUM(G3843,H3843)</f>
        <v>0</v>
      </c>
      <c r="J3843" s="237">
        <f>PRODUCT(F3843,I3843)</f>
        <v>0</v>
      </c>
    </row>
    <row r="3844" spans="1:10" s="160" customFormat="1" ht="12.75">
      <c r="A3844" s="457"/>
      <c r="B3844" s="258"/>
      <c r="C3844" s="258"/>
      <c r="D3844" s="465"/>
      <c r="E3844" s="459"/>
      <c r="F3844" s="460"/>
      <c r="G3844" s="475"/>
      <c r="H3844" s="475"/>
      <c r="I3844" s="476"/>
      <c r="J3844" s="479"/>
    </row>
    <row r="3845" spans="1:10" s="160" customFormat="1" ht="12.75">
      <c r="A3845" s="457" t="s">
        <v>166</v>
      </c>
      <c r="B3845" s="258"/>
      <c r="C3845" s="258"/>
      <c r="D3845" s="465" t="s">
        <v>1259</v>
      </c>
      <c r="E3845" s="459" t="s">
        <v>24</v>
      </c>
      <c r="F3845" s="460">
        <v>15</v>
      </c>
      <c r="G3845" s="475"/>
      <c r="H3845" s="475"/>
      <c r="I3845" s="476">
        <f>SUM(G3845,H3845)</f>
        <v>0</v>
      </c>
      <c r="J3845" s="237">
        <f>PRODUCT(F3845,I3845)</f>
        <v>0</v>
      </c>
    </row>
    <row r="3846" spans="1:10" s="160" customFormat="1" ht="12.75">
      <c r="A3846" s="457"/>
      <c r="B3846" s="258"/>
      <c r="C3846" s="258"/>
      <c r="D3846" s="465"/>
      <c r="E3846" s="459"/>
      <c r="F3846" s="460"/>
      <c r="G3846" s="475"/>
      <c r="H3846" s="475"/>
      <c r="I3846" s="476"/>
      <c r="J3846" s="479"/>
    </row>
    <row r="3847" spans="1:10" s="160" customFormat="1" ht="12.75">
      <c r="A3847" s="457"/>
      <c r="B3847" s="258"/>
      <c r="C3847" s="258"/>
      <c r="D3847" s="465"/>
      <c r="E3847" s="459"/>
      <c r="F3847" s="460"/>
      <c r="G3847" s="475"/>
      <c r="H3847" s="475"/>
      <c r="I3847" s="476"/>
      <c r="J3847" s="237"/>
    </row>
    <row r="3848" spans="1:10" s="160" customFormat="1" ht="12.75">
      <c r="A3848" s="490" t="s">
        <v>240</v>
      </c>
      <c r="B3848" s="483"/>
      <c r="C3848" s="483"/>
      <c r="D3848" s="458" t="s">
        <v>1260</v>
      </c>
      <c r="E3848" s="232"/>
      <c r="F3848" s="460"/>
      <c r="G3848" s="475"/>
      <c r="H3848" s="475"/>
      <c r="I3848" s="476"/>
      <c r="J3848" s="479"/>
    </row>
    <row r="3849" spans="1:10" s="160" customFormat="1" ht="12.75">
      <c r="A3849" s="499"/>
      <c r="B3849" s="485"/>
      <c r="C3849" s="485"/>
      <c r="D3849" s="498" t="s">
        <v>1261</v>
      </c>
      <c r="E3849" s="487"/>
      <c r="F3849" s="488"/>
      <c r="G3849" s="489"/>
      <c r="H3849" s="489"/>
      <c r="I3849" s="476"/>
      <c r="J3849" s="479"/>
    </row>
    <row r="3850" spans="1:10" s="160" customFormat="1" ht="12.75">
      <c r="A3850" s="499"/>
      <c r="B3850" s="485"/>
      <c r="C3850" s="485"/>
      <c r="D3850" s="486"/>
      <c r="E3850" s="487"/>
      <c r="F3850" s="488"/>
      <c r="G3850" s="489"/>
      <c r="H3850" s="489"/>
      <c r="I3850" s="476"/>
      <c r="J3850" s="479"/>
    </row>
    <row r="3851" spans="1:10" s="160" customFormat="1" ht="12.75">
      <c r="A3851" s="457" t="s">
        <v>1262</v>
      </c>
      <c r="B3851" s="257"/>
      <c r="C3851" s="257"/>
      <c r="D3851" s="467" t="s">
        <v>1263</v>
      </c>
      <c r="E3851" s="480" t="s">
        <v>24</v>
      </c>
      <c r="F3851" s="481">
        <v>16</v>
      </c>
      <c r="G3851" s="477"/>
      <c r="H3851" s="477"/>
      <c r="I3851" s="476">
        <f>SUM(G3851,H3851)</f>
        <v>0</v>
      </c>
      <c r="J3851" s="237">
        <f>PRODUCT(F3851,I3851)</f>
        <v>0</v>
      </c>
    </row>
    <row r="3852" spans="1:10" s="160" customFormat="1" ht="12.75">
      <c r="A3852" s="457"/>
      <c r="B3852" s="257"/>
      <c r="C3852" s="257"/>
      <c r="D3852" s="467"/>
      <c r="E3852" s="480"/>
      <c r="F3852" s="468"/>
      <c r="G3852" s="477"/>
      <c r="H3852" s="477"/>
      <c r="I3852" s="476"/>
      <c r="J3852" s="237"/>
    </row>
    <row r="3853" spans="1:10" s="160" customFormat="1" ht="12.75">
      <c r="A3853" s="457" t="s">
        <v>1264</v>
      </c>
      <c r="B3853" s="257"/>
      <c r="C3853" s="257"/>
      <c r="D3853" s="467" t="s">
        <v>1222</v>
      </c>
      <c r="E3853" s="480"/>
      <c r="F3853" s="481"/>
      <c r="G3853" s="477"/>
      <c r="H3853" s="477"/>
      <c r="I3853" s="476"/>
      <c r="J3853" s="237"/>
    </row>
    <row r="3854" spans="1:10" s="160" customFormat="1" ht="12.75">
      <c r="A3854" s="457"/>
      <c r="B3854" s="257"/>
      <c r="C3854" s="257"/>
      <c r="D3854" s="467" t="s">
        <v>1265</v>
      </c>
      <c r="E3854" s="480" t="s">
        <v>3</v>
      </c>
      <c r="F3854" s="481" t="s">
        <v>3</v>
      </c>
      <c r="G3854" s="477"/>
      <c r="H3854" s="477"/>
      <c r="I3854" s="476"/>
      <c r="J3854" s="237"/>
    </row>
    <row r="3855" spans="1:10" s="160" customFormat="1" ht="12.75">
      <c r="A3855" s="457"/>
      <c r="B3855" s="257"/>
      <c r="C3855" s="257"/>
      <c r="D3855" s="467" t="s">
        <v>1224</v>
      </c>
      <c r="E3855" s="480" t="s">
        <v>3</v>
      </c>
      <c r="F3855" s="481" t="s">
        <v>3</v>
      </c>
      <c r="G3855" s="477"/>
      <c r="H3855" s="477"/>
      <c r="I3855" s="476"/>
      <c r="J3855" s="237"/>
    </row>
    <row r="3856" spans="1:10" s="160" customFormat="1" ht="12.75">
      <c r="A3856" s="457"/>
      <c r="B3856" s="257"/>
      <c r="C3856" s="257"/>
      <c r="D3856" s="467" t="s">
        <v>1225</v>
      </c>
      <c r="E3856" s="480" t="s">
        <v>23</v>
      </c>
      <c r="F3856" s="481">
        <v>18</v>
      </c>
      <c r="G3856" s="477"/>
      <c r="H3856" s="477"/>
      <c r="I3856" s="476">
        <f>SUM(G3856,H3856)</f>
        <v>0</v>
      </c>
      <c r="J3856" s="237">
        <f>PRODUCT(F3856,I3856)</f>
        <v>0</v>
      </c>
    </row>
    <row r="3857" spans="1:10" s="160" customFormat="1" ht="12.75">
      <c r="A3857" s="457"/>
      <c r="B3857" s="257"/>
      <c r="C3857" s="257"/>
      <c r="D3857" s="467"/>
      <c r="E3857" s="480"/>
      <c r="F3857" s="481"/>
      <c r="G3857" s="477"/>
      <c r="H3857" s="477"/>
      <c r="I3857" s="476"/>
      <c r="J3857" s="479"/>
    </row>
    <row r="3858" spans="1:10" s="160" customFormat="1" ht="12.75">
      <c r="A3858" s="457" t="s">
        <v>1266</v>
      </c>
      <c r="B3858" s="257"/>
      <c r="C3858" s="257"/>
      <c r="D3858" s="467" t="s">
        <v>1226</v>
      </c>
      <c r="E3858" s="480" t="s">
        <v>23</v>
      </c>
      <c r="F3858" s="481">
        <v>2</v>
      </c>
      <c r="G3858" s="477"/>
      <c r="H3858" s="477"/>
      <c r="I3858" s="476">
        <f>SUM(G3858,H3858)</f>
        <v>0</v>
      </c>
      <c r="J3858" s="479">
        <f>PRODUCT(F3858,I3858)</f>
        <v>0</v>
      </c>
    </row>
    <row r="3859" spans="1:10" s="160" customFormat="1" ht="12.75">
      <c r="A3859" s="457"/>
      <c r="B3859" s="257"/>
      <c r="C3859" s="257"/>
      <c r="D3859" s="467" t="s">
        <v>1224</v>
      </c>
      <c r="E3859" s="480" t="s">
        <v>3</v>
      </c>
      <c r="F3859" s="481" t="s">
        <v>3</v>
      </c>
      <c r="G3859" s="477"/>
      <c r="H3859" s="477"/>
      <c r="I3859" s="476"/>
      <c r="J3859" s="479" t="s">
        <v>3</v>
      </c>
    </row>
    <row r="3860" spans="1:10" s="160" customFormat="1" ht="12.75">
      <c r="A3860" s="457"/>
      <c r="B3860" s="257"/>
      <c r="C3860" s="257"/>
      <c r="D3860" s="467"/>
      <c r="E3860" s="480"/>
      <c r="F3860" s="481"/>
      <c r="G3860" s="477"/>
      <c r="H3860" s="477"/>
      <c r="I3860" s="476"/>
      <c r="J3860" s="479"/>
    </row>
    <row r="3861" spans="1:10" s="160" customFormat="1" ht="12.75">
      <c r="A3861" s="457" t="s">
        <v>1267</v>
      </c>
      <c r="B3861" s="257"/>
      <c r="C3861" s="257"/>
      <c r="D3861" s="467" t="s">
        <v>1227</v>
      </c>
      <c r="E3861" s="480"/>
      <c r="F3861" s="481"/>
      <c r="G3861" s="477"/>
      <c r="H3861" s="477"/>
      <c r="I3861" s="476"/>
      <c r="J3861" s="479"/>
    </row>
    <row r="3862" spans="1:10" s="160" customFormat="1" ht="12.75">
      <c r="A3862" s="457"/>
      <c r="B3862" s="257"/>
      <c r="C3862" s="257"/>
      <c r="D3862" s="467" t="s">
        <v>1228</v>
      </c>
      <c r="E3862" s="480"/>
      <c r="F3862" s="481"/>
      <c r="G3862" s="477"/>
      <c r="H3862" s="477"/>
      <c r="I3862" s="476"/>
      <c r="J3862" s="479"/>
    </row>
    <row r="3863" spans="1:10" s="160" customFormat="1" ht="12.75">
      <c r="A3863" s="457"/>
      <c r="B3863" s="257"/>
      <c r="C3863" s="257"/>
      <c r="D3863" s="467" t="s">
        <v>1224</v>
      </c>
      <c r="E3863" s="480" t="s">
        <v>23</v>
      </c>
      <c r="F3863" s="481">
        <v>4</v>
      </c>
      <c r="G3863" s="477"/>
      <c r="H3863" s="477"/>
      <c r="I3863" s="476">
        <f>SUM(G3863,H3863)</f>
        <v>0</v>
      </c>
      <c r="J3863" s="479">
        <f>PRODUCT(F3863,I3863)</f>
        <v>0</v>
      </c>
    </row>
    <row r="3864" spans="1:10" s="160" customFormat="1" ht="12.75">
      <c r="A3864" s="457"/>
      <c r="B3864" s="257"/>
      <c r="C3864" s="257"/>
      <c r="D3864" s="467"/>
      <c r="E3864" s="480"/>
      <c r="F3864" s="481"/>
      <c r="G3864" s="477"/>
      <c r="H3864" s="477"/>
      <c r="I3864" s="476"/>
      <c r="J3864" s="479"/>
    </row>
    <row r="3865" spans="1:10" s="160" customFormat="1" ht="12.75">
      <c r="A3865" s="457" t="s">
        <v>1268</v>
      </c>
      <c r="B3865" s="257"/>
      <c r="C3865" s="257"/>
      <c r="D3865" s="467" t="s">
        <v>1229</v>
      </c>
      <c r="E3865" s="480"/>
      <c r="F3865" s="481"/>
      <c r="G3865" s="477"/>
      <c r="H3865" s="477"/>
      <c r="I3865" s="476"/>
      <c r="J3865" s="479"/>
    </row>
    <row r="3866" spans="1:10" s="160" customFormat="1" ht="12.75">
      <c r="A3866" s="457"/>
      <c r="B3866" s="257"/>
      <c r="C3866" s="257"/>
      <c r="D3866" s="467" t="s">
        <v>1230</v>
      </c>
      <c r="E3866" s="480" t="s">
        <v>23</v>
      </c>
      <c r="F3866" s="481">
        <v>16</v>
      </c>
      <c r="G3866" s="477"/>
      <c r="H3866" s="477"/>
      <c r="I3866" s="476">
        <f>SUM(G3866,H3866)</f>
        <v>0</v>
      </c>
      <c r="J3866" s="479">
        <f>PRODUCT(F3866,I3866)</f>
        <v>0</v>
      </c>
    </row>
    <row r="3867" spans="1:10" s="160" customFormat="1" ht="12.75">
      <c r="A3867" s="457"/>
      <c r="B3867" s="257"/>
      <c r="C3867" s="257"/>
      <c r="D3867" s="467"/>
      <c r="E3867" s="480"/>
      <c r="F3867" s="481"/>
      <c r="G3867" s="477"/>
      <c r="H3867" s="477"/>
      <c r="I3867" s="476"/>
      <c r="J3867" s="479"/>
    </row>
    <row r="3868" spans="1:10" s="160" customFormat="1" ht="12.75">
      <c r="A3868" s="457" t="s">
        <v>1269</v>
      </c>
      <c r="B3868" s="257"/>
      <c r="C3868" s="257"/>
      <c r="D3868" s="467" t="s">
        <v>1231</v>
      </c>
      <c r="E3868" s="480" t="s">
        <v>24</v>
      </c>
      <c r="F3868" s="481">
        <v>16</v>
      </c>
      <c r="G3868" s="477"/>
      <c r="H3868" s="477"/>
      <c r="I3868" s="476">
        <f>SUM(G3868,H3868)</f>
        <v>0</v>
      </c>
      <c r="J3868" s="479">
        <f>PRODUCT(F3868,I3868)</f>
        <v>0</v>
      </c>
    </row>
    <row r="3869" spans="1:10" s="160" customFormat="1" ht="12.75">
      <c r="A3869" s="457"/>
      <c r="B3869" s="257"/>
      <c r="C3869" s="257"/>
      <c r="D3869" s="467"/>
      <c r="E3869" s="480"/>
      <c r="F3869" s="481"/>
      <c r="G3869" s="477"/>
      <c r="H3869" s="477"/>
      <c r="I3869" s="476"/>
      <c r="J3869" s="237"/>
    </row>
    <row r="3870" spans="1:10" s="160" customFormat="1" ht="12.75">
      <c r="A3870" s="457" t="s">
        <v>1270</v>
      </c>
      <c r="B3870" s="257"/>
      <c r="C3870" s="257"/>
      <c r="D3870" s="467" t="s">
        <v>1232</v>
      </c>
      <c r="E3870" s="480" t="s">
        <v>357</v>
      </c>
      <c r="F3870" s="481">
        <v>1</v>
      </c>
      <c r="G3870" s="477"/>
      <c r="H3870" s="477"/>
      <c r="I3870" s="476">
        <f>SUM(G3870,H3870)</f>
        <v>0</v>
      </c>
      <c r="J3870" s="479">
        <f>PRODUCT(F3870,I3870)</f>
        <v>0</v>
      </c>
    </row>
    <row r="3871" spans="1:10" s="2" customFormat="1" ht="12.75">
      <c r="A3871" s="457"/>
      <c r="B3871" s="257"/>
      <c r="C3871" s="257"/>
      <c r="D3871" s="467" t="s">
        <v>3</v>
      </c>
      <c r="E3871" s="480" t="s">
        <v>3</v>
      </c>
      <c r="F3871" s="481" t="s">
        <v>3</v>
      </c>
      <c r="G3871" s="477"/>
      <c r="H3871" s="477"/>
      <c r="I3871" s="476" t="s">
        <v>3</v>
      </c>
      <c r="J3871" s="479" t="s">
        <v>3</v>
      </c>
    </row>
    <row r="3872" spans="1:10" s="2" customFormat="1" ht="12.75">
      <c r="A3872" s="457" t="s">
        <v>1271</v>
      </c>
      <c r="B3872" s="257"/>
      <c r="C3872" s="257"/>
      <c r="D3872" s="467" t="s">
        <v>1233</v>
      </c>
      <c r="E3872" s="480" t="s">
        <v>357</v>
      </c>
      <c r="F3872" s="481">
        <v>1</v>
      </c>
      <c r="G3872" s="477"/>
      <c r="H3872" s="477"/>
      <c r="I3872" s="476">
        <f>SUM(G3872,H3872)</f>
        <v>0</v>
      </c>
      <c r="J3872" s="479">
        <f>PRODUCT(F3872,I3872)</f>
        <v>0</v>
      </c>
    </row>
    <row r="3873" spans="1:10" s="160" customFormat="1" ht="12.75">
      <c r="A3873" s="457"/>
      <c r="B3873" s="258"/>
      <c r="C3873" s="258"/>
      <c r="D3873" s="465"/>
      <c r="E3873" s="459"/>
      <c r="F3873" s="460"/>
      <c r="G3873" s="475"/>
      <c r="H3873" s="475"/>
      <c r="I3873" s="476"/>
      <c r="J3873" s="237"/>
    </row>
    <row r="3874" spans="1:10" s="160" customFormat="1" ht="12.75">
      <c r="A3874" s="457"/>
      <c r="B3874" s="258"/>
      <c r="C3874" s="258"/>
      <c r="D3874" s="465"/>
      <c r="E3874" s="459"/>
      <c r="F3874" s="460"/>
      <c r="G3874" s="475"/>
      <c r="H3874" s="475"/>
      <c r="I3874" s="476"/>
      <c r="J3874" s="479"/>
    </row>
    <row r="3875" spans="1:10" s="160" customFormat="1" ht="12.75">
      <c r="A3875" s="490" t="s">
        <v>525</v>
      </c>
      <c r="B3875" s="483"/>
      <c r="C3875" s="483"/>
      <c r="D3875" s="458" t="s">
        <v>1322</v>
      </c>
      <c r="E3875" s="232"/>
      <c r="F3875" s="460"/>
      <c r="G3875" s="475"/>
      <c r="H3875" s="475"/>
      <c r="I3875" s="476"/>
      <c r="J3875" s="479"/>
    </row>
    <row r="3876" spans="1:10" s="160" customFormat="1" ht="12.75">
      <c r="A3876" s="457"/>
      <c r="B3876" s="258"/>
      <c r="C3876" s="258"/>
      <c r="D3876" s="465"/>
      <c r="E3876" s="459"/>
      <c r="F3876" s="460"/>
      <c r="G3876" s="475"/>
      <c r="H3876" s="475"/>
      <c r="I3876" s="476"/>
      <c r="J3876" s="479"/>
    </row>
    <row r="3877" spans="1:10" s="160" customFormat="1" ht="12.75">
      <c r="A3877" s="457" t="s">
        <v>1272</v>
      </c>
      <c r="B3877" s="258" t="s">
        <v>117</v>
      </c>
      <c r="C3877" s="258" t="s">
        <v>1321</v>
      </c>
      <c r="D3877" s="465" t="s">
        <v>124</v>
      </c>
      <c r="E3877" s="459" t="s">
        <v>22</v>
      </c>
      <c r="F3877" s="460">
        <v>1</v>
      </c>
      <c r="G3877" s="475"/>
      <c r="H3877" s="475"/>
      <c r="I3877" s="476">
        <f>SUM(G3877,H3877)</f>
        <v>0</v>
      </c>
      <c r="J3877" s="237">
        <f>PRODUCT(F3877,I3877)</f>
        <v>0</v>
      </c>
    </row>
    <row r="3878" spans="1:10" s="160" customFormat="1" ht="12.75">
      <c r="A3878" s="457"/>
      <c r="B3878" s="258"/>
      <c r="C3878" s="258"/>
      <c r="D3878" s="465"/>
      <c r="E3878" s="459"/>
      <c r="F3878" s="460"/>
      <c r="G3878" s="475"/>
      <c r="H3878" s="475"/>
      <c r="I3878" s="476"/>
      <c r="J3878" s="479"/>
    </row>
    <row r="3879" spans="1:10" s="160" customFormat="1" ht="12.75">
      <c r="A3879" s="457" t="s">
        <v>1273</v>
      </c>
      <c r="B3879" s="258" t="s">
        <v>117</v>
      </c>
      <c r="C3879" s="258" t="s">
        <v>1321</v>
      </c>
      <c r="D3879" s="465" t="s">
        <v>1274</v>
      </c>
      <c r="E3879" s="459" t="s">
        <v>22</v>
      </c>
      <c r="F3879" s="460">
        <v>1</v>
      </c>
      <c r="G3879" s="475"/>
      <c r="H3879" s="475"/>
      <c r="I3879" s="476">
        <f>SUM(G3879,H3879)</f>
        <v>0</v>
      </c>
      <c r="J3879" s="237">
        <f>PRODUCT(F3879,I3879)</f>
        <v>0</v>
      </c>
    </row>
    <row r="3880" spans="1:10" s="160" customFormat="1" ht="12.75">
      <c r="A3880" s="457"/>
      <c r="B3880" s="258"/>
      <c r="C3880" s="258"/>
      <c r="D3880" s="465"/>
      <c r="E3880" s="459"/>
      <c r="F3880" s="460"/>
      <c r="G3880" s="475"/>
      <c r="H3880" s="475"/>
      <c r="I3880" s="476"/>
      <c r="J3880" s="479"/>
    </row>
    <row r="3881" spans="1:10" s="160" customFormat="1" ht="12.75">
      <c r="A3881" s="457" t="s">
        <v>1275</v>
      </c>
      <c r="B3881" s="258" t="s">
        <v>117</v>
      </c>
      <c r="C3881" s="258" t="s">
        <v>234</v>
      </c>
      <c r="D3881" s="465" t="s">
        <v>125</v>
      </c>
      <c r="E3881" s="459" t="s">
        <v>22</v>
      </c>
      <c r="F3881" s="460">
        <v>1</v>
      </c>
      <c r="G3881" s="475"/>
      <c r="H3881" s="475"/>
      <c r="I3881" s="476">
        <f>SUM(G3881,H3881)</f>
        <v>0</v>
      </c>
      <c r="J3881" s="237">
        <f>PRODUCT(F3881,I3881)</f>
        <v>0</v>
      </c>
    </row>
    <row r="3882" spans="1:10" s="160" customFormat="1" ht="12.75">
      <c r="A3882" s="457"/>
      <c r="B3882" s="258"/>
      <c r="C3882" s="258"/>
      <c r="D3882" s="465"/>
      <c r="E3882" s="459"/>
      <c r="F3882" s="460"/>
      <c r="G3882" s="475"/>
      <c r="H3882" s="475"/>
      <c r="I3882" s="476"/>
      <c r="J3882" s="479"/>
    </row>
    <row r="3883" spans="1:10" s="160" customFormat="1" ht="12.75">
      <c r="A3883" s="457" t="s">
        <v>1276</v>
      </c>
      <c r="B3883" s="258"/>
      <c r="C3883" s="258"/>
      <c r="D3883" s="465" t="s">
        <v>1213</v>
      </c>
      <c r="E3883" s="459" t="s">
        <v>357</v>
      </c>
      <c r="F3883" s="460">
        <v>1</v>
      </c>
      <c r="G3883" s="475"/>
      <c r="H3883" s="475"/>
      <c r="I3883" s="476">
        <f>SUM(G3883,H3883)</f>
        <v>0</v>
      </c>
      <c r="J3883" s="237">
        <f>PRODUCT(F3883,I3883)</f>
        <v>0</v>
      </c>
    </row>
    <row r="3884" spans="1:10" s="160" customFormat="1" ht="12.75">
      <c r="A3884" s="457"/>
      <c r="B3884" s="258"/>
      <c r="C3884" s="258"/>
      <c r="D3884" s="465"/>
      <c r="E3884" s="459"/>
      <c r="F3884" s="460"/>
      <c r="G3884" s="475"/>
      <c r="H3884" s="475"/>
      <c r="I3884" s="476"/>
      <c r="J3884" s="479"/>
    </row>
    <row r="3885" spans="1:10" s="160" customFormat="1" ht="12.75">
      <c r="A3885" s="457" t="s">
        <v>1277</v>
      </c>
      <c r="B3885" s="258"/>
      <c r="C3885" s="258"/>
      <c r="D3885" s="465" t="s">
        <v>1214</v>
      </c>
      <c r="E3885" s="459" t="s">
        <v>357</v>
      </c>
      <c r="F3885" s="460">
        <v>1</v>
      </c>
      <c r="G3885" s="475"/>
      <c r="H3885" s="475"/>
      <c r="I3885" s="476">
        <f>SUM(G3885,H3885)</f>
        <v>0</v>
      </c>
      <c r="J3885" s="237">
        <f>PRODUCT(F3885,I3885)</f>
        <v>0</v>
      </c>
    </row>
    <row r="3886" spans="1:10" s="160" customFormat="1" ht="12.75">
      <c r="A3886" s="457"/>
      <c r="B3886" s="258"/>
      <c r="C3886" s="258"/>
      <c r="D3886" s="465"/>
      <c r="E3886" s="459"/>
      <c r="F3886" s="460"/>
      <c r="G3886" s="475"/>
      <c r="H3886" s="475"/>
      <c r="I3886" s="476"/>
      <c r="J3886" s="479"/>
    </row>
    <row r="3887" spans="1:10" s="160" customFormat="1" ht="12.75">
      <c r="A3887" s="457" t="s">
        <v>1278</v>
      </c>
      <c r="B3887" s="258" t="s">
        <v>2634</v>
      </c>
      <c r="C3887" s="258"/>
      <c r="D3887" s="465" t="s">
        <v>444</v>
      </c>
      <c r="E3887" s="459" t="s">
        <v>2634</v>
      </c>
      <c r="F3887" s="460" t="s">
        <v>3</v>
      </c>
      <c r="G3887" s="475"/>
      <c r="H3887" s="475"/>
      <c r="I3887" s="476" t="s">
        <v>3</v>
      </c>
      <c r="J3887" s="237" t="s">
        <v>3</v>
      </c>
    </row>
    <row r="3888" spans="1:10" s="160" customFormat="1" ht="12.75">
      <c r="A3888" s="457"/>
      <c r="B3888" s="258"/>
      <c r="C3888" s="258"/>
      <c r="D3888" s="465"/>
      <c r="E3888" s="459"/>
      <c r="F3888" s="460"/>
      <c r="G3888" s="475"/>
      <c r="H3888" s="475"/>
      <c r="I3888" s="476"/>
      <c r="J3888" s="237"/>
    </row>
    <row r="3889" spans="1:10" ht="12.75">
      <c r="A3889" s="104" t="s">
        <v>527</v>
      </c>
      <c r="B3889" s="190"/>
      <c r="C3889" s="168"/>
      <c r="D3889" s="105" t="s">
        <v>167</v>
      </c>
      <c r="E3889" s="169"/>
      <c r="F3889" s="170"/>
      <c r="G3889" s="171"/>
      <c r="H3889" s="171"/>
      <c r="I3889" s="96"/>
      <c r="J3889" s="97"/>
    </row>
    <row r="3890" spans="1:10" ht="12.75">
      <c r="A3890" s="502"/>
      <c r="B3890" s="115"/>
      <c r="C3890" s="115"/>
      <c r="D3890" s="182" t="s">
        <v>3</v>
      </c>
      <c r="E3890" s="169" t="s">
        <v>3</v>
      </c>
      <c r="F3890" s="183" t="s">
        <v>3</v>
      </c>
      <c r="G3890" s="184"/>
      <c r="H3890" s="184"/>
      <c r="I3890" s="96" t="s">
        <v>3</v>
      </c>
      <c r="J3890" s="97" t="s">
        <v>3</v>
      </c>
    </row>
    <row r="3891" spans="1:10" ht="12.75">
      <c r="A3891" s="502" t="s">
        <v>1323</v>
      </c>
      <c r="B3891" s="115" t="s">
        <v>33</v>
      </c>
      <c r="C3891" s="115" t="s">
        <v>33</v>
      </c>
      <c r="D3891" s="182" t="s">
        <v>1331</v>
      </c>
      <c r="E3891" s="169" t="s">
        <v>121</v>
      </c>
      <c r="F3891" s="183">
        <v>30</v>
      </c>
      <c r="G3891" s="184"/>
      <c r="H3891" s="171"/>
      <c r="I3891" s="96">
        <f>SUM(G3891,H3891)</f>
        <v>0</v>
      </c>
      <c r="J3891" s="97">
        <f>PRODUCT(F3891,I3891)</f>
        <v>0</v>
      </c>
    </row>
    <row r="3892" spans="1:10" s="160" customFormat="1" ht="12.75">
      <c r="A3892" s="457"/>
      <c r="B3892" s="258"/>
      <c r="C3892" s="258"/>
      <c r="D3892" s="465" t="s">
        <v>1332</v>
      </c>
      <c r="E3892" s="459"/>
      <c r="F3892" s="460"/>
      <c r="G3892" s="475"/>
      <c r="H3892" s="475"/>
      <c r="I3892" s="476"/>
      <c r="J3892" s="237"/>
    </row>
    <row r="3893" spans="1:10" s="160" customFormat="1" ht="12.75">
      <c r="A3893" s="457"/>
      <c r="B3893" s="258"/>
      <c r="C3893" s="258"/>
      <c r="D3893" s="465" t="s">
        <v>1333</v>
      </c>
      <c r="E3893" s="459"/>
      <c r="F3893" s="460"/>
      <c r="G3893" s="475"/>
      <c r="H3893" s="475"/>
      <c r="I3893" s="476"/>
      <c r="J3893" s="479"/>
    </row>
    <row r="3894" spans="1:10" ht="12.75">
      <c r="A3894" s="502"/>
      <c r="B3894" s="115"/>
      <c r="C3894" s="115"/>
      <c r="D3894" s="182" t="s">
        <v>1334</v>
      </c>
      <c r="E3894" s="169" t="s">
        <v>3</v>
      </c>
      <c r="F3894" s="183" t="s">
        <v>3</v>
      </c>
      <c r="G3894" s="184"/>
      <c r="H3894" s="184"/>
      <c r="I3894" s="96" t="s">
        <v>3</v>
      </c>
      <c r="J3894" s="97" t="s">
        <v>3</v>
      </c>
    </row>
    <row r="3895" spans="1:10" s="160" customFormat="1" ht="12.75">
      <c r="A3895" s="457"/>
      <c r="B3895" s="258"/>
      <c r="C3895" s="258"/>
      <c r="D3895" s="465" t="s">
        <v>1335</v>
      </c>
      <c r="E3895" s="459"/>
      <c r="F3895" s="460"/>
      <c r="G3895" s="475"/>
      <c r="H3895" s="475"/>
      <c r="I3895" s="476"/>
      <c r="J3895" s="479"/>
    </row>
    <row r="3896" spans="1:10" ht="12.75">
      <c r="A3896" s="95"/>
      <c r="B3896" s="168"/>
      <c r="C3896" s="168"/>
      <c r="D3896" s="34"/>
      <c r="E3896" s="169"/>
      <c r="F3896" s="170"/>
      <c r="G3896" s="171"/>
      <c r="H3896" s="171"/>
      <c r="I3896" s="172"/>
      <c r="J3896" s="173"/>
    </row>
    <row r="3897" spans="1:10" ht="12.75">
      <c r="A3897" s="104" t="s">
        <v>529</v>
      </c>
      <c r="B3897" s="190"/>
      <c r="C3897" s="190"/>
      <c r="D3897" s="105" t="s">
        <v>126</v>
      </c>
      <c r="E3897" s="191"/>
      <c r="F3897" s="170"/>
      <c r="G3897" s="171"/>
      <c r="H3897" s="171"/>
      <c r="I3897" s="96"/>
      <c r="J3897" s="97"/>
    </row>
    <row r="3898" spans="1:10" ht="12.75">
      <c r="A3898" s="95"/>
      <c r="B3898" s="168"/>
      <c r="C3898" s="168"/>
      <c r="D3898" s="34"/>
      <c r="E3898" s="169"/>
      <c r="F3898" s="170"/>
      <c r="G3898" s="171"/>
      <c r="H3898" s="171"/>
      <c r="I3898" s="172"/>
      <c r="J3898" s="173"/>
    </row>
    <row r="3899" spans="1:10" ht="12.75">
      <c r="A3899" s="95" t="s">
        <v>1324</v>
      </c>
      <c r="B3899" s="168" t="s">
        <v>33</v>
      </c>
      <c r="C3899" s="168" t="s">
        <v>33</v>
      </c>
      <c r="D3899" s="34" t="s">
        <v>212</v>
      </c>
      <c r="E3899" s="169" t="s">
        <v>111</v>
      </c>
      <c r="F3899" s="170">
        <v>1</v>
      </c>
      <c r="G3899" s="171"/>
      <c r="H3899" s="171"/>
      <c r="I3899" s="172">
        <f>SUM(G3899,H3899)</f>
        <v>0</v>
      </c>
      <c r="J3899" s="97">
        <f>PRODUCT(F3899,I3899)</f>
        <v>0</v>
      </c>
    </row>
    <row r="3900" spans="1:10" ht="12.75">
      <c r="A3900" s="95"/>
      <c r="B3900" s="168"/>
      <c r="C3900" s="168"/>
      <c r="D3900" s="34"/>
      <c r="E3900" s="169"/>
      <c r="F3900" s="170"/>
      <c r="G3900" s="171"/>
      <c r="H3900" s="171"/>
      <c r="I3900" s="172"/>
      <c r="J3900" s="173"/>
    </row>
    <row r="3901" spans="1:10" ht="12.75">
      <c r="A3901" s="95" t="s">
        <v>1325</v>
      </c>
      <c r="B3901" s="168" t="s">
        <v>3</v>
      </c>
      <c r="C3901" s="168" t="s">
        <v>3</v>
      </c>
      <c r="D3901" s="34" t="s">
        <v>444</v>
      </c>
      <c r="E3901" s="169" t="s">
        <v>3</v>
      </c>
      <c r="F3901" s="170" t="s">
        <v>3</v>
      </c>
      <c r="G3901" s="171"/>
      <c r="H3901" s="171"/>
      <c r="I3901" s="172" t="s">
        <v>3</v>
      </c>
      <c r="J3901" s="97" t="s">
        <v>3</v>
      </c>
    </row>
    <row r="3902" spans="1:10" ht="12.75">
      <c r="A3902" s="95"/>
      <c r="B3902" s="168"/>
      <c r="C3902" s="168"/>
      <c r="D3902" s="34"/>
      <c r="E3902" s="169"/>
      <c r="F3902" s="170"/>
      <c r="G3902" s="171"/>
      <c r="H3902" s="171"/>
      <c r="I3902" s="172"/>
      <c r="J3902" s="173"/>
    </row>
    <row r="3903" spans="1:10" ht="12.75">
      <c r="A3903" s="95" t="s">
        <v>1326</v>
      </c>
      <c r="B3903" s="168" t="s">
        <v>33</v>
      </c>
      <c r="C3903" s="168" t="s">
        <v>33</v>
      </c>
      <c r="D3903" s="34" t="s">
        <v>128</v>
      </c>
      <c r="E3903" s="169" t="s">
        <v>111</v>
      </c>
      <c r="F3903" s="170">
        <v>1</v>
      </c>
      <c r="G3903" s="171"/>
      <c r="H3903" s="171"/>
      <c r="I3903" s="172">
        <f>SUM(G3903,H3903)</f>
        <v>0</v>
      </c>
      <c r="J3903" s="97">
        <f>PRODUCT(F3903,I3903)</f>
        <v>0</v>
      </c>
    </row>
    <row r="3904" spans="1:10" ht="12.75">
      <c r="A3904" s="95"/>
      <c r="B3904" s="168"/>
      <c r="C3904" s="168"/>
      <c r="D3904" s="34"/>
      <c r="E3904" s="169"/>
      <c r="F3904" s="170"/>
      <c r="G3904" s="171"/>
      <c r="H3904" s="171"/>
      <c r="I3904" s="172"/>
      <c r="J3904" s="173"/>
    </row>
    <row r="3905" spans="1:10" ht="12.75">
      <c r="A3905" s="95" t="s">
        <v>1327</v>
      </c>
      <c r="B3905" s="168" t="s">
        <v>33</v>
      </c>
      <c r="C3905" s="168" t="s">
        <v>33</v>
      </c>
      <c r="D3905" s="34" t="s">
        <v>213</v>
      </c>
      <c r="E3905" s="169" t="s">
        <v>111</v>
      </c>
      <c r="F3905" s="170">
        <v>1</v>
      </c>
      <c r="G3905" s="171"/>
      <c r="H3905" s="171"/>
      <c r="I3905" s="172">
        <f>SUM(G3905,H3905)</f>
        <v>0</v>
      </c>
      <c r="J3905" s="97">
        <f>PRODUCT(F3905,I3905)</f>
        <v>0</v>
      </c>
    </row>
    <row r="3906" spans="1:10" ht="12.75">
      <c r="A3906" s="95"/>
      <c r="B3906" s="168"/>
      <c r="C3906" s="168"/>
      <c r="D3906" s="34"/>
      <c r="E3906" s="169"/>
      <c r="F3906" s="170"/>
      <c r="G3906" s="171"/>
      <c r="H3906" s="171"/>
      <c r="I3906" s="172"/>
      <c r="J3906" s="173"/>
    </row>
    <row r="3907" spans="1:10" ht="39">
      <c r="A3907" s="95" t="s">
        <v>1328</v>
      </c>
      <c r="B3907" s="168" t="s">
        <v>33</v>
      </c>
      <c r="C3907" s="168" t="s">
        <v>33</v>
      </c>
      <c r="D3907" s="34" t="s">
        <v>129</v>
      </c>
      <c r="E3907" s="169"/>
      <c r="F3907" s="170"/>
      <c r="G3907" s="171"/>
      <c r="H3907" s="171"/>
      <c r="I3907" s="172"/>
      <c r="J3907" s="97"/>
    </row>
    <row r="3908" spans="1:10" ht="12.75">
      <c r="A3908" s="95"/>
      <c r="B3908" s="168"/>
      <c r="C3908" s="168"/>
      <c r="D3908" s="34" t="s">
        <v>130</v>
      </c>
      <c r="E3908" s="169" t="s">
        <v>121</v>
      </c>
      <c r="F3908" s="170">
        <v>1</v>
      </c>
      <c r="G3908" s="171"/>
      <c r="H3908" s="171"/>
      <c r="I3908" s="172">
        <f>SUM(G3908,H3908)</f>
        <v>0</v>
      </c>
      <c r="J3908" s="97">
        <f>PRODUCT(F3908,I3908)</f>
        <v>0</v>
      </c>
    </row>
    <row r="3909" spans="1:10" ht="12.75">
      <c r="A3909" s="95"/>
      <c r="B3909" s="168"/>
      <c r="C3909" s="168"/>
      <c r="D3909" s="34" t="s">
        <v>131</v>
      </c>
      <c r="E3909" s="169" t="s">
        <v>121</v>
      </c>
      <c r="F3909" s="170">
        <v>1</v>
      </c>
      <c r="G3909" s="171"/>
      <c r="H3909" s="171"/>
      <c r="I3909" s="172">
        <f>SUM(G3909,H3909)</f>
        <v>0</v>
      </c>
      <c r="J3909" s="97">
        <f>PRODUCT(F3909,I3909)</f>
        <v>0</v>
      </c>
    </row>
    <row r="3910" spans="1:10" ht="12.75">
      <c r="A3910" s="95"/>
      <c r="B3910" s="168"/>
      <c r="C3910" s="168"/>
      <c r="D3910" s="34" t="s">
        <v>132</v>
      </c>
      <c r="E3910" s="169" t="s">
        <v>121</v>
      </c>
      <c r="F3910" s="170">
        <v>1</v>
      </c>
      <c r="G3910" s="171"/>
      <c r="H3910" s="171"/>
      <c r="I3910" s="172">
        <f>SUM(G3910,H3910)</f>
        <v>0</v>
      </c>
      <c r="J3910" s="97">
        <f>PRODUCT(F3910,I3910)</f>
        <v>0</v>
      </c>
    </row>
    <row r="3911" spans="1:10" ht="12.75">
      <c r="A3911" s="95"/>
      <c r="B3911" s="168"/>
      <c r="C3911" s="168"/>
      <c r="D3911" s="34" t="s">
        <v>133</v>
      </c>
      <c r="E3911" s="169" t="s">
        <v>121</v>
      </c>
      <c r="F3911" s="170">
        <v>1</v>
      </c>
      <c r="G3911" s="171"/>
      <c r="H3911" s="171"/>
      <c r="I3911" s="172">
        <f>SUM(G3911,H3911)</f>
        <v>0</v>
      </c>
      <c r="J3911" s="97">
        <f>PRODUCT(F3911,I3911)</f>
        <v>0</v>
      </c>
    </row>
    <row r="3912" spans="1:10" ht="12.75">
      <c r="A3912" s="95" t="s">
        <v>3</v>
      </c>
      <c r="B3912" s="168"/>
      <c r="C3912" s="168"/>
      <c r="D3912" s="105"/>
      <c r="E3912" s="169"/>
      <c r="F3912" s="170"/>
      <c r="G3912" s="171"/>
      <c r="H3912" s="171"/>
      <c r="I3912" s="172"/>
      <c r="J3912" s="173"/>
    </row>
    <row r="3913" spans="1:10" ht="12.75">
      <c r="A3913" s="95" t="s">
        <v>1329</v>
      </c>
      <c r="B3913" s="168" t="s">
        <v>3</v>
      </c>
      <c r="C3913" s="168" t="s">
        <v>3</v>
      </c>
      <c r="D3913" s="34" t="s">
        <v>444</v>
      </c>
      <c r="E3913" s="169" t="s">
        <v>3</v>
      </c>
      <c r="F3913" s="170" t="s">
        <v>3</v>
      </c>
      <c r="G3913" s="171" t="s">
        <v>2634</v>
      </c>
      <c r="H3913" s="171"/>
      <c r="I3913" s="172" t="s">
        <v>3</v>
      </c>
      <c r="J3913" s="97" t="s">
        <v>3</v>
      </c>
    </row>
    <row r="3914" spans="1:10" ht="12.75">
      <c r="A3914" s="95"/>
      <c r="B3914" s="168"/>
      <c r="C3914" s="168"/>
      <c r="D3914" s="34"/>
      <c r="E3914" s="169"/>
      <c r="F3914" s="170"/>
      <c r="G3914" s="171"/>
      <c r="H3914" s="171"/>
      <c r="I3914" s="172"/>
      <c r="J3914" s="173"/>
    </row>
    <row r="3915" spans="1:10" ht="12.75">
      <c r="A3915" s="95" t="s">
        <v>1330</v>
      </c>
      <c r="B3915" s="168" t="s">
        <v>33</v>
      </c>
      <c r="C3915" s="168" t="s">
        <v>33</v>
      </c>
      <c r="D3915" s="34" t="s">
        <v>134</v>
      </c>
      <c r="E3915" s="169" t="s">
        <v>2</v>
      </c>
      <c r="F3915" s="170">
        <v>1</v>
      </c>
      <c r="G3915" s="171"/>
      <c r="H3915" s="171"/>
      <c r="I3915" s="172">
        <f>SUM(G3915,H3915)</f>
        <v>0</v>
      </c>
      <c r="J3915" s="97">
        <f>PRODUCT(F3915,I3915)</f>
        <v>0</v>
      </c>
    </row>
    <row r="3916" spans="1:10" ht="12.75">
      <c r="A3916" s="95"/>
      <c r="B3916" s="168"/>
      <c r="C3916" s="168"/>
      <c r="D3916" s="34"/>
      <c r="E3916" s="169"/>
      <c r="F3916" s="170"/>
      <c r="G3916" s="171"/>
      <c r="H3916" s="171"/>
      <c r="I3916" s="172"/>
      <c r="J3916" s="173"/>
    </row>
    <row r="3917" spans="1:10" ht="12.75">
      <c r="A3917" s="197"/>
      <c r="B3917" s="262"/>
      <c r="C3917" s="262"/>
      <c r="D3917" s="198"/>
      <c r="E3917" s="199"/>
      <c r="F3917" s="200"/>
      <c r="G3917" s="201"/>
      <c r="H3917" s="201"/>
      <c r="I3917" s="209"/>
      <c r="J3917" s="210"/>
    </row>
    <row r="3918" spans="1:10" ht="19.5" customHeight="1">
      <c r="A3918" s="202"/>
      <c r="B3918" s="263"/>
      <c r="C3918" s="263"/>
      <c r="D3918" s="203" t="s">
        <v>261</v>
      </c>
      <c r="E3918" s="204"/>
      <c r="F3918" s="205"/>
      <c r="G3918" s="206"/>
      <c r="H3918" s="206"/>
      <c r="I3918" s="207"/>
      <c r="J3918" s="208">
        <f>SUM(J3583:J3916)</f>
        <v>0</v>
      </c>
    </row>
    <row r="3919" spans="1:10" ht="12.75">
      <c r="A3919" s="19"/>
      <c r="B3919" s="260"/>
      <c r="C3919" s="260"/>
      <c r="D3919" s="15"/>
      <c r="E3919" s="18"/>
      <c r="F3919" s="16"/>
      <c r="G3919" s="20"/>
      <c r="H3919" s="20"/>
      <c r="I3919" s="610" t="s">
        <v>3</v>
      </c>
      <c r="J3919" s="611" t="s">
        <v>3</v>
      </c>
    </row>
    <row r="3920" spans="1:10" ht="19.5" customHeight="1">
      <c r="A3920" s="138"/>
      <c r="B3920" s="139"/>
      <c r="C3920" s="139"/>
      <c r="D3920" s="140" t="s">
        <v>208</v>
      </c>
      <c r="E3920" s="141"/>
      <c r="F3920" s="142"/>
      <c r="G3920" s="143"/>
      <c r="H3920" s="143"/>
      <c r="I3920" s="144"/>
      <c r="J3920" s="145">
        <f>SUM(J1140,J2116,J2574,J3272,J3579,J3918)</f>
        <v>0</v>
      </c>
    </row>
    <row r="3921" spans="1:10" ht="13.5" thickBot="1">
      <c r="A3921" s="192"/>
      <c r="B3921" s="193"/>
      <c r="C3921" s="193"/>
      <c r="D3921" s="194"/>
      <c r="E3921" s="195"/>
      <c r="F3921" s="196"/>
      <c r="G3921" s="110"/>
      <c r="H3921" s="111"/>
      <c r="I3921" s="612"/>
      <c r="J3921" s="613"/>
    </row>
    <row r="3922" spans="1:10" ht="19.5" customHeight="1" thickBot="1">
      <c r="A3922" s="251"/>
      <c r="B3922" s="252"/>
      <c r="C3922" s="252"/>
      <c r="D3922" s="253" t="s">
        <v>209</v>
      </c>
      <c r="E3922" s="254"/>
      <c r="F3922" s="254"/>
      <c r="G3922" s="255"/>
      <c r="H3922" s="255"/>
      <c r="I3922" s="255"/>
      <c r="J3922" s="256">
        <f>SUM(J148,J419,J3920)</f>
        <v>0</v>
      </c>
    </row>
    <row r="3923" spans="9:10" ht="9.75">
      <c r="I3923" s="12"/>
      <c r="J3923" s="12"/>
    </row>
    <row r="3924" spans="9:10" ht="9.75">
      <c r="I3924" s="12"/>
      <c r="J3924" s="12"/>
    </row>
    <row r="3925" spans="9:10" ht="9.75">
      <c r="I3925" s="12"/>
      <c r="J3925" s="12"/>
    </row>
    <row r="3926" spans="9:10" ht="9.75">
      <c r="I3926" s="12"/>
      <c r="J3926" s="12"/>
    </row>
    <row r="3927" spans="9:10" ht="9.75">
      <c r="I3927" s="12"/>
      <c r="J3927" s="12"/>
    </row>
    <row r="3928" spans="9:10" ht="9.75">
      <c r="I3928" s="12"/>
      <c r="J3928" s="12"/>
    </row>
    <row r="3929" spans="9:10" ht="9.75">
      <c r="I3929" s="12"/>
      <c r="J3929" s="12"/>
    </row>
    <row r="3930" spans="9:10" ht="9.75">
      <c r="I3930" s="12"/>
      <c r="J3930" s="12"/>
    </row>
    <row r="3931" spans="9:10" ht="9.75">
      <c r="I3931" s="12"/>
      <c r="J3931" s="12"/>
    </row>
    <row r="3932" spans="9:10" ht="9.75">
      <c r="I3932" s="12"/>
      <c r="J3932" s="12"/>
    </row>
    <row r="3933" spans="9:10" ht="9.75">
      <c r="I3933" s="12"/>
      <c r="J3933" s="12"/>
    </row>
    <row r="3934" spans="9:10" ht="9.75">
      <c r="I3934" s="12"/>
      <c r="J3934" s="12"/>
    </row>
    <row r="3935" spans="9:10" ht="9.75">
      <c r="I3935" s="12"/>
      <c r="J3935" s="12"/>
    </row>
    <row r="3936" spans="9:10" ht="9.75">
      <c r="I3936" s="12"/>
      <c r="J3936" s="12"/>
    </row>
    <row r="3937" spans="9:10" ht="9.75">
      <c r="I3937" s="12"/>
      <c r="J3937" s="12"/>
    </row>
    <row r="3938" spans="9:10" ht="9.75">
      <c r="I3938" s="12"/>
      <c r="J3938" s="12"/>
    </row>
    <row r="3939" spans="9:10" ht="9.75">
      <c r="I3939" s="12"/>
      <c r="J3939" s="12"/>
    </row>
    <row r="3940" spans="9:10" ht="9.75">
      <c r="I3940" s="12"/>
      <c r="J3940" s="12"/>
    </row>
    <row r="3941" spans="9:10" ht="9.75">
      <c r="I3941" s="12"/>
      <c r="J3941" s="12"/>
    </row>
    <row r="3942" spans="9:10" ht="9.75">
      <c r="I3942" s="12"/>
      <c r="J3942" s="12"/>
    </row>
  </sheetData>
  <sheetProtection/>
  <mergeCells count="16">
    <mergeCell ref="B1:B2"/>
    <mergeCell ref="C1:C2"/>
    <mergeCell ref="A1:A2"/>
    <mergeCell ref="D1:D2"/>
    <mergeCell ref="E1:E2"/>
    <mergeCell ref="F1:F2"/>
    <mergeCell ref="A17:J17"/>
    <mergeCell ref="A14:J14"/>
    <mergeCell ref="A6:J6"/>
    <mergeCell ref="A7:J7"/>
    <mergeCell ref="I1:J1"/>
    <mergeCell ref="A11:J11"/>
    <mergeCell ref="G1:G2"/>
    <mergeCell ref="H1:H2"/>
    <mergeCell ref="A12:J12"/>
    <mergeCell ref="A9:I9"/>
  </mergeCells>
  <printOptions horizontalCentered="1"/>
  <pageMargins left="0.3937007874015748" right="0.3937007874015748" top="0.8661417322834646" bottom="0.5905511811023623" header="0.31496062992125984" footer="0.31496062992125984"/>
  <pageSetup firstPageNumber="1" useFirstPageNumber="1" fitToHeight="0" orientation="landscape" paperSize="9" r:id="rId3"/>
  <headerFooter alignWithMargins="0">
    <oddHeader>&amp;LAIRTECH GROUP s. r. o.
DPS
 &amp;C&amp;"Arial CE,Tučné" E.  S O U P I S   P R A C Í
Akce: &amp;"Arial CE,Tučná kurzíva""Univerzita Karlova - Objekt Karolina, stavební úpravy historických prostor Křížové chodby"&amp;R PI 2108130180_R03
08/ 2022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Ing.arch.Pok</dc:creator>
  <cp:keywords/>
  <dc:description/>
  <cp:lastModifiedBy>Michaela Matoušíková</cp:lastModifiedBy>
  <cp:lastPrinted>2022-06-14T06:29:08Z</cp:lastPrinted>
  <dcterms:created xsi:type="dcterms:W3CDTF">2001-01-28T16:19:40Z</dcterms:created>
  <dcterms:modified xsi:type="dcterms:W3CDTF">2022-08-11T14:34:33Z</dcterms:modified>
  <cp:category/>
  <cp:version/>
  <cp:contentType/>
  <cp:contentStatus/>
  <cp:revision>1</cp:revision>
</cp:coreProperties>
</file>