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X:\OP_VVV\Realizace\ERDF II\Veřejné zakázky\09_AV technika_seminární místnosti\01_zadávací dokumentace\"/>
    </mc:Choice>
  </mc:AlternateContent>
  <xr:revisionPtr revIDLastSave="0" documentId="13_ncr:1_{1D37E16D-C291-43B4-BDA6-8F556347444B}" xr6:coauthVersionLast="47" xr6:coauthVersionMax="47" xr10:uidLastSave="{00000000-0000-0000-0000-000000000000}"/>
  <bookViews>
    <workbookView xWindow="-28110" yWindow="135" windowWidth="23925" windowHeight="15825" xr2:uid="{3D2D2721-9267-469E-9E4C-04F75120D8A4}"/>
  </bookViews>
  <sheets>
    <sheet name="Souhrn" sheetId="3" r:id="rId1"/>
    <sheet name="Interna 1" sheetId="20" r:id="rId2"/>
    <sheet name="Interna 2" sheetId="19" r:id="rId3"/>
    <sheet name="Interna 3" sheetId="18" r:id="rId4"/>
    <sheet name="Interna 4" sheetId="16" r:id="rId5"/>
    <sheet name="C303 Šimkova" sheetId="27" r:id="rId6"/>
  </sheets>
  <definedNames>
    <definedName name="_xlnm.Print_Area" localSheetId="5">'C303 Šimkova'!$B$1:$I$26</definedName>
    <definedName name="_xlnm.Print_Area" localSheetId="1">'Interna 1'!$B$1:$I$21</definedName>
    <definedName name="_xlnm.Print_Area" localSheetId="2">'Interna 2'!$B$1:$I$21</definedName>
    <definedName name="_xlnm.Print_Area" localSheetId="3">'Interna 3'!$B$1:$I$21</definedName>
    <definedName name="_xlnm.Print_Area" localSheetId="4">'Interna 4'!$B$2:$I$24</definedName>
    <definedName name="_xlnm.Print_Area" localSheetId="0">Souhrn!$A$1:$D$15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6" l="1"/>
  <c r="J25" i="27"/>
  <c r="J24" i="27"/>
  <c r="J23" i="27"/>
  <c r="J22" i="27"/>
  <c r="J21" i="27"/>
  <c r="J20" i="27"/>
  <c r="J19" i="27"/>
  <c r="J18" i="27"/>
  <c r="J17" i="27"/>
  <c r="J16" i="27"/>
  <c r="J15" i="27"/>
  <c r="J14" i="27"/>
  <c r="J13" i="27"/>
  <c r="J12" i="27"/>
  <c r="J10" i="27"/>
  <c r="J9" i="27"/>
  <c r="J8" i="27"/>
  <c r="J7" i="27"/>
  <c r="J20" i="20"/>
  <c r="J19" i="20"/>
  <c r="J18" i="20"/>
  <c r="J17" i="20"/>
  <c r="J16" i="20"/>
  <c r="J15" i="20"/>
  <c r="J14" i="20"/>
  <c r="J13" i="20"/>
  <c r="J12" i="20"/>
  <c r="J11" i="20"/>
  <c r="J10" i="20"/>
  <c r="J9" i="20"/>
  <c r="J8" i="20"/>
  <c r="J7" i="20"/>
  <c r="J20" i="19"/>
  <c r="J19" i="19"/>
  <c r="J18" i="19"/>
  <c r="J17" i="19"/>
  <c r="J16" i="19"/>
  <c r="J15" i="19"/>
  <c r="J14" i="19"/>
  <c r="J13" i="19"/>
  <c r="J12" i="19"/>
  <c r="J11" i="19"/>
  <c r="J10" i="19"/>
  <c r="J9" i="19"/>
  <c r="J8" i="19"/>
  <c r="J7" i="19"/>
  <c r="J20" i="18"/>
  <c r="J19" i="18"/>
  <c r="J18" i="18"/>
  <c r="J17" i="18"/>
  <c r="J16" i="18"/>
  <c r="J15" i="18"/>
  <c r="J14" i="18"/>
  <c r="J13" i="18"/>
  <c r="J12" i="18"/>
  <c r="J11" i="18"/>
  <c r="J10" i="18"/>
  <c r="J9" i="18"/>
  <c r="J8" i="18"/>
  <c r="J7" i="18"/>
  <c r="J19" i="16"/>
  <c r="J18" i="16"/>
  <c r="J17" i="16"/>
  <c r="J26" i="27" l="1"/>
  <c r="J21" i="18"/>
  <c r="J21" i="19"/>
  <c r="J21" i="20"/>
  <c r="J16" i="16"/>
  <c r="J15" i="16"/>
  <c r="J11" i="16"/>
  <c r="D7" i="3" l="1"/>
  <c r="D8" i="3"/>
  <c r="D9" i="3"/>
  <c r="D11" i="3"/>
  <c r="J13" i="16"/>
  <c r="J9" i="16"/>
  <c r="J23" i="16"/>
  <c r="J22" i="16"/>
  <c r="J21" i="16"/>
  <c r="J20" i="16"/>
  <c r="J14" i="16"/>
  <c r="J12" i="16"/>
  <c r="J10" i="16"/>
  <c r="J7" i="16"/>
  <c r="J24" i="16" l="1"/>
  <c r="D10" i="3" s="1"/>
  <c r="D12" i="3" s="1"/>
</calcChain>
</file>

<file path=xl/sharedStrings.xml><?xml version="1.0" encoding="utf-8"?>
<sst xmlns="http://schemas.openxmlformats.org/spreadsheetml/2006/main" count="356" uniqueCount="93">
  <si>
    <t>Příloha č. 5 dokumentace zadávacího řízení - Specifikace předmětu plnění; Předloha pro zpracování ceny plnění</t>
  </si>
  <si>
    <t>Veřejná zakázka: LF HK - ERDF II: AV technika - seminární místnosti</t>
  </si>
  <si>
    <t>celková cena bez DPH</t>
  </si>
  <si>
    <t>Interna 1</t>
  </si>
  <si>
    <t>Souhrn technologie AV</t>
  </si>
  <si>
    <t>Interna 2</t>
  </si>
  <si>
    <t>Interna 3</t>
  </si>
  <si>
    <t>Interna 4</t>
  </si>
  <si>
    <t>C303 Šimkova</t>
  </si>
  <si>
    <t>Cena celkem bez DPH</t>
  </si>
  <si>
    <t>Číslo položky</t>
  </si>
  <si>
    <t>Položka</t>
  </si>
  <si>
    <t>Popis položky - specifikace technických parametrů</t>
  </si>
  <si>
    <t>Jednotka</t>
  </si>
  <si>
    <t>Počet jednotek</t>
  </si>
  <si>
    <t>Nabízené zařízení
výrobce/typ
(doplní uchazeč)</t>
  </si>
  <si>
    <t>Katalogový název výrobku
(doplní uchazeč)</t>
  </si>
  <si>
    <t>Jednotková cena 
bez DPH
(doplní uchazeč)</t>
  </si>
  <si>
    <t>Celková cena 
bez DPH</t>
  </si>
  <si>
    <t xml:space="preserve">Počítač standardu PC </t>
  </si>
  <si>
    <t>Stávající</t>
  </si>
  <si>
    <t>ks</t>
  </si>
  <si>
    <t>x</t>
  </si>
  <si>
    <t>Monitor k PC</t>
  </si>
  <si>
    <t>Dataprojektor FullHD</t>
  </si>
  <si>
    <t>Laserový projektor s krátkou projekční vzdáleností. 3LCD, Rozlišení Full HD, WUXGA (1920 x 1200, 16 : 10), min. 6000 ANSI, kontrast min. 2000000:1, konektivita: VGA, HDMI, LAN, USB 2.0. Podpora HDBaseT, DICOM Sim. Projekční vzdálenost 0,9 - 3,5 m. Stropní nebo stolní montáž.</t>
  </si>
  <si>
    <t xml:space="preserve">Držák projektoru </t>
  </si>
  <si>
    <t>Projekční plátno</t>
  </si>
  <si>
    <t xml:space="preserve">Projekční plátno roletové, úhlopříčka 142", 16:10. Pozorovací úhel min. 160°. Rozměr 305 cm × 190 cm, bílé matné plátno, černé okraje, bílé tělo, k umístění na strop a na zeď, ruční svinování. </t>
  </si>
  <si>
    <t>Smart reprobox</t>
  </si>
  <si>
    <t xml:space="preserve">Ultrakompaktní nástěnný Smart aktivní instalační reprobox s nativní podporou AES67 a Dante. Měniče LF 4" a HF 0,75" (50W+50W), vestavěný zesilovač třídy D, SPL min. 100 dB (1 m), kmit. rozsah min. 60 Hz - 30 kHz (-6 dB), rozměry max. 250 x 155 x 145 mm, váha do 3,5 kg. Napájení PoE. Bílé provedení. </t>
  </si>
  <si>
    <t>Držák Smart reproboxu</t>
  </si>
  <si>
    <t>Síťový switch</t>
  </si>
  <si>
    <t>8x 1G PoE+ (celková zátěž 125W), 2x 1G, 2x SFP, Managed Switch, AV Optimalizace, audio Dante, Q-SYS, AES67, video NDI, PTZ kamery.</t>
  </si>
  <si>
    <t>Prezentační přepínač</t>
  </si>
  <si>
    <t>Převodník Dante / Line</t>
  </si>
  <si>
    <t>Kabeláž</t>
  </si>
  <si>
    <t>kpl</t>
  </si>
  <si>
    <t>Montáž položek vč. dopravy</t>
  </si>
  <si>
    <t>Dokumentace</t>
  </si>
  <si>
    <t xml:space="preserve">Ostatní náklady </t>
  </si>
  <si>
    <t>Počítač standardu PC 1</t>
  </si>
  <si>
    <t>Počítač standardu PC 2</t>
  </si>
  <si>
    <t>LED panel 75"</t>
  </si>
  <si>
    <t>Komerční LED panel 75" (74,5"), 24/7, rozlišení UHD 3840 x 2160p, inteligentní upscaling, obrazovka bez odlesků, podsvícení LED. Odezva max. 8 ms, kontrast min. 4000:1, jas min. 450 cd/m2, pozorovací úhel min. 175° sym. Konektivita DisplayPort, 2 x HDMI, analog Audio, LAN (RJ-45), USB. Průměrná spotřeba max. 180 W, energet. třída A. VESA 400 x 400 mm. Váha max. 40 kg.</t>
  </si>
  <si>
    <t>Držák pro LED panel</t>
  </si>
  <si>
    <t>Polohovatelný držák na zeď, pro ploché obrazovky 40‘‘-70‘‘, snadná a rychlá montáž, magnetická nebo integrovaná vodováha, pojistka proti vysazení, min. VESA 400x400 mm a 600x400 mm, min. nosnost 50 kg, barva černá.</t>
  </si>
  <si>
    <t>Poznámky:</t>
  </si>
  <si>
    <t>Místo plnění: seminární místnost C303, Lékařská fakulta v Hradci Králové, Šimkova 870, 500 03 Hradec Králové</t>
  </si>
  <si>
    <t>PTZ kamera</t>
  </si>
  <si>
    <t>PTZ kamera FullHD 1080p (až 50/60p), 12x dig. zoom, 10x opt. zoom, pro široký záběr i detail. Vhodné pro konference MS Teams, Zoom, Meet apod. Rozhraní NDI, SDI, HDMI, USB, napájení PoE+. Barva bílá.</t>
  </si>
  <si>
    <t>Držák PTZ kamery</t>
  </si>
  <si>
    <t>Přijímač bezdrátového mikrofonu 2 Ch</t>
  </si>
  <si>
    <t>Ruční vysílač</t>
  </si>
  <si>
    <t>Ruční vysílač k digitálnímu čytřkanálovému příjímači , AES 256bit, dynamická mikrofonní kardioidní hlava, kompatibilní se stávajícím digitálním systémem na frekvenci 534-598MHz.</t>
  </si>
  <si>
    <t>Převodník SDI na USB</t>
  </si>
  <si>
    <t>Vysoce kvalitní 16-bit SD, HD záznam videa s embedovaným zvukem (PC/Mac). Kompatibilní se SKYPE, FaceTime, Adobe Connect, VLC, Wirecast, Vmix, … Připojení a napájení přes USB 3.0.</t>
  </si>
  <si>
    <t>Dante procesor s AEC</t>
  </si>
  <si>
    <t>Rozhraní Line I/O na Dante. Kompatibilní s AES67. Napájení PoE.</t>
  </si>
  <si>
    <t>Stávající: dell optiplex 5050, osazena samostatná gpu výstupy DVI-D, HDMI a VGA, USB na zadním panelu 4x SS, jedno volné</t>
  </si>
  <si>
    <t xml:space="preserve">Projekční plátno roletové, úhlopříčka 120", 16:10. Pozorovací úhel min. 160°. Rozměr 250 cm × 155 cm, bílé matné plátno, černé okraje, bílé tělo, k umístění na strop a na zeď, ruční svinování. </t>
  </si>
  <si>
    <t>Stávající, Epson EB-2247U</t>
  </si>
  <si>
    <t>Stávající, HP prodesk 600 G4</t>
  </si>
  <si>
    <t>Dokumentace skutečného stavu, schema zapojení, rozpis síťových prvků (výrobce, typ, mac adresa, ip adresa, přihlašovací jméno, přihlašovací heslo), názorný návod k užití celku pro běžného uživatele.</t>
  </si>
  <si>
    <t>Ostatní náklady TG celku ( revize, vnitrostaveništní přesuny, zařízení staveniště apod. ) Dodání ovládacího, konfiguračního software pro veškeré prvky instalace, který podléhá dodatečné licenci, případně zřízení uživatelského účtu pro čerpání aktuálních verzí tohoto sw. jeli toto podmíněno. Patřičné zaškolení servisního technika zadavatele do všech hw a sw prvků instalace, patřičné zaškolení běžné obsluhy celku.</t>
  </si>
  <si>
    <t>Stávající Dell OptiPlex 3040 SFF</t>
  </si>
  <si>
    <t>Stávající, HP eliteone 800</t>
  </si>
  <si>
    <t>Audio zesilovač</t>
  </si>
  <si>
    <t>Stávající, Yamaha, MA2120, nyní obsazen jeden RCA linkový vstup.</t>
  </si>
  <si>
    <t xml:space="preserve">Digitální dvoukanálový mikrofonní bezdrátový přijímač, diverzitní příjem v pásmu UKV, digitální predikativní přepínání diverzity, šifrování AES 256bit, Dante rozhraní, šířka pásma min. 64MHz, kaskádní VF výstup pro antény, Ethernet rozhraní, 19" rack montáž, kompatibilní se stávajícím digitálním systémem na frekvenci 534-598MHz, přepínání diverzity, šifrování AES 256bit, Dante rozhraní, šířka pásma min. </t>
  </si>
  <si>
    <t>Místo plnění: seminární místnost č. 3.211 (IN1), IV. interní hematologická klinika, budova č. 23, 3. patro, areál Fakultní nemocnice Hradec Králové, Sokolská 581, 500 05 Hradec Králové</t>
  </si>
  <si>
    <t>rozměry místnosti: šířka 8,3 m; délka 7,1 m</t>
  </si>
  <si>
    <t>rozměry místnosti: šířka 6,9 m; délka 5,7 m</t>
  </si>
  <si>
    <t>POZOR - min. projekční vzdálenost je 3 m</t>
  </si>
  <si>
    <t>obraz z PC1 bude distribuován přepínačem do projektoru a z PC2 bude trvale spojen do LCD panelu</t>
  </si>
  <si>
    <t xml:space="preserve">Úchyt na stěnu pro PTZ pro kameru, barva bílá. Budou dvě pozice pro kameru, tu budou uživatelé přemisťovat, je nutné snadné uvolnění a upevnění kamery do držáku, bez nutnosti použít nářadí. </t>
  </si>
  <si>
    <t>Prezentační přepínač, min. 3x HDMI 2.0 vstup, min. 1x Uni vstup , výstup DTP / HDBase-T, integrovaný video scaler, podpora rozlišení až 1080i, min. 1x stereo analog výstup.</t>
  </si>
  <si>
    <t>6x4 digitální Matrix procesor s AEC (Echo Canceller) a Dante. Analogové symetrické výstupy, USB pro připojení zvuku k PC alespoň 2 kanály vstupu i výstupu. Součástí bude otočný ovladač hlasitosti, bude ovládat hlasitost mikrofonů pro místní poslech, montáž v desce stolu, nebo na zdi, bude rozhodnuto při montáži.</t>
  </si>
  <si>
    <t>Doplnění kabelů 230V, SDI, Cat6 a USB kabelů. Dojde k zapojení všech komponent, včetně stávajícího vybavení do funkčního celku, zároveň bude provedena kabelová příprava pro ptz kameru na stěně protilehlé k přednášejícímu, a to kabelem cat6 a SDI 12G. Kabely cat6 budou u jednotlivých přístrojů zakončeny v krabicích pro povrchovou montáž s šikmým vývodem vůči stěně a dopojeny krátkým patchcordem cca 30cm. Lišty, instalační krabičky a viditelné propojovací kabely budou v bílé barvě. Zakončení sdi trasy pro kameru bude opět v instalační krabici pro povrchovou montáž s šikmým vývodem na BNC male konektoru, v prostoru instalační skříňky komponent bude rezerva 3m a taktéž zakončení BNC female. Zakončení kabeláže cat6 bude provedeno na patch panelu v instalační skříňce, následně krátký propoj do switche. Rozvod 230V v rámci instalační skřiňky bude zásuvkovou lištou pro montáž do 19" systému.</t>
  </si>
  <si>
    <t>Montáž položek vč. dopravy, kabely budou vedeny v trubkách / lištách po povrchu. Jedná se o rozšíření stávající instalace, bude provedena do stávajícího racku 19". Přístroje, které neumožňují monzáž do racku budou umístěny na patřičnou polici, dle toho jaké přístroje dodavatel nabídne, není přípustné ponechat přístroje volně ložené. Stávající PC AiO bude jeden ze vstupů prezentačního přepínače, další vstupy budou vyvedeny flexibilními HDMI kabely modré barvy na stůl pro připojení externích zařízení typu PC i Mac/iPad, tyto budou označeny tištěnou popiskou input a patřičné číslo vstupu. Ozvučení místnosti bude stávající, dopojí se mikrofony a komunikační zařízení k PC. Výsledkem bude systém pro obousměrnou komunikaci dodanými mikrofony a kamerou pomocí MS-teams a obdobných SW.</t>
  </si>
  <si>
    <t>rozměry místnosti: šířka 6 m; délka 10 m</t>
  </si>
  <si>
    <t>Stávající HP prodesk 600 G4, zobrazuje endoskopický obraz, zapojení do prezentačního přepínače a následně do projektoru.</t>
  </si>
  <si>
    <t>Stávající HP prodesk SFF, typ neuveden, zobrazuje RTG obraz zapojený přímo do LCD panelu.</t>
  </si>
  <si>
    <t>Stropní držák projektoru, s délkou takovou, aby osa objektivu ve vodorovné poloze, byla správně vymezena vůči poloze plátna, tedy aby nebylo nutné využívat digitální korekci lichoběžníku. Držák umožní přesné nastavení roviny. Barva bílá.</t>
  </si>
  <si>
    <t>Originální, nástěnný držák pro aktivní reproboxy.</t>
  </si>
  <si>
    <t>Rozhraní Line I/O na Dante. Kompatibilní s AES67. Napájení PoE. Bude napojeno na výstup prezentačního přepínacě, posílá signál do reproduktorů.</t>
  </si>
  <si>
    <t>Doplnění kabelů 230V, SDI, Cat6 a USB kabelů. Dojde k zapojení všech komponent, včetně stávajícího vybavení do funkčního celku, zároveň bude provedena kabelová příprava pro ptz kameru na stěně protilehlé k přednášejícímu, a to kabelem cat6 a SDI 12G. Kabely cat6 budou u jednotlivých přístrojů zakončeny v krabicích pro povrchovou montáž s šikmým vývodem vůči stěně a dopojeny krátkým patchcordem cca 30cm. Lišty, instalační krabičky a viditelné propojovací kabely budou v bílé barvě. Zakončení sdi trasy pro kameru bude opět v instalační krabici pro povrchovou montáž s šikmým vývodem na BNC male konektoru, v prostoru instalační skříňky komponent bude rezerva 3m a taktéž zakončení BNC female. Zakončení kabeláže cat6 bude provedeno na patch panelu v instalační skříňce, následně krátký propoj do switche. Rozvod 230V v rámci instalační skřiňky bude zásuvkovou lištou pro montáž do 19" systému. Prezentační přepínač napojený do projektoru, LCD panel na PC 2 a zároveň druhý vstup hdmi panelu vyvedený na stůl vedle PC 2 pro externí zařízení.</t>
  </si>
  <si>
    <t>Montáž položek vč. dopravy, kabely budou vedeny v lištách po povrchu. Součástí dodávky je instalační skříňka typu studiový 19" rack - kovový, či lamino rám pro oboustrannou montáž přístrojů šířky 19" vysoký 68 - 76 cm, horní plocha lamino v dřevěném dekoru olše/ buk/ nějaká obdobná. Přístroje, které neumožňují monzáž do racku budou umístěny na patřičnou polici, dle toho jaké přístroje dodavatel nabídne, není přípustné ponechat přístroje volně ložené. Stávající PC bude umístěno vodorovně do spodní části skříňky, bude to jeden ze vstupů prezentačního přepínače, další vstupy budou vyvedeny flexibilními HDMI kabely modré barvy na stůl pro připojení externích zařízení typu PC i Mac/iPad, tyto budou označeny tištěnou popiskou input a patřičné číslo vstupu. V souvislosti s instalací nových komponent dodavatel demontuje stávající techniku, která je určena k likvidaci, v některých případech dodavatel změní umístění některých prvků (hodiny, domovní rozhlas, atp.), tak aby nebyly zakryty větším plátnem.</t>
  </si>
  <si>
    <t>Prezentační přepínač, min. 3x HDMI 2.0 vstup, min. 1x Uni vstup , výstup DTP / HDBase-T, integrovaný video scaler, podpora rozlišení až 1080i, min. 1x stereo analog výstup. Součástí dodávky prezentačního přepínače bude protistrana DTP/HDMI umístěná u projektoru.</t>
  </si>
  <si>
    <t>Montáž položek vč. dopravy, kabely budou vedeny v lištách po povrchu. Součástí dodávky je instalační skříňka typu studiový 19" rack - kovový, či lamino rám pro oboustrannou montáž přístrojů šířky 19" vysoký 68 - 76 cm, horní plocha lamino v dřevěném dekoru olše/ buk/ nějaká obdobná. Přístroje, které neumožňují monzáž do racku budou umístěny na patřičnou polici, dle toho jaké přístroje dodavatel nabídne, není přípustné ponechat přístroje volně ložené. Stávající PC bude umístěno vodorovně do spodní části skříňky, bude to jeden ze vstupů prezentačního přepínače, další vstupy budou vyvedeny flexibilními HDMI kabely modré barvy na stůl pro připojení externích zařízení typu PC i Mac/iPad, tyto budou označeny tištěnou popiskou input a patřičné číslo vstupu.</t>
  </si>
  <si>
    <t>Místo plnění: seminární místnost IN2, III. interní gerontometabolická klinika, budova č. 10, 2. patro, areál Fakultní nemocnice Hradec Králové, Sokolská 581, 500 05 Hradec Králové</t>
  </si>
  <si>
    <t>Místo plnění: seminární místnost IN3, I. interní kardioangiologická klinika, budova č. 10, 3. patro, areál Fakultní nemocnice Hradec Králové, Sokolská 581, 500 05 Hradec Králové</t>
  </si>
  <si>
    <t>Místo plnění: seminární místnost IN4, II. interní gastroenterologická klinika, budova č. 10, 4. patro, areál Fakultní nemocnice Hradec Králové, Sokolská 581, 500 05 Hradec Králové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</si>
</sst>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č_-;\-* #,##0.00\ _K_č_-;_-* &quot;-&quot;??\ _K_č_-;_-@_-"/>
    <numFmt numFmtId="165" formatCode="#,##0\ &quot;Kč&quot;"/>
    <numFmt numFmtId="166" formatCode="#,##0.0"/>
    <numFmt numFmtId="167" formatCode="_ * #,##0_ ;_ * \-#,##0_ ;_ * &quot;-&quot;_ ;_ @_ "/>
    <numFmt numFmtId="168" formatCode="_ * #,##0.00_ ;_ * \-#,##0.00_ ;_ * &quot;-&quot;??_ ;_ @_ "/>
    <numFmt numFmtId="169" formatCode="_ &quot;Fr.&quot;\ * #,##0_ ;_ &quot;Fr.&quot;\ * \-#,##0_ ;_ &quot;Fr.&quot;\ * &quot;-&quot;_ ;_ @_ "/>
    <numFmt numFmtId="170" formatCode="_ &quot;Fr.&quot;\ * #,##0.00_ ;_ &quot;Fr.&quot;\ * \-#,##0.00_ ;_ &quot;Fr.&quot;\ * &quot;-&quot;??_ ;_ @_ "/>
  </numFmts>
  <fonts count="46" x14ac:knownFonts="1">
    <font>
      <sz val="11"/>
      <color theme="1"/>
      <name val="Calibri"/>
      <family val="2"/>
      <charset val="238"/>
      <scheme val="minor"/>
    </font>
    <font>
      <sz val="10"/>
      <name val="Arial"/>
      <family val="2"/>
      <charset val="238"/>
    </font>
    <font>
      <sz val="11"/>
      <color theme="1"/>
      <name val="Calibri"/>
      <family val="2"/>
      <charset val="238"/>
      <scheme val="minor"/>
    </font>
    <font>
      <sz val="12"/>
      <color theme="1"/>
      <name val="Roboto"/>
      <charset val="238"/>
    </font>
    <font>
      <sz val="11"/>
      <color theme="1"/>
      <name val="Roboto"/>
      <charset val="238"/>
    </font>
    <font>
      <sz val="12"/>
      <color indexed="8"/>
      <name val="Calibri"/>
      <family val="2"/>
    </font>
    <font>
      <sz val="12"/>
      <name val="Times New Roman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11"/>
      <color rgb="FF1F497D"/>
      <name val="Calibri"/>
      <family val="2"/>
      <charset val="238"/>
      <scheme val="minor"/>
    </font>
    <font>
      <sz val="10"/>
      <color rgb="FF000000"/>
      <name val="Arial"/>
      <family val="2"/>
      <charset val="238"/>
    </font>
    <font>
      <sz val="14"/>
      <color theme="1"/>
      <name val="Roboto"/>
      <charset val="238"/>
    </font>
    <font>
      <sz val="10"/>
      <color theme="1"/>
      <name val="Calibri"/>
      <family val="2"/>
      <charset val="238"/>
      <scheme val="minor"/>
    </font>
    <font>
      <b/>
      <sz val="11"/>
      <color theme="1"/>
      <name val="Roboto"/>
      <charset val="238"/>
    </font>
    <font>
      <b/>
      <sz val="11"/>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0"/>
      <name val="Calibri"/>
      <family val="2"/>
      <charset val="238"/>
      <scheme val="minor"/>
    </font>
    <font>
      <sz val="10"/>
      <color indexed="8"/>
      <name val="Calibri"/>
      <family val="2"/>
      <charset val="238"/>
      <scheme val="minor"/>
    </font>
    <font>
      <b/>
      <sz val="10"/>
      <color theme="1"/>
      <name val="Calibri"/>
      <family val="2"/>
      <charset val="238"/>
      <scheme val="minor"/>
    </font>
    <font>
      <sz val="11"/>
      <color indexed="8"/>
      <name val="Calibri"/>
      <family val="2"/>
      <charset val="238"/>
      <scheme val="minor"/>
    </font>
    <font>
      <sz val="10"/>
      <color rgb="FF1F497D"/>
      <name val="Calibri"/>
      <family val="2"/>
      <charset val="238"/>
      <scheme val="minor"/>
    </font>
    <font>
      <sz val="10"/>
      <color rgb="FFFF0000"/>
      <name val="Calibri"/>
      <family val="2"/>
      <charset val="238"/>
      <scheme val="minor"/>
    </font>
    <font>
      <sz val="8"/>
      <name val="Calibri"/>
      <family val="2"/>
      <charset val="238"/>
      <scheme val="minor"/>
    </font>
    <font>
      <sz val="10"/>
      <name val="Calibri"/>
      <family val="2"/>
      <charset val="238"/>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lightGray">
        <fgColor indexed="22"/>
      </patternFill>
    </fill>
    <fill>
      <patternFill patternType="lightGray">
        <fgColor indexed="22"/>
        <b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s>
  <cellStyleXfs count="42">
    <xf numFmtId="0" fontId="0" fillId="0" borderId="0"/>
    <xf numFmtId="0" fontId="1" fillId="0" borderId="0"/>
    <xf numFmtId="0" fontId="5" fillId="0" borderId="0"/>
    <xf numFmtId="164" fontId="2" fillId="0" borderId="0" applyFont="0" applyFill="0" applyBorder="0" applyAlignment="0" applyProtection="0"/>
    <xf numFmtId="0" fontId="6" fillId="0" borderId="0"/>
    <xf numFmtId="0" fontId="8" fillId="0" borderId="2" applyNumberFormat="0" applyFill="0" applyAlignment="0" applyProtection="0"/>
    <xf numFmtId="167" fontId="1" fillId="0" borderId="0" applyFont="0" applyFill="0" applyBorder="0" applyAlignment="0" applyProtection="0"/>
    <xf numFmtId="168" fontId="1" fillId="0" borderId="0" applyFont="0" applyFill="0" applyBorder="0" applyAlignment="0" applyProtection="0"/>
    <xf numFmtId="0" fontId="23" fillId="0" borderId="0"/>
    <xf numFmtId="0" fontId="24" fillId="0" borderId="0"/>
    <xf numFmtId="0" fontId="9" fillId="6" borderId="3" applyNumberFormat="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25" fillId="0" borderId="0"/>
    <xf numFmtId="0" fontId="6" fillId="8" borderId="7" applyNumberFormat="0" applyFont="0" applyAlignment="0" applyProtection="0"/>
    <xf numFmtId="0" fontId="15" fillId="0" borderId="8" applyNumberFormat="0" applyFill="0" applyAlignment="0" applyProtection="0"/>
    <xf numFmtId="0" fontId="16" fillId="2" borderId="0" applyNumberFormat="0" applyBorder="0" applyAlignment="0" applyProtection="0"/>
    <xf numFmtId="0" fontId="1" fillId="0" borderId="0"/>
    <xf numFmtId="0" fontId="26" fillId="9" borderId="0">
      <alignment horizontal="left"/>
    </xf>
    <xf numFmtId="0" fontId="27" fillId="10" borderId="0"/>
    <xf numFmtId="0" fontId="22" fillId="0" borderId="0" applyProtection="0"/>
    <xf numFmtId="0" fontId="17" fillId="0" borderId="0" applyNumberFormat="0" applyFill="0" applyBorder="0" applyAlignment="0" applyProtection="0"/>
    <xf numFmtId="0" fontId="26" fillId="0" borderId="0"/>
    <xf numFmtId="166" fontId="28" fillId="0" borderId="1">
      <alignment horizontal="right" vertical="center"/>
    </xf>
    <xf numFmtId="0" fontId="18" fillId="3" borderId="9" applyNumberFormat="0" applyAlignment="0" applyProtection="0"/>
    <xf numFmtId="0" fontId="19" fillId="11" borderId="9" applyNumberFormat="0" applyAlignment="0" applyProtection="0"/>
    <xf numFmtId="0" fontId="20" fillId="11" borderId="10" applyNumberFormat="0" applyAlignment="0" applyProtection="0"/>
    <xf numFmtId="0" fontId="21" fillId="0" borderId="0" applyNumberForma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22" fillId="0" borderId="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30" fillId="0" borderId="0"/>
  </cellStyleXfs>
  <cellXfs count="64">
    <xf numFmtId="0" fontId="0" fillId="0" borderId="0" xfId="0"/>
    <xf numFmtId="0" fontId="4" fillId="0" borderId="0" xfId="0" applyFont="1"/>
    <xf numFmtId="0" fontId="3" fillId="0" borderId="0" xfId="0" applyFont="1"/>
    <xf numFmtId="0" fontId="3" fillId="0" borderId="0" xfId="0" applyFont="1" applyAlignment="1">
      <alignment horizontal="left" indent="1"/>
    </xf>
    <xf numFmtId="0" fontId="5" fillId="0" borderId="0" xfId="2" applyAlignment="1">
      <alignment horizontal="center"/>
    </xf>
    <xf numFmtId="0" fontId="29" fillId="0" borderId="0" xfId="0" applyFont="1" applyAlignment="1">
      <alignment vertical="center"/>
    </xf>
    <xf numFmtId="0" fontId="31" fillId="0" borderId="0" xfId="0" applyFont="1" applyAlignment="1">
      <alignment horizontal="right"/>
    </xf>
    <xf numFmtId="165" fontId="4" fillId="0" borderId="0" xfId="0" applyNumberFormat="1" applyFont="1"/>
    <xf numFmtId="165" fontId="33" fillId="0" borderId="0" xfId="0" applyNumberFormat="1" applyFont="1"/>
    <xf numFmtId="0" fontId="32" fillId="0" borderId="0" xfId="0" applyFont="1"/>
    <xf numFmtId="49" fontId="0" fillId="0" borderId="0" xfId="0" applyNumberFormat="1"/>
    <xf numFmtId="0" fontId="0" fillId="0" borderId="0" xfId="0" applyAlignment="1">
      <alignment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165" fontId="38"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0" fontId="37" fillId="0" borderId="0" xfId="0" applyFont="1" applyAlignment="1">
      <alignment horizontal="center" vertical="center" wrapText="1"/>
    </xf>
    <xf numFmtId="0" fontId="39" fillId="0" borderId="0" xfId="2" applyFont="1" applyAlignment="1">
      <alignment horizontal="center" vertical="center" wrapText="1"/>
    </xf>
    <xf numFmtId="0" fontId="38" fillId="0" borderId="0" xfId="0" applyFont="1" applyAlignment="1">
      <alignment horizontal="center" vertical="center"/>
    </xf>
    <xf numFmtId="165" fontId="38" fillId="0" borderId="0" xfId="0" applyNumberFormat="1" applyFont="1" applyAlignment="1">
      <alignment horizontal="center" vertical="center"/>
    </xf>
    <xf numFmtId="0" fontId="36" fillId="0" borderId="1" xfId="0" applyFont="1" applyBorder="1" applyAlignment="1">
      <alignment horizontal="center" vertical="center" wrapText="1"/>
    </xf>
    <xf numFmtId="165" fontId="35" fillId="0" borderId="1" xfId="0" applyNumberFormat="1" applyFont="1" applyBorder="1" applyAlignment="1">
      <alignment horizontal="center" vertical="center"/>
    </xf>
    <xf numFmtId="0" fontId="41" fillId="0" borderId="1" xfId="2" applyFont="1" applyBorder="1" applyAlignment="1">
      <alignment horizontal="left" vertical="center" wrapText="1"/>
    </xf>
    <xf numFmtId="165" fontId="34" fillId="0" borderId="1" xfId="0" applyNumberFormat="1" applyFont="1" applyBorder="1" applyAlignment="1">
      <alignment horizontal="center"/>
    </xf>
    <xf numFmtId="0" fontId="39" fillId="0" borderId="0" xfId="2" applyFont="1" applyAlignment="1">
      <alignment horizontal="center"/>
    </xf>
    <xf numFmtId="0" fontId="42" fillId="0" borderId="0" xfId="0" applyFont="1" applyAlignment="1">
      <alignment vertical="center"/>
    </xf>
    <xf numFmtId="49" fontId="32" fillId="0" borderId="0" xfId="0" applyNumberFormat="1" applyFont="1"/>
    <xf numFmtId="0" fontId="43" fillId="0" borderId="0" xfId="0" applyFont="1"/>
    <xf numFmtId="0" fontId="34" fillId="0" borderId="0" xfId="0" applyFont="1" applyAlignment="1">
      <alignment horizontal="center" vertical="center"/>
    </xf>
    <xf numFmtId="0" fontId="37" fillId="16" borderId="1" xfId="0" applyFont="1" applyFill="1" applyBorder="1" applyAlignment="1">
      <alignment horizontal="center" vertical="center" wrapText="1"/>
    </xf>
    <xf numFmtId="0" fontId="0" fillId="0" borderId="0" xfId="0" applyAlignment="1">
      <alignment horizontal="left"/>
    </xf>
    <xf numFmtId="0" fontId="34" fillId="0" borderId="1" xfId="0" applyFont="1" applyBorder="1" applyAlignment="1">
      <alignment horizontal="right"/>
    </xf>
    <xf numFmtId="0" fontId="35" fillId="0" borderId="1" xfId="0" applyFont="1" applyBorder="1" applyAlignment="1">
      <alignment horizontal="left" vertical="center" wrapText="1"/>
    </xf>
    <xf numFmtId="0" fontId="32" fillId="0" borderId="0" xfId="0" applyFont="1" applyAlignment="1">
      <alignment horizontal="left" indent="1"/>
    </xf>
    <xf numFmtId="49" fontId="32" fillId="0" borderId="0" xfId="0" applyNumberFormat="1" applyFont="1" applyAlignment="1">
      <alignment wrapText="1"/>
    </xf>
    <xf numFmtId="0" fontId="38" fillId="16" borderId="1" xfId="0" applyFont="1" applyFill="1" applyBorder="1" applyAlignment="1">
      <alignment horizontal="center" vertical="center"/>
    </xf>
    <xf numFmtId="165" fontId="38" fillId="16" borderId="1" xfId="0" applyNumberFormat="1" applyFont="1" applyFill="1" applyBorder="1" applyAlignment="1">
      <alignment horizontal="center" vertical="center"/>
    </xf>
    <xf numFmtId="0" fontId="34" fillId="0" borderId="0" xfId="0" applyFont="1"/>
    <xf numFmtId="0" fontId="37" fillId="18" borderId="1" xfId="0" applyFont="1" applyFill="1" applyBorder="1" applyAlignment="1">
      <alignment horizontal="center" vertical="center" wrapText="1"/>
    </xf>
    <xf numFmtId="0" fontId="37" fillId="18" borderId="1" xfId="0" applyFont="1" applyFill="1" applyBorder="1" applyAlignment="1">
      <alignment horizontal="center" vertical="center"/>
    </xf>
    <xf numFmtId="0" fontId="37" fillId="18" borderId="1" xfId="0" applyFont="1" applyFill="1" applyBorder="1" applyAlignment="1">
      <alignment horizontal="center"/>
    </xf>
    <xf numFmtId="165" fontId="40" fillId="18" borderId="1" xfId="0" applyNumberFormat="1" applyFont="1" applyFill="1" applyBorder="1" applyAlignment="1">
      <alignment horizontal="center"/>
    </xf>
    <xf numFmtId="0" fontId="38" fillId="17" borderId="1" xfId="0" applyFont="1" applyFill="1" applyBorder="1" applyAlignment="1">
      <alignment horizontal="center" vertical="center"/>
    </xf>
    <xf numFmtId="165" fontId="38" fillId="17" borderId="1" xfId="0" applyNumberFormat="1" applyFont="1" applyFill="1" applyBorder="1" applyAlignment="1">
      <alignment horizontal="center" vertical="center"/>
    </xf>
    <xf numFmtId="0" fontId="0" fillId="0" borderId="0" xfId="0" applyAlignment="1">
      <alignment horizontal="left"/>
    </xf>
    <xf numFmtId="0" fontId="0" fillId="0" borderId="0" xfId="0" applyAlignment="1"/>
    <xf numFmtId="0" fontId="34" fillId="0" borderId="0" xfId="0" applyFont="1" applyAlignment="1">
      <alignment horizontal="left" vertical="center"/>
    </xf>
    <xf numFmtId="0" fontId="32" fillId="0" borderId="0" xfId="0" applyFont="1" applyAlignment="1">
      <alignment horizontal="left"/>
    </xf>
    <xf numFmtId="0" fontId="40" fillId="0" borderId="1" xfId="0" applyFont="1" applyBorder="1"/>
    <xf numFmtId="0" fontId="40" fillId="0" borderId="11" xfId="0" applyFont="1" applyBorder="1"/>
    <xf numFmtId="0" fontId="37" fillId="17" borderId="1" xfId="0" applyFont="1" applyFill="1" applyBorder="1" applyAlignment="1">
      <alignment horizontal="center" vertical="center" wrapText="1"/>
    </xf>
    <xf numFmtId="165" fontId="32" fillId="17" borderId="1" xfId="0" applyNumberFormat="1" applyFont="1" applyFill="1" applyBorder="1" applyAlignment="1">
      <alignment horizontal="center" vertical="center"/>
    </xf>
    <xf numFmtId="0" fontId="38" fillId="0" borderId="1" xfId="1" applyFont="1" applyBorder="1" applyAlignment="1">
      <alignment vertical="top" wrapText="1"/>
    </xf>
    <xf numFmtId="0" fontId="38" fillId="0" borderId="1" xfId="2" applyFont="1" applyBorder="1" applyAlignment="1">
      <alignment horizontal="left" vertical="top" wrapText="1"/>
    </xf>
    <xf numFmtId="0" fontId="38" fillId="0" borderId="1" xfId="2" applyFont="1" applyBorder="1" applyAlignment="1">
      <alignment horizontal="left" vertical="center" wrapText="1"/>
    </xf>
    <xf numFmtId="0" fontId="38" fillId="17" borderId="1" xfId="2" applyFont="1" applyFill="1" applyBorder="1" applyAlignment="1">
      <alignment horizontal="left" vertical="top" wrapText="1"/>
    </xf>
    <xf numFmtId="0" fontId="45" fillId="0" borderId="1" xfId="2" applyFont="1" applyBorder="1" applyAlignment="1">
      <alignment horizontal="left" vertical="top" wrapText="1"/>
    </xf>
    <xf numFmtId="0" fontId="45" fillId="0" borderId="1" xfId="2" applyFont="1" applyBorder="1" applyAlignment="1">
      <alignment horizontal="left" vertical="center" wrapText="1"/>
    </xf>
    <xf numFmtId="0" fontId="45" fillId="0" borderId="1" xfId="1" applyFont="1" applyBorder="1" applyAlignment="1">
      <alignment vertical="top" wrapText="1"/>
    </xf>
    <xf numFmtId="1" fontId="37" fillId="0" borderId="1" xfId="0" applyNumberFormat="1"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40" fillId="0" borderId="1" xfId="0" applyFont="1" applyBorder="1" applyAlignment="1">
      <alignment horizontal="left"/>
    </xf>
    <xf numFmtId="49" fontId="40" fillId="0" borderId="1" xfId="0" applyNumberFormat="1" applyFont="1" applyBorder="1" applyAlignment="1">
      <alignment horizontal="left"/>
    </xf>
  </cellXfs>
  <cellStyles count="42">
    <cellStyle name="Celkem 2" xfId="5" xr:uid="{00000000-0005-0000-0000-000033000000}"/>
    <cellStyle name="Čárka 2" xfId="3" xr:uid="{00000000-0005-0000-0000-000031000000}"/>
    <cellStyle name="Dezimal [0]_Tabelle1" xfId="6" xr:uid="{00000000-0005-0000-0000-000034000000}"/>
    <cellStyle name="Dezimal_Tabelle1" xfId="7" xr:uid="{00000000-0005-0000-0000-000035000000}"/>
    <cellStyle name="Excel Built-in Normal" xfId="2" xr:uid="{92686593-CD96-4FD6-830B-B80256DB38AB}"/>
    <cellStyle name="Firma" xfId="8" xr:uid="{00000000-0005-0000-0000-000036000000}"/>
    <cellStyle name="Hlavní nadpis" xfId="9" xr:uid="{00000000-0005-0000-0000-000037000000}"/>
    <cellStyle name="Kontrolní buňka 2" xfId="10" xr:uid="{00000000-0005-0000-0000-000038000000}"/>
    <cellStyle name="Nadpis 1 2" xfId="11" xr:uid="{00000000-0005-0000-0000-000039000000}"/>
    <cellStyle name="Nadpis 2 2" xfId="12" xr:uid="{00000000-0005-0000-0000-00003A000000}"/>
    <cellStyle name="Nadpis 3 2" xfId="13" xr:uid="{00000000-0005-0000-0000-00003B000000}"/>
    <cellStyle name="Nadpis 4 2" xfId="14" xr:uid="{00000000-0005-0000-0000-00003C000000}"/>
    <cellStyle name="Název 2" xfId="15" xr:uid="{00000000-0005-0000-0000-00003D000000}"/>
    <cellStyle name="Neutrální 2" xfId="16" xr:uid="{00000000-0005-0000-0000-00003E000000}"/>
    <cellStyle name="Normální" xfId="0" builtinId="0"/>
    <cellStyle name="Normální 2" xfId="4" xr:uid="{00000000-0005-0000-0000-000040000000}"/>
    <cellStyle name="Normální 3" xfId="41" xr:uid="{00000000-0005-0000-0000-000059000000}"/>
    <cellStyle name="normální_Zadávací podklad pro profese" xfId="1" xr:uid="{338F2E33-BDBE-4907-B3C4-462CE0D90EBE}"/>
    <cellStyle name="Podnadpis" xfId="17" xr:uid="{00000000-0005-0000-0000-000041000000}"/>
    <cellStyle name="Poznámka 2" xfId="18" xr:uid="{00000000-0005-0000-0000-000042000000}"/>
    <cellStyle name="Propojená buňka 2" xfId="19" xr:uid="{00000000-0005-0000-0000-000043000000}"/>
    <cellStyle name="Správně 2" xfId="20" xr:uid="{00000000-0005-0000-0000-000044000000}"/>
    <cellStyle name="Standard_Tabelle1" xfId="21" xr:uid="{00000000-0005-0000-0000-000045000000}"/>
    <cellStyle name="Stín+tučně" xfId="22" xr:uid="{00000000-0005-0000-0000-000046000000}"/>
    <cellStyle name="Stín+tučně+velké písmo" xfId="23" xr:uid="{00000000-0005-0000-0000-000047000000}"/>
    <cellStyle name="Styl 1" xfId="24" xr:uid="{00000000-0005-0000-0000-000048000000}"/>
    <cellStyle name="Text upozornění 2" xfId="25" xr:uid="{00000000-0005-0000-0000-000049000000}"/>
    <cellStyle name="Tučně" xfId="26" xr:uid="{00000000-0005-0000-0000-00004A000000}"/>
    <cellStyle name="TYP ŘÁDKU_4(sloupceJ-L)" xfId="27" xr:uid="{00000000-0005-0000-0000-00004B000000}"/>
    <cellStyle name="Vstup 2" xfId="28" xr:uid="{00000000-0005-0000-0000-00004C000000}"/>
    <cellStyle name="Výpočet 2" xfId="29" xr:uid="{00000000-0005-0000-0000-00004D000000}"/>
    <cellStyle name="Výstup 2" xfId="30" xr:uid="{00000000-0005-0000-0000-00004E000000}"/>
    <cellStyle name="Vysvětlující text 2" xfId="31" xr:uid="{00000000-0005-0000-0000-00004F000000}"/>
    <cellStyle name="Währung [0]_Tabelle1" xfId="32" xr:uid="{00000000-0005-0000-0000-000050000000}"/>
    <cellStyle name="Währung_Tabelle1" xfId="33" xr:uid="{00000000-0005-0000-0000-000051000000}"/>
    <cellStyle name="základní" xfId="34" xr:uid="{00000000-0005-0000-0000-000052000000}"/>
    <cellStyle name="Zvýraznění 1 2" xfId="35" xr:uid="{00000000-0005-0000-0000-000053000000}"/>
    <cellStyle name="Zvýraznění 2 2" xfId="36" xr:uid="{00000000-0005-0000-0000-000054000000}"/>
    <cellStyle name="Zvýraznění 3 2" xfId="37" xr:uid="{00000000-0005-0000-0000-000055000000}"/>
    <cellStyle name="Zvýraznění 4 2" xfId="38" xr:uid="{00000000-0005-0000-0000-000056000000}"/>
    <cellStyle name="Zvýraznění 5 2" xfId="39" xr:uid="{00000000-0005-0000-0000-000057000000}"/>
    <cellStyle name="Zvýraznění 6 2" xfId="40"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2</xdr:col>
      <xdr:colOff>4911</xdr:colOff>
      <xdr:row>23</xdr:row>
      <xdr:rowOff>152400</xdr:rowOff>
    </xdr:from>
    <xdr:to>
      <xdr:col>3</xdr:col>
      <xdr:colOff>4097003</xdr:colOff>
      <xdr:row>41</xdr:row>
      <xdr:rowOff>123825</xdr:rowOff>
    </xdr:to>
    <xdr:pic>
      <xdr:nvPicPr>
        <xdr:cNvPr id="2" name="Obrázek 1">
          <a:extLst>
            <a:ext uri="{FF2B5EF4-FFF2-40B4-BE49-F238E27FC236}">
              <a16:creationId xmlns:a16="http://schemas.microsoft.com/office/drawing/2014/main" id="{37CFDC35-DE18-4757-9C21-7B1E18E78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536" y="11858625"/>
          <a:ext cx="5692292"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4181474</xdr:colOff>
      <xdr:row>23</xdr:row>
      <xdr:rowOff>151447</xdr:rowOff>
    </xdr:from>
    <xdr:to>
      <xdr:col>9</xdr:col>
      <xdr:colOff>93286</xdr:colOff>
      <xdr:row>41</xdr:row>
      <xdr:rowOff>123825</xdr:rowOff>
    </xdr:to>
    <xdr:pic>
      <xdr:nvPicPr>
        <xdr:cNvPr id="3" name="Obrázek 2">
          <a:extLst>
            <a:ext uri="{FF2B5EF4-FFF2-40B4-BE49-F238E27FC236}">
              <a16:creationId xmlns:a16="http://schemas.microsoft.com/office/drawing/2014/main" id="{0ADA8568-81C6-4E4A-A37A-9FE79C1DD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1299" y="11857672"/>
          <a:ext cx="5693987" cy="3201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186680</xdr:rowOff>
    </xdr:from>
    <xdr:to>
      <xdr:col>9</xdr:col>
      <xdr:colOff>66675</xdr:colOff>
      <xdr:row>75</xdr:row>
      <xdr:rowOff>146725</xdr:rowOff>
    </xdr:to>
    <xdr:pic>
      <xdr:nvPicPr>
        <xdr:cNvPr id="4" name="Obrázek 3">
          <a:extLst>
            <a:ext uri="{FF2B5EF4-FFF2-40B4-BE49-F238E27FC236}">
              <a16:creationId xmlns:a16="http://schemas.microsoft.com/office/drawing/2014/main" id="{C63CC770-8C8C-4F6E-AFC0-AD56BDF163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625" y="15121880"/>
          <a:ext cx="11449050" cy="6437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25</xdr:row>
      <xdr:rowOff>0</xdr:rowOff>
    </xdr:from>
    <xdr:to>
      <xdr:col>3</xdr:col>
      <xdr:colOff>190627</xdr:colOff>
      <xdr:row>42</xdr:row>
      <xdr:rowOff>57150</xdr:rowOff>
    </xdr:to>
    <xdr:pic>
      <xdr:nvPicPr>
        <xdr:cNvPr id="2" name="Obrázek 1">
          <a:extLst>
            <a:ext uri="{FF2B5EF4-FFF2-40B4-BE49-F238E27FC236}">
              <a16:creationId xmlns:a16="http://schemas.microsoft.com/office/drawing/2014/main" id="{5619AB21-BE89-4BB1-AA8C-BCAE45BC7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1" y="12049125"/>
          <a:ext cx="1790826"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361951</xdr:colOff>
      <xdr:row>25</xdr:row>
      <xdr:rowOff>9526</xdr:rowOff>
    </xdr:from>
    <xdr:to>
      <xdr:col>3</xdr:col>
      <xdr:colOff>2152651</xdr:colOff>
      <xdr:row>42</xdr:row>
      <xdr:rowOff>66452</xdr:rowOff>
    </xdr:to>
    <xdr:pic>
      <xdr:nvPicPr>
        <xdr:cNvPr id="3" name="Obrázek 2">
          <a:extLst>
            <a:ext uri="{FF2B5EF4-FFF2-40B4-BE49-F238E27FC236}">
              <a16:creationId xmlns:a16="http://schemas.microsoft.com/office/drawing/2014/main" id="{E4B24C19-BE57-4880-A976-1D5780A7D8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1" y="12058651"/>
          <a:ext cx="1790700" cy="3181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2262552</xdr:colOff>
      <xdr:row>24</xdr:row>
      <xdr:rowOff>152400</xdr:rowOff>
    </xdr:from>
    <xdr:to>
      <xdr:col>8</xdr:col>
      <xdr:colOff>729289</xdr:colOff>
      <xdr:row>47</xdr:row>
      <xdr:rowOff>0</xdr:rowOff>
    </xdr:to>
    <xdr:pic>
      <xdr:nvPicPr>
        <xdr:cNvPr id="4" name="Obrázek 3">
          <a:extLst>
            <a:ext uri="{FF2B5EF4-FFF2-40B4-BE49-F238E27FC236}">
              <a16:creationId xmlns:a16="http://schemas.microsoft.com/office/drawing/2014/main" id="{092D558B-9CD4-4804-81BB-403F4561A4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15252" y="12039600"/>
          <a:ext cx="7267837" cy="408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23</xdr:row>
      <xdr:rowOff>142876</xdr:rowOff>
    </xdr:from>
    <xdr:to>
      <xdr:col>2</xdr:col>
      <xdr:colOff>1500190</xdr:colOff>
      <xdr:row>44</xdr:row>
      <xdr:rowOff>76203</xdr:rowOff>
    </xdr:to>
    <xdr:pic>
      <xdr:nvPicPr>
        <xdr:cNvPr id="3" name="Obrázek 2">
          <a:extLst>
            <a:ext uri="{FF2B5EF4-FFF2-40B4-BE49-F238E27FC236}">
              <a16:creationId xmlns:a16="http://schemas.microsoft.com/office/drawing/2014/main" id="{89D5098A-B6AC-44D6-B417-30BD90CF8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197643" y="11503820"/>
          <a:ext cx="3733802" cy="2100264"/>
        </a:xfrm>
        <a:prstGeom prst="rect">
          <a:avLst/>
        </a:prstGeom>
      </xdr:spPr>
    </xdr:pic>
    <xdr:clientData/>
  </xdr:twoCellAnchor>
  <xdr:twoCellAnchor editAs="oneCell">
    <xdr:from>
      <xdr:col>2</xdr:col>
      <xdr:colOff>1581150</xdr:colOff>
      <xdr:row>23</xdr:row>
      <xdr:rowOff>142874</xdr:rowOff>
    </xdr:from>
    <xdr:to>
      <xdr:col>4</xdr:col>
      <xdr:colOff>137583</xdr:colOff>
      <xdr:row>37</xdr:row>
      <xdr:rowOff>142874</xdr:rowOff>
    </xdr:to>
    <xdr:pic>
      <xdr:nvPicPr>
        <xdr:cNvPr id="5" name="Obrázek 4">
          <a:extLst>
            <a:ext uri="{FF2B5EF4-FFF2-40B4-BE49-F238E27FC236}">
              <a16:creationId xmlns:a16="http://schemas.microsoft.com/office/drawing/2014/main" id="{9AFB4111-8484-4928-916C-D8B10C335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0800000">
          <a:off x="2800350" y="10687049"/>
          <a:ext cx="4385733" cy="2466975"/>
        </a:xfrm>
        <a:prstGeom prst="rect">
          <a:avLst/>
        </a:prstGeom>
      </xdr:spPr>
    </xdr:pic>
    <xdr:clientData/>
  </xdr:twoCellAnchor>
  <xdr:twoCellAnchor editAs="oneCell">
    <xdr:from>
      <xdr:col>2</xdr:col>
      <xdr:colOff>1571625</xdr:colOff>
      <xdr:row>42</xdr:row>
      <xdr:rowOff>85725</xdr:rowOff>
    </xdr:from>
    <xdr:to>
      <xdr:col>7</xdr:col>
      <xdr:colOff>419100</xdr:colOff>
      <xdr:row>65</xdr:row>
      <xdr:rowOff>76200</xdr:rowOff>
    </xdr:to>
    <xdr:pic>
      <xdr:nvPicPr>
        <xdr:cNvPr id="7" name="Obrázek 6">
          <a:extLst>
            <a:ext uri="{FF2B5EF4-FFF2-40B4-BE49-F238E27FC236}">
              <a16:creationId xmlns:a16="http://schemas.microsoft.com/office/drawing/2014/main" id="{48022BC0-C565-4CE1-A2E3-DBED98132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0800000">
          <a:off x="2790825" y="14049375"/>
          <a:ext cx="7772400" cy="437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19049</xdr:colOff>
      <xdr:row>29</xdr:row>
      <xdr:rowOff>57150</xdr:rowOff>
    </xdr:from>
    <xdr:to>
      <xdr:col>3</xdr:col>
      <xdr:colOff>842471</xdr:colOff>
      <xdr:row>49</xdr:row>
      <xdr:rowOff>28575</xdr:rowOff>
    </xdr:to>
    <xdr:pic>
      <xdr:nvPicPr>
        <xdr:cNvPr id="3" name="Obrázek 2">
          <a:extLst>
            <a:ext uri="{FF2B5EF4-FFF2-40B4-BE49-F238E27FC236}">
              <a16:creationId xmlns:a16="http://schemas.microsoft.com/office/drawing/2014/main" id="{E810862F-2C74-41D5-862B-DB3FCAB498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612" b="5114"/>
        <a:stretch/>
      </xdr:blipFill>
      <xdr:spPr>
        <a:xfrm rot="5400000">
          <a:off x="602210" y="13771014"/>
          <a:ext cx="3695700" cy="2423622"/>
        </a:xfrm>
        <a:prstGeom prst="rect">
          <a:avLst/>
        </a:prstGeom>
      </xdr:spPr>
    </xdr:pic>
    <xdr:clientData/>
  </xdr:twoCellAnchor>
  <xdr:twoCellAnchor editAs="oneCell">
    <xdr:from>
      <xdr:col>3</xdr:col>
      <xdr:colOff>981076</xdr:colOff>
      <xdr:row>29</xdr:row>
      <xdr:rowOff>114300</xdr:rowOff>
    </xdr:from>
    <xdr:to>
      <xdr:col>6</xdr:col>
      <xdr:colOff>1369</xdr:colOff>
      <xdr:row>41</xdr:row>
      <xdr:rowOff>133351</xdr:rowOff>
    </xdr:to>
    <xdr:pic>
      <xdr:nvPicPr>
        <xdr:cNvPr id="5" name="Obrázek 4">
          <a:extLst>
            <a:ext uri="{FF2B5EF4-FFF2-40B4-BE49-F238E27FC236}">
              <a16:creationId xmlns:a16="http://schemas.microsoft.com/office/drawing/2014/main" id="{32F3DF12-574A-4450-B654-EC761E0860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33" r="17034" b="37691"/>
        <a:stretch/>
      </xdr:blipFill>
      <xdr:spPr>
        <a:xfrm>
          <a:off x="3800476" y="13192125"/>
          <a:ext cx="4725768" cy="2219326"/>
        </a:xfrm>
        <a:prstGeom prst="rect">
          <a:avLst/>
        </a:prstGeom>
      </xdr:spPr>
    </xdr:pic>
    <xdr:clientData/>
  </xdr:twoCellAnchor>
  <xdr:twoCellAnchor editAs="oneCell">
    <xdr:from>
      <xdr:col>2</xdr:col>
      <xdr:colOff>19050</xdr:colOff>
      <xdr:row>49</xdr:row>
      <xdr:rowOff>76200</xdr:rowOff>
    </xdr:from>
    <xdr:to>
      <xdr:col>6</xdr:col>
      <xdr:colOff>9525</xdr:colOff>
      <xdr:row>70</xdr:row>
      <xdr:rowOff>179784</xdr:rowOff>
    </xdr:to>
    <xdr:pic>
      <xdr:nvPicPr>
        <xdr:cNvPr id="7" name="Obrázek 6">
          <a:extLst>
            <a:ext uri="{FF2B5EF4-FFF2-40B4-BE49-F238E27FC236}">
              <a16:creationId xmlns:a16="http://schemas.microsoft.com/office/drawing/2014/main" id="{F82630DD-E8E7-4543-99CC-41D86EE77A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0800000">
          <a:off x="1238250" y="16878300"/>
          <a:ext cx="7296150" cy="4104084"/>
        </a:xfrm>
        <a:prstGeom prst="rect">
          <a:avLst/>
        </a:prstGeom>
      </xdr:spPr>
    </xdr:pic>
    <xdr:clientData/>
  </xdr:twoCellAnchor>
  <xdr:twoCellAnchor>
    <xdr:from>
      <xdr:col>3</xdr:col>
      <xdr:colOff>66675</xdr:colOff>
      <xdr:row>47</xdr:row>
      <xdr:rowOff>19051</xdr:rowOff>
    </xdr:from>
    <xdr:to>
      <xdr:col>3</xdr:col>
      <xdr:colOff>838200</xdr:colOff>
      <xdr:row>49</xdr:row>
      <xdr:rowOff>1</xdr:rowOff>
    </xdr:to>
    <xdr:sp macro="" textlink="">
      <xdr:nvSpPr>
        <xdr:cNvPr id="8" name="TextovéPole 7">
          <a:extLst>
            <a:ext uri="{FF2B5EF4-FFF2-40B4-BE49-F238E27FC236}">
              <a16:creationId xmlns:a16="http://schemas.microsoft.com/office/drawing/2014/main" id="{13CCFD72-7BDD-4795-B452-26FD727E12CB}"/>
            </a:ext>
          </a:extLst>
        </xdr:cNvPr>
        <xdr:cNvSpPr txBox="1"/>
      </xdr:nvSpPr>
      <xdr:spPr>
        <a:xfrm>
          <a:off x="2886075" y="16440151"/>
          <a:ext cx="7715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a:t>PC 1</a:t>
          </a:r>
        </a:p>
      </xdr:txBody>
    </xdr:sp>
    <xdr:clientData/>
  </xdr:twoCellAnchor>
  <xdr:twoCellAnchor>
    <xdr:from>
      <xdr:col>3</xdr:col>
      <xdr:colOff>2105027</xdr:colOff>
      <xdr:row>40</xdr:row>
      <xdr:rowOff>9525</xdr:rowOff>
    </xdr:from>
    <xdr:to>
      <xdr:col>3</xdr:col>
      <xdr:colOff>2876551</xdr:colOff>
      <xdr:row>41</xdr:row>
      <xdr:rowOff>180975</xdr:rowOff>
    </xdr:to>
    <xdr:sp macro="" textlink="">
      <xdr:nvSpPr>
        <xdr:cNvPr id="10" name="TextovéPole 9">
          <a:extLst>
            <a:ext uri="{FF2B5EF4-FFF2-40B4-BE49-F238E27FC236}">
              <a16:creationId xmlns:a16="http://schemas.microsoft.com/office/drawing/2014/main" id="{4235621D-AB72-4D71-B6FC-A13520F463BA}"/>
            </a:ext>
          </a:extLst>
        </xdr:cNvPr>
        <xdr:cNvSpPr txBox="1"/>
      </xdr:nvSpPr>
      <xdr:spPr>
        <a:xfrm>
          <a:off x="4924427" y="15097125"/>
          <a:ext cx="771524"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a:t>PC 2</a:t>
          </a:r>
        </a:p>
        <a:p>
          <a:endParaRPr lang="cs-CZ" sz="2000"/>
        </a:p>
      </xdr:txBody>
    </xdr:sp>
    <xdr:clientData/>
  </xdr:twoCellAnchor>
  <xdr:twoCellAnchor>
    <xdr:from>
      <xdr:col>3</xdr:col>
      <xdr:colOff>1140338</xdr:colOff>
      <xdr:row>48</xdr:row>
      <xdr:rowOff>30095</xdr:rowOff>
    </xdr:from>
    <xdr:to>
      <xdr:col>3</xdr:col>
      <xdr:colOff>1366957</xdr:colOff>
      <xdr:row>60</xdr:row>
      <xdr:rowOff>92293</xdr:rowOff>
    </xdr:to>
    <xdr:sp macro="" textlink="">
      <xdr:nvSpPr>
        <xdr:cNvPr id="12" name="Šipka: doprava 11">
          <a:extLst>
            <a:ext uri="{FF2B5EF4-FFF2-40B4-BE49-F238E27FC236}">
              <a16:creationId xmlns:a16="http://schemas.microsoft.com/office/drawing/2014/main" id="{0AE01558-DC51-416C-A33F-39854E322538}"/>
            </a:ext>
          </a:extLst>
        </xdr:cNvPr>
        <xdr:cNvSpPr/>
      </xdr:nvSpPr>
      <xdr:spPr>
        <a:xfrm rot="3686245">
          <a:off x="2898949" y="17864409"/>
          <a:ext cx="2348198" cy="226619"/>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cs-CZ" sz="1100"/>
        </a:p>
      </xdr:txBody>
    </xdr:sp>
    <xdr:clientData/>
  </xdr:twoCellAnchor>
  <xdr:twoCellAnchor>
    <xdr:from>
      <xdr:col>3</xdr:col>
      <xdr:colOff>4041071</xdr:colOff>
      <xdr:row>39</xdr:row>
      <xdr:rowOff>60154</xdr:rowOff>
    </xdr:from>
    <xdr:to>
      <xdr:col>4</xdr:col>
      <xdr:colOff>7078</xdr:colOff>
      <xdr:row>65</xdr:row>
      <xdr:rowOff>176292</xdr:rowOff>
    </xdr:to>
    <xdr:sp macro="" textlink="">
      <xdr:nvSpPr>
        <xdr:cNvPr id="13" name="Šipka: doprava 12">
          <a:extLst>
            <a:ext uri="{FF2B5EF4-FFF2-40B4-BE49-F238E27FC236}">
              <a16:creationId xmlns:a16="http://schemas.microsoft.com/office/drawing/2014/main" id="{17679968-F638-4078-87E1-A0ABE03A9DC4}"/>
            </a:ext>
          </a:extLst>
        </xdr:cNvPr>
        <xdr:cNvSpPr/>
      </xdr:nvSpPr>
      <xdr:spPr>
        <a:xfrm rot="3462461">
          <a:off x="4423456" y="17394269"/>
          <a:ext cx="5069138" cy="195107"/>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cs-CZ"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29</xdr:row>
      <xdr:rowOff>66675</xdr:rowOff>
    </xdr:from>
    <xdr:to>
      <xdr:col>3</xdr:col>
      <xdr:colOff>2932952</xdr:colOff>
      <xdr:row>44</xdr:row>
      <xdr:rowOff>95250</xdr:rowOff>
    </xdr:to>
    <xdr:pic>
      <xdr:nvPicPr>
        <xdr:cNvPr id="2" name="Obrázek 1">
          <a:extLst>
            <a:ext uri="{FF2B5EF4-FFF2-40B4-BE49-F238E27FC236}">
              <a16:creationId xmlns:a16="http://schemas.microsoft.com/office/drawing/2014/main" id="{CE92E3C8-A8DA-4A6D-AA35-E2F04C6C3F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3411200"/>
          <a:ext cx="5133227"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3086099</xdr:colOff>
      <xdr:row>29</xdr:row>
      <xdr:rowOff>54317</xdr:rowOff>
    </xdr:from>
    <xdr:to>
      <xdr:col>7</xdr:col>
      <xdr:colOff>1219271</xdr:colOff>
      <xdr:row>44</xdr:row>
      <xdr:rowOff>104774</xdr:rowOff>
    </xdr:to>
    <xdr:pic>
      <xdr:nvPicPr>
        <xdr:cNvPr id="3" name="Obrázek 2">
          <a:extLst>
            <a:ext uri="{FF2B5EF4-FFF2-40B4-BE49-F238E27FC236}">
              <a16:creationId xmlns:a16="http://schemas.microsoft.com/office/drawing/2014/main" id="{8154FA2B-D8CB-4B0F-9CC4-E8901ED035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499" y="13398842"/>
          <a:ext cx="5172147" cy="2907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13608</xdr:colOff>
      <xdr:row>45</xdr:row>
      <xdr:rowOff>52587</xdr:rowOff>
    </xdr:from>
    <xdr:to>
      <xdr:col>3</xdr:col>
      <xdr:colOff>2924175</xdr:colOff>
      <xdr:row>60</xdr:row>
      <xdr:rowOff>74838</xdr:rowOff>
    </xdr:to>
    <xdr:pic>
      <xdr:nvPicPr>
        <xdr:cNvPr id="4" name="Obrázek 3">
          <a:extLst>
            <a:ext uri="{FF2B5EF4-FFF2-40B4-BE49-F238E27FC236}">
              <a16:creationId xmlns:a16="http://schemas.microsoft.com/office/drawing/2014/main" id="{D5CA8AA6-78BA-412E-84DC-E00BBA29DC4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5"/>
        <a:stretch/>
      </xdr:blipFill>
      <xdr:spPr bwMode="auto">
        <a:xfrm>
          <a:off x="623208" y="16445112"/>
          <a:ext cx="5120367" cy="287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3067578</xdr:colOff>
      <xdr:row>45</xdr:row>
      <xdr:rowOff>38099</xdr:rowOff>
    </xdr:from>
    <xdr:to>
      <xdr:col>7</xdr:col>
      <xdr:colOff>1214263</xdr:colOff>
      <xdr:row>60</xdr:row>
      <xdr:rowOff>95250</xdr:rowOff>
    </xdr:to>
    <xdr:pic>
      <xdr:nvPicPr>
        <xdr:cNvPr id="5" name="Obrázek 4">
          <a:extLst>
            <a:ext uri="{FF2B5EF4-FFF2-40B4-BE49-F238E27FC236}">
              <a16:creationId xmlns:a16="http://schemas.microsoft.com/office/drawing/2014/main" id="{9FEEC1A9-7FD2-481D-AE49-7D88796D37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86978" y="16430624"/>
          <a:ext cx="5185660" cy="2914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600956</xdr:colOff>
      <xdr:row>60</xdr:row>
      <xdr:rowOff>180975</xdr:rowOff>
    </xdr:from>
    <xdr:to>
      <xdr:col>7</xdr:col>
      <xdr:colOff>1219210</xdr:colOff>
      <xdr:row>91</xdr:row>
      <xdr:rowOff>166008</xdr:rowOff>
    </xdr:to>
    <xdr:pic>
      <xdr:nvPicPr>
        <xdr:cNvPr id="6" name="Obrázek 5">
          <a:extLst>
            <a:ext uri="{FF2B5EF4-FFF2-40B4-BE49-F238E27FC236}">
              <a16:creationId xmlns:a16="http://schemas.microsoft.com/office/drawing/2014/main" id="{0836A089-3C1E-48F5-88B9-A411D3DA5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956" y="19431000"/>
          <a:ext cx="10476629" cy="5890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6E39-321D-4C77-AAC7-4CE7E941EF5B}">
  <sheetPr>
    <tabColor theme="9" tint="0.59999389629810485"/>
    <pageSetUpPr fitToPage="1"/>
  </sheetPr>
  <dimension ref="B2:I15"/>
  <sheetViews>
    <sheetView tabSelected="1" zoomScaleNormal="100" workbookViewId="0">
      <selection activeCell="P21" sqref="P21"/>
    </sheetView>
  </sheetViews>
  <sheetFormatPr defaultColWidth="8.85546875" defaultRowHeight="15" x14ac:dyDescent="0.25"/>
  <cols>
    <col min="1" max="1" width="5.28515625" customWidth="1"/>
    <col min="2" max="2" width="31.140625" customWidth="1"/>
    <col min="3" max="3" width="53.140625" customWidth="1"/>
    <col min="4" max="4" width="29.28515625" customWidth="1"/>
    <col min="6" max="6" width="9.85546875" bestFit="1" customWidth="1"/>
  </cols>
  <sheetData>
    <row r="2" spans="2:9" ht="15.75" customHeight="1" x14ac:dyDescent="0.25">
      <c r="B2" t="s">
        <v>0</v>
      </c>
      <c r="E2" s="28"/>
      <c r="G2" s="9"/>
      <c r="H2" s="9"/>
      <c r="I2" s="9"/>
    </row>
    <row r="3" spans="2:9" ht="15.75" customHeight="1" x14ac:dyDescent="0.25">
      <c r="B3" s="30"/>
      <c r="C3" s="30"/>
      <c r="E3" s="28"/>
      <c r="G3" s="9"/>
      <c r="H3" s="9"/>
      <c r="I3" s="9"/>
    </row>
    <row r="4" spans="2:9" ht="15.75" customHeight="1" x14ac:dyDescent="0.25">
      <c r="B4" s="37" t="s">
        <v>1</v>
      </c>
      <c r="E4" s="28"/>
      <c r="G4" s="9"/>
      <c r="H4" s="9"/>
      <c r="I4" s="9"/>
    </row>
    <row r="5" spans="2:9" ht="15.75" customHeight="1" x14ac:dyDescent="0.25">
      <c r="E5" s="28"/>
      <c r="G5" s="9"/>
      <c r="H5" s="9"/>
      <c r="I5" s="9"/>
    </row>
    <row r="6" spans="2:9" x14ac:dyDescent="0.25">
      <c r="D6" s="20" t="s">
        <v>2</v>
      </c>
    </row>
    <row r="7" spans="2:9" x14ac:dyDescent="0.25">
      <c r="B7" s="32" t="s">
        <v>3</v>
      </c>
      <c r="C7" s="22" t="s">
        <v>4</v>
      </c>
      <c r="D7" s="21">
        <f>'Interna 1'!J21</f>
        <v>0</v>
      </c>
    </row>
    <row r="8" spans="2:9" x14ac:dyDescent="0.25">
      <c r="B8" s="32" t="s">
        <v>5</v>
      </c>
      <c r="C8" s="22" t="s">
        <v>4</v>
      </c>
      <c r="D8" s="21">
        <f>'Interna 2'!J21</f>
        <v>0</v>
      </c>
    </row>
    <row r="9" spans="2:9" ht="15" customHeight="1" x14ac:dyDescent="0.25">
      <c r="B9" s="32" t="s">
        <v>6</v>
      </c>
      <c r="C9" s="22" t="s">
        <v>4</v>
      </c>
      <c r="D9" s="21">
        <f>'Interna 3'!J21</f>
        <v>0</v>
      </c>
    </row>
    <row r="10" spans="2:9" x14ac:dyDescent="0.25">
      <c r="B10" s="32" t="s">
        <v>7</v>
      </c>
      <c r="C10" s="22" t="s">
        <v>4</v>
      </c>
      <c r="D10" s="21">
        <f>'Interna 4'!J24</f>
        <v>0</v>
      </c>
    </row>
    <row r="11" spans="2:9" x14ac:dyDescent="0.25">
      <c r="B11" s="32" t="s">
        <v>8</v>
      </c>
      <c r="C11" s="22" t="s">
        <v>4</v>
      </c>
      <c r="D11" s="21">
        <f>'C303 Šimkova'!J26</f>
        <v>0</v>
      </c>
    </row>
    <row r="12" spans="2:9" x14ac:dyDescent="0.25">
      <c r="C12" s="31" t="s">
        <v>9</v>
      </c>
      <c r="D12" s="23">
        <f>SUM(D8:D11)</f>
        <v>0</v>
      </c>
    </row>
    <row r="13" spans="2:9" ht="18.75" x14ac:dyDescent="0.3">
      <c r="B13" s="1"/>
      <c r="C13" s="6"/>
      <c r="D13" s="7"/>
    </row>
    <row r="14" spans="2:9" ht="18.75" x14ac:dyDescent="0.3">
      <c r="B14" s="1"/>
      <c r="C14" s="6"/>
      <c r="D14" s="8"/>
    </row>
    <row r="15" spans="2:9" x14ac:dyDescent="0.25">
      <c r="B15" s="1"/>
      <c r="C15" s="1"/>
      <c r="D15" s="1"/>
    </row>
  </sheetData>
  <phoneticPr fontId="44" type="noConversion"/>
  <pageMargins left="0.25" right="0.25"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A3DC-1017-494B-AAEC-ED2A5C69550D}">
  <sheetPr>
    <pageSetUpPr fitToPage="1"/>
  </sheetPr>
  <dimension ref="B2:N33"/>
  <sheetViews>
    <sheetView zoomScaleNormal="100" workbookViewId="0">
      <selection activeCell="L14" sqref="L14"/>
    </sheetView>
  </sheetViews>
  <sheetFormatPr defaultColWidth="9.140625" defaultRowHeight="15" x14ac:dyDescent="0.25"/>
  <cols>
    <col min="1" max="1" width="5" customWidth="1"/>
    <col min="2" max="2" width="7.140625" customWidth="1"/>
    <col min="3" max="3" width="24" customWidth="1"/>
    <col min="4" max="4" width="63.42578125" customWidth="1"/>
    <col min="6" max="6" width="16.5703125" customWidth="1"/>
    <col min="7" max="7" width="17.42578125" customWidth="1"/>
    <col min="8" max="8" width="21.7109375" customWidth="1"/>
    <col min="9" max="9" width="18.42578125" customWidth="1"/>
    <col min="10" max="10" width="15" customWidth="1"/>
    <col min="14" max="14" width="10.140625" customWidth="1"/>
  </cols>
  <sheetData>
    <row r="2" spans="2:14" ht="15.75" customHeight="1" x14ac:dyDescent="0.25">
      <c r="B2" s="60" t="s">
        <v>0</v>
      </c>
      <c r="C2" s="60"/>
      <c r="D2" s="60"/>
      <c r="E2" s="60"/>
      <c r="F2" s="60"/>
      <c r="H2" s="28"/>
      <c r="J2" s="9"/>
      <c r="K2" s="9"/>
    </row>
    <row r="3" spans="2:14" s="61" customFormat="1" ht="15.75" customHeight="1" x14ac:dyDescent="0.25"/>
    <row r="4" spans="2:14" ht="15.75" customHeight="1" x14ac:dyDescent="0.25">
      <c r="B4" s="44" t="s">
        <v>70</v>
      </c>
      <c r="C4" s="44"/>
      <c r="D4" s="44"/>
      <c r="E4" s="44"/>
      <c r="F4" s="44"/>
      <c r="G4" s="44"/>
      <c r="H4" s="46"/>
      <c r="I4" s="44"/>
      <c r="J4" s="47"/>
      <c r="K4" s="9"/>
    </row>
    <row r="5" spans="2:14" s="9" customFormat="1" ht="12.75" x14ac:dyDescent="0.2">
      <c r="E5" s="33"/>
    </row>
    <row r="6" spans="2:14" s="9" customFormat="1" ht="44.25" customHeight="1" x14ac:dyDescent="0.2">
      <c r="B6" s="38" t="s">
        <v>10</v>
      </c>
      <c r="C6" s="39" t="s">
        <v>11</v>
      </c>
      <c r="D6" s="39" t="s">
        <v>12</v>
      </c>
      <c r="E6" s="39" t="s">
        <v>13</v>
      </c>
      <c r="F6" s="39" t="s">
        <v>14</v>
      </c>
      <c r="G6" s="29" t="s">
        <v>15</v>
      </c>
      <c r="H6" s="29" t="s">
        <v>16</v>
      </c>
      <c r="I6" s="29" t="s">
        <v>17</v>
      </c>
      <c r="J6" s="38" t="s">
        <v>18</v>
      </c>
    </row>
    <row r="7" spans="2:14" s="9" customFormat="1" ht="25.5" x14ac:dyDescent="0.2">
      <c r="B7" s="59">
        <v>1</v>
      </c>
      <c r="C7" s="12" t="s">
        <v>19</v>
      </c>
      <c r="D7" s="52" t="s">
        <v>59</v>
      </c>
      <c r="E7" s="13" t="s">
        <v>21</v>
      </c>
      <c r="F7" s="13">
        <v>1</v>
      </c>
      <c r="G7" s="42" t="s">
        <v>22</v>
      </c>
      <c r="H7" s="43" t="s">
        <v>22</v>
      </c>
      <c r="I7" s="43">
        <v>0</v>
      </c>
      <c r="J7" s="15">
        <f t="shared" ref="J7:J20" si="0">I7*F7</f>
        <v>0</v>
      </c>
    </row>
    <row r="8" spans="2:14" s="9" customFormat="1" ht="12.75" x14ac:dyDescent="0.2">
      <c r="B8" s="59">
        <v>2</v>
      </c>
      <c r="C8" s="12" t="s">
        <v>23</v>
      </c>
      <c r="D8" s="53" t="s">
        <v>20</v>
      </c>
      <c r="E8" s="13" t="s">
        <v>21</v>
      </c>
      <c r="F8" s="13">
        <v>1</v>
      </c>
      <c r="G8" s="42" t="s">
        <v>22</v>
      </c>
      <c r="H8" s="43" t="s">
        <v>22</v>
      </c>
      <c r="I8" s="43">
        <v>0</v>
      </c>
      <c r="J8" s="15">
        <f t="shared" si="0"/>
        <v>0</v>
      </c>
    </row>
    <row r="9" spans="2:14" s="9" customFormat="1" ht="51" x14ac:dyDescent="0.2">
      <c r="B9" s="59">
        <v>3</v>
      </c>
      <c r="C9" s="12" t="s">
        <v>24</v>
      </c>
      <c r="D9" s="54" t="s">
        <v>25</v>
      </c>
      <c r="E9" s="13" t="s">
        <v>21</v>
      </c>
      <c r="F9" s="13">
        <v>1</v>
      </c>
      <c r="G9" s="35"/>
      <c r="H9" s="36"/>
      <c r="I9" s="36">
        <v>0</v>
      </c>
      <c r="J9" s="15">
        <f t="shared" si="0"/>
        <v>0</v>
      </c>
    </row>
    <row r="10" spans="2:14" s="9" customFormat="1" ht="51" x14ac:dyDescent="0.2">
      <c r="B10" s="59">
        <v>4</v>
      </c>
      <c r="C10" s="12" t="s">
        <v>26</v>
      </c>
      <c r="D10" s="53" t="s">
        <v>83</v>
      </c>
      <c r="E10" s="13" t="s">
        <v>21</v>
      </c>
      <c r="F10" s="13">
        <v>1</v>
      </c>
      <c r="G10" s="35"/>
      <c r="H10" s="36"/>
      <c r="I10" s="36">
        <v>0</v>
      </c>
      <c r="J10" s="15">
        <f t="shared" si="0"/>
        <v>0</v>
      </c>
    </row>
    <row r="11" spans="2:14" s="9" customFormat="1" ht="38.25" x14ac:dyDescent="0.2">
      <c r="B11" s="59">
        <v>5</v>
      </c>
      <c r="C11" s="12" t="s">
        <v>27</v>
      </c>
      <c r="D11" s="53" t="s">
        <v>28</v>
      </c>
      <c r="E11" s="13" t="s">
        <v>21</v>
      </c>
      <c r="F11" s="13">
        <v>1</v>
      </c>
      <c r="G11" s="35"/>
      <c r="H11" s="36"/>
      <c r="I11" s="36">
        <v>0</v>
      </c>
      <c r="J11" s="15">
        <f t="shared" si="0"/>
        <v>0</v>
      </c>
    </row>
    <row r="12" spans="2:14" s="9" customFormat="1" ht="55.5" customHeight="1" x14ac:dyDescent="0.2">
      <c r="B12" s="59">
        <v>6</v>
      </c>
      <c r="C12" s="12" t="s">
        <v>29</v>
      </c>
      <c r="D12" s="54" t="s">
        <v>30</v>
      </c>
      <c r="E12" s="13" t="s">
        <v>21</v>
      </c>
      <c r="F12" s="13">
        <v>2</v>
      </c>
      <c r="G12" s="35"/>
      <c r="H12" s="36"/>
      <c r="I12" s="36">
        <v>0</v>
      </c>
      <c r="J12" s="14">
        <f t="shared" si="0"/>
        <v>0</v>
      </c>
    </row>
    <row r="13" spans="2:14" s="9" customFormat="1" ht="12.75" x14ac:dyDescent="0.2">
      <c r="B13" s="59">
        <v>7</v>
      </c>
      <c r="C13" s="12" t="s">
        <v>31</v>
      </c>
      <c r="D13" s="53" t="s">
        <v>84</v>
      </c>
      <c r="E13" s="13" t="s">
        <v>21</v>
      </c>
      <c r="F13" s="13">
        <v>2</v>
      </c>
      <c r="G13" s="35"/>
      <c r="H13" s="36"/>
      <c r="I13" s="36">
        <v>0</v>
      </c>
      <c r="J13" s="15">
        <f t="shared" si="0"/>
        <v>0</v>
      </c>
      <c r="N13" s="25"/>
    </row>
    <row r="14" spans="2:14" s="9" customFormat="1" ht="25.5" x14ac:dyDescent="0.2">
      <c r="B14" s="59">
        <v>8</v>
      </c>
      <c r="C14" s="12" t="s">
        <v>32</v>
      </c>
      <c r="D14" s="53" t="s">
        <v>33</v>
      </c>
      <c r="E14" s="13" t="s">
        <v>21</v>
      </c>
      <c r="F14" s="13">
        <v>1</v>
      </c>
      <c r="G14" s="35"/>
      <c r="H14" s="36"/>
      <c r="I14" s="36">
        <v>0</v>
      </c>
      <c r="J14" s="15">
        <f t="shared" si="0"/>
        <v>0</v>
      </c>
      <c r="N14" s="25"/>
    </row>
    <row r="15" spans="2:14" s="9" customFormat="1" ht="38.25" x14ac:dyDescent="0.2">
      <c r="B15" s="59">
        <v>9</v>
      </c>
      <c r="C15" s="12" t="s">
        <v>34</v>
      </c>
      <c r="D15" s="53" t="s">
        <v>76</v>
      </c>
      <c r="E15" s="13" t="s">
        <v>21</v>
      </c>
      <c r="F15" s="13">
        <v>1</v>
      </c>
      <c r="G15" s="35"/>
      <c r="H15" s="36"/>
      <c r="I15" s="36">
        <v>0</v>
      </c>
      <c r="J15" s="15">
        <f t="shared" si="0"/>
        <v>0</v>
      </c>
      <c r="N15" s="25"/>
    </row>
    <row r="16" spans="2:14" s="9" customFormat="1" ht="25.5" x14ac:dyDescent="0.2">
      <c r="B16" s="59">
        <v>10</v>
      </c>
      <c r="C16" s="12" t="s">
        <v>35</v>
      </c>
      <c r="D16" s="53" t="s">
        <v>85</v>
      </c>
      <c r="E16" s="13" t="s">
        <v>21</v>
      </c>
      <c r="F16" s="13">
        <v>1</v>
      </c>
      <c r="G16" s="35"/>
      <c r="H16" s="36"/>
      <c r="I16" s="36">
        <v>0</v>
      </c>
      <c r="J16" s="15">
        <f t="shared" si="0"/>
        <v>0</v>
      </c>
      <c r="N16" s="25"/>
    </row>
    <row r="17" spans="2:14" s="9" customFormat="1" ht="168" customHeight="1" x14ac:dyDescent="0.2">
      <c r="B17" s="59">
        <v>11</v>
      </c>
      <c r="C17" s="12" t="s">
        <v>36</v>
      </c>
      <c r="D17" s="53" t="s">
        <v>78</v>
      </c>
      <c r="E17" s="13" t="s">
        <v>37</v>
      </c>
      <c r="F17" s="13">
        <v>1</v>
      </c>
      <c r="G17" s="35"/>
      <c r="H17" s="36"/>
      <c r="I17" s="36">
        <v>0</v>
      </c>
      <c r="J17" s="15">
        <f t="shared" si="0"/>
        <v>0</v>
      </c>
      <c r="N17" s="25"/>
    </row>
    <row r="18" spans="2:14" s="9" customFormat="1" ht="140.25" x14ac:dyDescent="0.2">
      <c r="B18" s="59">
        <v>12</v>
      </c>
      <c r="C18" s="12" t="s">
        <v>38</v>
      </c>
      <c r="D18" s="54" t="s">
        <v>89</v>
      </c>
      <c r="E18" s="13" t="s">
        <v>37</v>
      </c>
      <c r="F18" s="13">
        <v>1</v>
      </c>
      <c r="G18" s="35"/>
      <c r="H18" s="36"/>
      <c r="I18" s="36">
        <v>0</v>
      </c>
      <c r="J18" s="15">
        <f t="shared" si="0"/>
        <v>0</v>
      </c>
    </row>
    <row r="19" spans="2:14" s="9" customFormat="1" ht="38.25" x14ac:dyDescent="0.2">
      <c r="B19" s="59">
        <v>13</v>
      </c>
      <c r="C19" s="12" t="s">
        <v>39</v>
      </c>
      <c r="D19" s="54" t="s">
        <v>63</v>
      </c>
      <c r="E19" s="13" t="s">
        <v>37</v>
      </c>
      <c r="F19" s="13">
        <v>1</v>
      </c>
      <c r="G19" s="35"/>
      <c r="H19" s="36"/>
      <c r="I19" s="36">
        <v>0</v>
      </c>
      <c r="J19" s="15">
        <f t="shared" si="0"/>
        <v>0</v>
      </c>
    </row>
    <row r="20" spans="2:14" s="9" customFormat="1" ht="76.5" x14ac:dyDescent="0.2">
      <c r="B20" s="59">
        <v>14</v>
      </c>
      <c r="C20" s="12" t="s">
        <v>40</v>
      </c>
      <c r="D20" s="54" t="s">
        <v>64</v>
      </c>
      <c r="E20" s="13" t="s">
        <v>37</v>
      </c>
      <c r="F20" s="13">
        <v>1</v>
      </c>
      <c r="G20" s="35"/>
      <c r="H20" s="36"/>
      <c r="I20" s="36">
        <v>0</v>
      </c>
      <c r="J20" s="15">
        <f t="shared" si="0"/>
        <v>0</v>
      </c>
    </row>
    <row r="21" spans="2:14" s="9" customFormat="1" ht="22.5" customHeight="1" x14ac:dyDescent="0.2">
      <c r="B21" s="24"/>
      <c r="C21" s="16"/>
      <c r="D21" s="17"/>
      <c r="E21" s="18"/>
      <c r="F21" s="18"/>
      <c r="G21" s="18"/>
      <c r="H21" s="19"/>
      <c r="I21" s="40" t="s">
        <v>9</v>
      </c>
      <c r="J21" s="41">
        <f>SUM(J7:J20)</f>
        <v>0</v>
      </c>
    </row>
    <row r="22" spans="2:14" s="9" customFormat="1" ht="13.5" customHeight="1" x14ac:dyDescent="0.2">
      <c r="B22" s="24"/>
      <c r="C22" s="16"/>
      <c r="D22" s="17"/>
      <c r="E22" s="18"/>
      <c r="F22" s="18"/>
      <c r="G22" s="18"/>
      <c r="H22" s="19"/>
    </row>
    <row r="23" spans="2:14" s="9" customFormat="1" ht="18" customHeight="1" x14ac:dyDescent="0.2">
      <c r="C23" s="48" t="s">
        <v>47</v>
      </c>
      <c r="D23" s="48" t="s">
        <v>71</v>
      </c>
    </row>
    <row r="24" spans="2:14" s="9" customFormat="1" ht="12.75" x14ac:dyDescent="0.2">
      <c r="D24" s="26"/>
    </row>
    <row r="25" spans="2:14" s="9" customFormat="1" ht="12.75" x14ac:dyDescent="0.2">
      <c r="D25" s="34"/>
    </row>
    <row r="26" spans="2:14" s="9" customFormat="1" ht="12.75" x14ac:dyDescent="0.2">
      <c r="D26" s="26"/>
    </row>
    <row r="27" spans="2:14" s="9" customFormat="1" x14ac:dyDescent="0.25">
      <c r="D27" s="26"/>
      <c r="F27"/>
    </row>
    <row r="28" spans="2:14" s="9" customFormat="1" ht="12.75" x14ac:dyDescent="0.2">
      <c r="D28" s="26"/>
    </row>
    <row r="29" spans="2:14" s="9" customFormat="1" ht="12.75" x14ac:dyDescent="0.2">
      <c r="D29" s="26"/>
    </row>
    <row r="30" spans="2:14" s="9" customFormat="1" x14ac:dyDescent="0.25">
      <c r="C30"/>
      <c r="D30" s="26"/>
    </row>
    <row r="31" spans="2:14" s="9" customFormat="1" ht="12.75" x14ac:dyDescent="0.2">
      <c r="D31" s="26"/>
    </row>
    <row r="32" spans="2:14" s="9" customFormat="1" ht="12.75" x14ac:dyDescent="0.2">
      <c r="D32" s="26"/>
    </row>
    <row r="33" spans="4:4" x14ac:dyDescent="0.25">
      <c r="D33" s="10"/>
    </row>
  </sheetData>
  <mergeCells count="2">
    <mergeCell ref="B2:F2"/>
    <mergeCell ref="A3:XFD3"/>
  </mergeCells>
  <dataValidations count="3">
    <dataValidation type="whole" allowBlank="1" showInputMessage="1" showErrorMessage="1" sqref="I7:I8 I11 I17:I20" xr:uid="{C848DEAB-8BDA-4AC9-B97C-A0EDF29E1AAC}">
      <formula1>0</formula1>
      <formula2>9.99999999999999E+21</formula2>
    </dataValidation>
    <dataValidation type="whole" allowBlank="1" showInputMessage="1" showErrorMessage="1" sqref="I9:I10 I12" xr:uid="{7DF4942C-B435-4327-921F-D805C4C8AB9E}">
      <formula1>0</formula1>
      <formula2>99999999999999900</formula2>
    </dataValidation>
    <dataValidation type="whole" allowBlank="1" showInputMessage="1" showErrorMessage="1" sqref="I13:I16" xr:uid="{89A486AB-7683-48F7-8C6A-C4BACE25A671}">
      <formula1>0</formula1>
      <formula2>9.99999999999999E+23</formula2>
    </dataValidation>
  </dataValidations>
  <pageMargins left="0.7" right="0.7" top="0.78740157499999996" bottom="0.78740157499999996"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7C5A-6865-49EF-B6AE-3F2D6CC8AECA}">
  <sheetPr>
    <pageSetUpPr fitToPage="1"/>
  </sheetPr>
  <dimension ref="B2:N31"/>
  <sheetViews>
    <sheetView zoomScaleNormal="100" workbookViewId="0">
      <selection activeCell="L15" sqref="L15"/>
    </sheetView>
  </sheetViews>
  <sheetFormatPr defaultColWidth="9.140625" defaultRowHeight="15" x14ac:dyDescent="0.25"/>
  <cols>
    <col min="1" max="1" width="5.140625" customWidth="1"/>
    <col min="3" max="3" width="24" customWidth="1"/>
    <col min="4" max="4" width="63.42578125" customWidth="1"/>
    <col min="6" max="6" width="12.85546875" bestFit="1" customWidth="1"/>
    <col min="7" max="8" width="23.28515625" customWidth="1"/>
    <col min="9" max="9" width="18.42578125" customWidth="1"/>
    <col min="10" max="10" width="15" customWidth="1"/>
    <col min="14" max="14" width="8.85546875" customWidth="1"/>
  </cols>
  <sheetData>
    <row r="2" spans="2:14" ht="15.75" customHeight="1" x14ac:dyDescent="0.25">
      <c r="B2" s="60" t="s">
        <v>0</v>
      </c>
      <c r="C2" s="60"/>
      <c r="D2" s="60"/>
      <c r="E2" s="60"/>
      <c r="F2" s="60"/>
      <c r="H2" s="28"/>
      <c r="J2" s="9"/>
      <c r="K2" s="9"/>
    </row>
    <row r="3" spans="2:14" s="61" customFormat="1" ht="15.75" customHeight="1" x14ac:dyDescent="0.25"/>
    <row r="4" spans="2:14" ht="15.75" customHeight="1" x14ac:dyDescent="0.25">
      <c r="B4" s="45" t="s">
        <v>90</v>
      </c>
      <c r="C4" s="45"/>
      <c r="D4" s="45"/>
      <c r="E4" s="45"/>
      <c r="F4" s="45"/>
      <c r="G4" s="45"/>
      <c r="H4" s="28"/>
      <c r="J4" s="9"/>
      <c r="K4" s="9"/>
    </row>
    <row r="5" spans="2:14" s="9" customFormat="1" ht="12.75" x14ac:dyDescent="0.2">
      <c r="E5" s="33"/>
    </row>
    <row r="6" spans="2:14" s="9" customFormat="1" ht="45.75" customHeight="1" x14ac:dyDescent="0.2">
      <c r="B6" s="38" t="s">
        <v>10</v>
      </c>
      <c r="C6" s="39" t="s">
        <v>11</v>
      </c>
      <c r="D6" s="39" t="s">
        <v>12</v>
      </c>
      <c r="E6" s="39" t="s">
        <v>13</v>
      </c>
      <c r="F6" s="39" t="s">
        <v>14</v>
      </c>
      <c r="G6" s="29" t="s">
        <v>15</v>
      </c>
      <c r="H6" s="29" t="s">
        <v>16</v>
      </c>
      <c r="I6" s="29" t="s">
        <v>17</v>
      </c>
      <c r="J6" s="38" t="s">
        <v>18</v>
      </c>
    </row>
    <row r="7" spans="2:14" s="9" customFormat="1" ht="12.75" x14ac:dyDescent="0.2">
      <c r="B7" s="12">
        <v>1</v>
      </c>
      <c r="C7" s="12" t="s">
        <v>19</v>
      </c>
      <c r="D7" s="52" t="s">
        <v>65</v>
      </c>
      <c r="E7" s="13" t="s">
        <v>21</v>
      </c>
      <c r="F7" s="13">
        <v>1</v>
      </c>
      <c r="G7" s="42" t="s">
        <v>22</v>
      </c>
      <c r="H7" s="43" t="s">
        <v>22</v>
      </c>
      <c r="I7" s="43">
        <v>0</v>
      </c>
      <c r="J7" s="15">
        <f t="shared" ref="J7:J20" si="0">I7*F7</f>
        <v>0</v>
      </c>
    </row>
    <row r="8" spans="2:14" s="9" customFormat="1" ht="12.75" x14ac:dyDescent="0.2">
      <c r="B8" s="12">
        <v>2</v>
      </c>
      <c r="C8" s="12" t="s">
        <v>23</v>
      </c>
      <c r="D8" s="53" t="s">
        <v>20</v>
      </c>
      <c r="E8" s="13" t="s">
        <v>21</v>
      </c>
      <c r="F8" s="13">
        <v>1</v>
      </c>
      <c r="G8" s="42" t="s">
        <v>22</v>
      </c>
      <c r="H8" s="43" t="s">
        <v>22</v>
      </c>
      <c r="I8" s="43">
        <v>0</v>
      </c>
      <c r="J8" s="15">
        <f t="shared" si="0"/>
        <v>0</v>
      </c>
    </row>
    <row r="9" spans="2:14" s="9" customFormat="1" ht="51" x14ac:dyDescent="0.2">
      <c r="B9" s="12">
        <v>3</v>
      </c>
      <c r="C9" s="12" t="s">
        <v>24</v>
      </c>
      <c r="D9" s="54" t="s">
        <v>25</v>
      </c>
      <c r="E9" s="13" t="s">
        <v>21</v>
      </c>
      <c r="F9" s="13">
        <v>1</v>
      </c>
      <c r="G9" s="35"/>
      <c r="H9" s="35"/>
      <c r="I9" s="36">
        <v>0</v>
      </c>
      <c r="J9" s="15">
        <f t="shared" si="0"/>
        <v>0</v>
      </c>
    </row>
    <row r="10" spans="2:14" s="9" customFormat="1" ht="51" x14ac:dyDescent="0.2">
      <c r="B10" s="12">
        <v>4</v>
      </c>
      <c r="C10" s="12" t="s">
        <v>26</v>
      </c>
      <c r="D10" s="53" t="s">
        <v>83</v>
      </c>
      <c r="E10" s="13" t="s">
        <v>21</v>
      </c>
      <c r="F10" s="13">
        <v>1</v>
      </c>
      <c r="G10" s="35"/>
      <c r="H10" s="35"/>
      <c r="I10" s="36">
        <v>0</v>
      </c>
      <c r="J10" s="15">
        <f t="shared" si="0"/>
        <v>0</v>
      </c>
    </row>
    <row r="11" spans="2:14" s="9" customFormat="1" ht="38.25" x14ac:dyDescent="0.2">
      <c r="B11" s="12">
        <v>5</v>
      </c>
      <c r="C11" s="12" t="s">
        <v>27</v>
      </c>
      <c r="D11" s="55" t="s">
        <v>60</v>
      </c>
      <c r="E11" s="13" t="s">
        <v>21</v>
      </c>
      <c r="F11" s="13">
        <v>1</v>
      </c>
      <c r="G11" s="35"/>
      <c r="H11" s="35"/>
      <c r="I11" s="36">
        <v>0</v>
      </c>
      <c r="J11" s="15">
        <f t="shared" si="0"/>
        <v>0</v>
      </c>
    </row>
    <row r="12" spans="2:14" s="9" customFormat="1" ht="53.25" customHeight="1" x14ac:dyDescent="0.2">
      <c r="B12" s="12">
        <v>6</v>
      </c>
      <c r="C12" s="12" t="s">
        <v>29</v>
      </c>
      <c r="D12" s="54" t="s">
        <v>30</v>
      </c>
      <c r="E12" s="13" t="s">
        <v>21</v>
      </c>
      <c r="F12" s="13">
        <v>2</v>
      </c>
      <c r="G12" s="35"/>
      <c r="H12" s="35"/>
      <c r="I12" s="36">
        <v>0</v>
      </c>
      <c r="J12" s="14">
        <f t="shared" si="0"/>
        <v>0</v>
      </c>
    </row>
    <row r="13" spans="2:14" s="9" customFormat="1" ht="12.75" x14ac:dyDescent="0.2">
      <c r="B13" s="12">
        <v>7</v>
      </c>
      <c r="C13" s="12" t="s">
        <v>31</v>
      </c>
      <c r="D13" s="53" t="s">
        <v>84</v>
      </c>
      <c r="E13" s="13" t="s">
        <v>21</v>
      </c>
      <c r="F13" s="13">
        <v>2</v>
      </c>
      <c r="G13" s="35"/>
      <c r="H13" s="35"/>
      <c r="I13" s="36">
        <v>0</v>
      </c>
      <c r="J13" s="15">
        <f t="shared" si="0"/>
        <v>0</v>
      </c>
      <c r="N13" s="25"/>
    </row>
    <row r="14" spans="2:14" s="9" customFormat="1" ht="25.5" x14ac:dyDescent="0.2">
      <c r="B14" s="12">
        <v>8</v>
      </c>
      <c r="C14" s="12" t="s">
        <v>32</v>
      </c>
      <c r="D14" s="53" t="s">
        <v>33</v>
      </c>
      <c r="E14" s="13" t="s">
        <v>21</v>
      </c>
      <c r="F14" s="13">
        <v>1</v>
      </c>
      <c r="G14" s="35"/>
      <c r="H14" s="35"/>
      <c r="I14" s="36">
        <v>0</v>
      </c>
      <c r="J14" s="15">
        <f t="shared" si="0"/>
        <v>0</v>
      </c>
      <c r="N14" s="25"/>
    </row>
    <row r="15" spans="2:14" s="9" customFormat="1" ht="38.25" x14ac:dyDescent="0.2">
      <c r="B15" s="12">
        <v>9</v>
      </c>
      <c r="C15" s="12" t="s">
        <v>34</v>
      </c>
      <c r="D15" s="53" t="s">
        <v>76</v>
      </c>
      <c r="E15" s="13" t="s">
        <v>21</v>
      </c>
      <c r="F15" s="13">
        <v>1</v>
      </c>
      <c r="G15" s="35"/>
      <c r="H15" s="35"/>
      <c r="I15" s="36">
        <v>0</v>
      </c>
      <c r="J15" s="15">
        <f t="shared" si="0"/>
        <v>0</v>
      </c>
      <c r="N15" s="25"/>
    </row>
    <row r="16" spans="2:14" s="9" customFormat="1" ht="25.5" x14ac:dyDescent="0.2">
      <c r="B16" s="12">
        <v>10</v>
      </c>
      <c r="C16" s="12" t="s">
        <v>35</v>
      </c>
      <c r="D16" s="53" t="s">
        <v>85</v>
      </c>
      <c r="E16" s="13" t="s">
        <v>21</v>
      </c>
      <c r="F16" s="13">
        <v>1</v>
      </c>
      <c r="G16" s="35"/>
      <c r="H16" s="35"/>
      <c r="I16" s="36">
        <v>0</v>
      </c>
      <c r="J16" s="15">
        <f t="shared" si="0"/>
        <v>0</v>
      </c>
      <c r="N16" s="25"/>
    </row>
    <row r="17" spans="2:14" s="9" customFormat="1" ht="165.75" x14ac:dyDescent="0.2">
      <c r="B17" s="12">
        <v>11</v>
      </c>
      <c r="C17" s="12" t="s">
        <v>36</v>
      </c>
      <c r="D17" s="53" t="s">
        <v>78</v>
      </c>
      <c r="E17" s="13" t="s">
        <v>37</v>
      </c>
      <c r="F17" s="13">
        <v>1</v>
      </c>
      <c r="G17" s="35"/>
      <c r="H17" s="35"/>
      <c r="I17" s="36">
        <v>0</v>
      </c>
      <c r="J17" s="15">
        <f t="shared" si="0"/>
        <v>0</v>
      </c>
      <c r="N17" s="25"/>
    </row>
    <row r="18" spans="2:14" s="9" customFormat="1" ht="140.25" x14ac:dyDescent="0.2">
      <c r="B18" s="12">
        <v>12</v>
      </c>
      <c r="C18" s="12" t="s">
        <v>38</v>
      </c>
      <c r="D18" s="54" t="s">
        <v>89</v>
      </c>
      <c r="E18" s="13" t="s">
        <v>37</v>
      </c>
      <c r="F18" s="13">
        <v>1</v>
      </c>
      <c r="G18" s="35"/>
      <c r="H18" s="35"/>
      <c r="I18" s="36">
        <v>0</v>
      </c>
      <c r="J18" s="15">
        <f t="shared" si="0"/>
        <v>0</v>
      </c>
    </row>
    <row r="19" spans="2:14" s="9" customFormat="1" ht="38.25" x14ac:dyDescent="0.2">
      <c r="B19" s="12">
        <v>13</v>
      </c>
      <c r="C19" s="12" t="s">
        <v>39</v>
      </c>
      <c r="D19" s="54" t="s">
        <v>63</v>
      </c>
      <c r="E19" s="13" t="s">
        <v>37</v>
      </c>
      <c r="F19" s="13">
        <v>1</v>
      </c>
      <c r="G19" s="35"/>
      <c r="H19" s="35"/>
      <c r="I19" s="36">
        <v>0</v>
      </c>
      <c r="J19" s="15">
        <f t="shared" si="0"/>
        <v>0</v>
      </c>
    </row>
    <row r="20" spans="2:14" s="9" customFormat="1" ht="76.5" x14ac:dyDescent="0.2">
      <c r="B20" s="12">
        <v>14</v>
      </c>
      <c r="C20" s="12" t="s">
        <v>40</v>
      </c>
      <c r="D20" s="54" t="s">
        <v>64</v>
      </c>
      <c r="E20" s="13" t="s">
        <v>37</v>
      </c>
      <c r="F20" s="13">
        <v>1</v>
      </c>
      <c r="G20" s="35"/>
      <c r="H20" s="35"/>
      <c r="I20" s="36">
        <v>0</v>
      </c>
      <c r="J20" s="15">
        <f t="shared" si="0"/>
        <v>0</v>
      </c>
    </row>
    <row r="21" spans="2:14" s="9" customFormat="1" ht="24.75" customHeight="1" x14ac:dyDescent="0.2">
      <c r="B21" s="24"/>
      <c r="C21" s="16"/>
      <c r="D21" s="17"/>
      <c r="E21" s="18"/>
      <c r="F21" s="18"/>
      <c r="G21" s="18"/>
      <c r="H21" s="19"/>
      <c r="I21" s="40" t="s">
        <v>9</v>
      </c>
      <c r="J21" s="41">
        <f>SUM(J7:J20)</f>
        <v>0</v>
      </c>
    </row>
    <row r="22" spans="2:14" s="9" customFormat="1" ht="12.75" x14ac:dyDescent="0.2"/>
    <row r="23" spans="2:14" s="9" customFormat="1" ht="19.5" customHeight="1" x14ac:dyDescent="0.2">
      <c r="C23" s="48" t="s">
        <v>47</v>
      </c>
      <c r="D23" s="48" t="s">
        <v>72</v>
      </c>
    </row>
    <row r="24" spans="2:14" s="9" customFormat="1" ht="12.75" x14ac:dyDescent="0.2">
      <c r="D24" s="26"/>
    </row>
    <row r="25" spans="2:14" s="9" customFormat="1" ht="12.75" x14ac:dyDescent="0.2">
      <c r="D25" s="26"/>
    </row>
    <row r="26" spans="2:14" s="9" customFormat="1" ht="12.75" x14ac:dyDescent="0.2">
      <c r="D26" s="26"/>
    </row>
    <row r="27" spans="2:14" s="9" customFormat="1" x14ac:dyDescent="0.25">
      <c r="D27"/>
    </row>
    <row r="28" spans="2:14" s="9" customFormat="1" ht="12.75" x14ac:dyDescent="0.2">
      <c r="D28" s="26"/>
    </row>
    <row r="29" spans="2:14" s="9" customFormat="1" ht="12.75" x14ac:dyDescent="0.2">
      <c r="D29" s="26"/>
    </row>
    <row r="30" spans="2:14" s="9" customFormat="1" ht="12.75" x14ac:dyDescent="0.2">
      <c r="D30" s="26"/>
    </row>
    <row r="31" spans="2:14" x14ac:dyDescent="0.25">
      <c r="D31" s="10"/>
    </row>
  </sheetData>
  <mergeCells count="2">
    <mergeCell ref="B2:F2"/>
    <mergeCell ref="A3:XFD3"/>
  </mergeCells>
  <dataValidations count="3">
    <dataValidation type="whole" allowBlank="1" showInputMessage="1" showErrorMessage="1" sqref="I13:I20" xr:uid="{5A92A8D4-125D-44BE-B4FB-E59862BD20F5}">
      <formula1>0</formula1>
      <formula2>9.99999999999999E+23</formula2>
    </dataValidation>
    <dataValidation type="whole" allowBlank="1" showInputMessage="1" showErrorMessage="1" sqref="I9:I12" xr:uid="{D65AD73F-212E-4E90-B7A0-32B946F4F510}">
      <formula1>0</formula1>
      <formula2>99999999999999900</formula2>
    </dataValidation>
    <dataValidation type="whole" allowBlank="1" showInputMessage="1" showErrorMessage="1" sqref="I7:I8" xr:uid="{233E4EC4-2B13-426B-9BD7-915E8B506C21}">
      <formula1>0</formula1>
      <formula2>9.99999999999999E+21</formula2>
    </dataValidation>
  </dataValidations>
  <pageMargins left="0.7" right="0.7" top="0.78740157499999996" bottom="0.78740157499999996"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11BE-1F70-40DE-A4B2-F82C0E4EEFA1}">
  <sheetPr>
    <pageSetUpPr fitToPage="1"/>
  </sheetPr>
  <dimension ref="B2:N32"/>
  <sheetViews>
    <sheetView zoomScaleNormal="100" workbookViewId="0">
      <selection activeCell="L17" sqref="L17"/>
    </sheetView>
  </sheetViews>
  <sheetFormatPr defaultColWidth="9.140625" defaultRowHeight="15" x14ac:dyDescent="0.25"/>
  <cols>
    <col min="3" max="3" width="24" customWidth="1"/>
    <col min="4" max="4" width="63.42578125" customWidth="1"/>
    <col min="6" max="6" width="14.28515625" customWidth="1"/>
    <col min="7" max="8" width="23" customWidth="1"/>
    <col min="9" max="9" width="18.42578125" customWidth="1"/>
    <col min="10" max="10" width="15" customWidth="1"/>
    <col min="14" max="14" width="10.140625" customWidth="1"/>
  </cols>
  <sheetData>
    <row r="2" spans="2:14" ht="15.75" customHeight="1" x14ac:dyDescent="0.25">
      <c r="B2" s="60" t="s">
        <v>0</v>
      </c>
      <c r="C2" s="60"/>
      <c r="D2" s="60"/>
      <c r="E2" s="60"/>
      <c r="F2" s="60"/>
      <c r="H2" s="28"/>
      <c r="J2" s="9"/>
      <c r="K2" s="9"/>
    </row>
    <row r="3" spans="2:14" ht="15.75" customHeight="1" x14ac:dyDescent="0.25">
      <c r="C3" s="30"/>
      <c r="D3" s="30"/>
      <c r="H3" s="28"/>
      <c r="J3" s="9"/>
      <c r="K3" s="9"/>
    </row>
    <row r="4" spans="2:14" ht="15.75" customHeight="1" x14ac:dyDescent="0.25">
      <c r="B4" s="44" t="s">
        <v>91</v>
      </c>
      <c r="C4" s="44"/>
      <c r="D4" s="44"/>
      <c r="E4" s="44"/>
      <c r="F4" s="44"/>
      <c r="G4" s="44"/>
      <c r="H4" s="46"/>
      <c r="I4" s="44"/>
      <c r="J4" s="47"/>
      <c r="K4" s="9"/>
    </row>
    <row r="5" spans="2:14" s="9" customFormat="1" ht="12.75" x14ac:dyDescent="0.2">
      <c r="E5" s="33"/>
    </row>
    <row r="6" spans="2:14" s="9" customFormat="1" ht="45.75" customHeight="1" x14ac:dyDescent="0.2">
      <c r="B6" s="38" t="s">
        <v>10</v>
      </c>
      <c r="C6" s="39" t="s">
        <v>11</v>
      </c>
      <c r="D6" s="39" t="s">
        <v>12</v>
      </c>
      <c r="E6" s="39" t="s">
        <v>13</v>
      </c>
      <c r="F6" s="39" t="s">
        <v>14</v>
      </c>
      <c r="G6" s="29" t="s">
        <v>15</v>
      </c>
      <c r="H6" s="29" t="s">
        <v>16</v>
      </c>
      <c r="I6" s="29" t="s">
        <v>17</v>
      </c>
      <c r="J6" s="38" t="s">
        <v>18</v>
      </c>
    </row>
    <row r="7" spans="2:14" s="9" customFormat="1" ht="12.75" x14ac:dyDescent="0.2">
      <c r="B7" s="12">
        <v>1</v>
      </c>
      <c r="C7" s="12" t="s">
        <v>19</v>
      </c>
      <c r="D7" s="52" t="s">
        <v>62</v>
      </c>
      <c r="E7" s="13" t="s">
        <v>21</v>
      </c>
      <c r="F7" s="13">
        <v>1</v>
      </c>
      <c r="G7" s="42" t="s">
        <v>22</v>
      </c>
      <c r="H7" s="43" t="s">
        <v>22</v>
      </c>
      <c r="I7" s="43">
        <v>0</v>
      </c>
      <c r="J7" s="15">
        <f t="shared" ref="J7:J20" si="0">I7*F7</f>
        <v>0</v>
      </c>
    </row>
    <row r="8" spans="2:14" s="9" customFormat="1" ht="12.75" x14ac:dyDescent="0.2">
      <c r="B8" s="12">
        <v>2</v>
      </c>
      <c r="C8" s="12" t="s">
        <v>23</v>
      </c>
      <c r="D8" s="53" t="s">
        <v>20</v>
      </c>
      <c r="E8" s="13" t="s">
        <v>21</v>
      </c>
      <c r="F8" s="13">
        <v>1</v>
      </c>
      <c r="G8" s="42" t="s">
        <v>22</v>
      </c>
      <c r="H8" s="43" t="s">
        <v>22</v>
      </c>
      <c r="I8" s="43">
        <v>0</v>
      </c>
      <c r="J8" s="15">
        <f t="shared" si="0"/>
        <v>0</v>
      </c>
    </row>
    <row r="9" spans="2:14" s="9" customFormat="1" ht="12.75" x14ac:dyDescent="0.2">
      <c r="B9" s="12">
        <v>3</v>
      </c>
      <c r="C9" s="12" t="s">
        <v>24</v>
      </c>
      <c r="D9" s="54" t="s">
        <v>61</v>
      </c>
      <c r="E9" s="13" t="s">
        <v>21</v>
      </c>
      <c r="F9" s="13">
        <v>1</v>
      </c>
      <c r="G9" s="42" t="s">
        <v>22</v>
      </c>
      <c r="H9" s="43" t="s">
        <v>22</v>
      </c>
      <c r="I9" s="43">
        <v>0</v>
      </c>
      <c r="J9" s="15">
        <f t="shared" si="0"/>
        <v>0</v>
      </c>
    </row>
    <row r="10" spans="2:14" s="9" customFormat="1" ht="12.75" x14ac:dyDescent="0.2">
      <c r="B10" s="12">
        <v>4</v>
      </c>
      <c r="C10" s="12" t="s">
        <v>26</v>
      </c>
      <c r="D10" s="53" t="s">
        <v>20</v>
      </c>
      <c r="E10" s="13" t="s">
        <v>21</v>
      </c>
      <c r="F10" s="13">
        <v>1</v>
      </c>
      <c r="G10" s="42" t="s">
        <v>22</v>
      </c>
      <c r="H10" s="43" t="s">
        <v>22</v>
      </c>
      <c r="I10" s="43">
        <v>0</v>
      </c>
      <c r="J10" s="15">
        <f t="shared" si="0"/>
        <v>0</v>
      </c>
    </row>
    <row r="11" spans="2:14" s="9" customFormat="1" ht="12.75" x14ac:dyDescent="0.2">
      <c r="B11" s="12">
        <v>5</v>
      </c>
      <c r="C11" s="12" t="s">
        <v>27</v>
      </c>
      <c r="D11" s="53" t="s">
        <v>20</v>
      </c>
      <c r="E11" s="13" t="s">
        <v>21</v>
      </c>
      <c r="F11" s="13">
        <v>1</v>
      </c>
      <c r="G11" s="42" t="s">
        <v>22</v>
      </c>
      <c r="H11" s="43" t="s">
        <v>22</v>
      </c>
      <c r="I11" s="43">
        <v>0</v>
      </c>
      <c r="J11" s="15">
        <f t="shared" si="0"/>
        <v>0</v>
      </c>
    </row>
    <row r="12" spans="2:14" s="9" customFormat="1" ht="53.25" customHeight="1" x14ac:dyDescent="0.2">
      <c r="B12" s="12">
        <v>6</v>
      </c>
      <c r="C12" s="12" t="s">
        <v>29</v>
      </c>
      <c r="D12" s="54" t="s">
        <v>30</v>
      </c>
      <c r="E12" s="13" t="s">
        <v>21</v>
      </c>
      <c r="F12" s="13">
        <v>2</v>
      </c>
      <c r="G12" s="35"/>
      <c r="H12" s="36"/>
      <c r="I12" s="36">
        <v>0</v>
      </c>
      <c r="J12" s="14">
        <f t="shared" si="0"/>
        <v>0</v>
      </c>
    </row>
    <row r="13" spans="2:14" s="9" customFormat="1" ht="12.75" x14ac:dyDescent="0.2">
      <c r="B13" s="12">
        <v>7</v>
      </c>
      <c r="C13" s="12" t="s">
        <v>31</v>
      </c>
      <c r="D13" s="53" t="s">
        <v>84</v>
      </c>
      <c r="E13" s="13" t="s">
        <v>21</v>
      </c>
      <c r="F13" s="13">
        <v>2</v>
      </c>
      <c r="G13" s="35"/>
      <c r="H13" s="36"/>
      <c r="I13" s="36">
        <v>0</v>
      </c>
      <c r="J13" s="15">
        <f t="shared" si="0"/>
        <v>0</v>
      </c>
      <c r="N13" s="25"/>
    </row>
    <row r="14" spans="2:14" s="9" customFormat="1" ht="25.5" x14ac:dyDescent="0.2">
      <c r="B14" s="12">
        <v>8</v>
      </c>
      <c r="C14" s="12" t="s">
        <v>32</v>
      </c>
      <c r="D14" s="53" t="s">
        <v>33</v>
      </c>
      <c r="E14" s="13" t="s">
        <v>21</v>
      </c>
      <c r="F14" s="13">
        <v>1</v>
      </c>
      <c r="G14" s="35"/>
      <c r="H14" s="36"/>
      <c r="I14" s="36">
        <v>0</v>
      </c>
      <c r="J14" s="15">
        <f t="shared" si="0"/>
        <v>0</v>
      </c>
      <c r="N14" s="25"/>
    </row>
    <row r="15" spans="2:14" s="9" customFormat="1" ht="51" x14ac:dyDescent="0.2">
      <c r="B15" s="12">
        <v>9</v>
      </c>
      <c r="C15" s="12" t="s">
        <v>34</v>
      </c>
      <c r="D15" s="56" t="s">
        <v>88</v>
      </c>
      <c r="E15" s="13" t="s">
        <v>21</v>
      </c>
      <c r="F15" s="13">
        <v>1</v>
      </c>
      <c r="G15" s="35"/>
      <c r="H15" s="36"/>
      <c r="I15" s="36">
        <v>0</v>
      </c>
      <c r="J15" s="15">
        <f t="shared" si="0"/>
        <v>0</v>
      </c>
      <c r="N15" s="25"/>
    </row>
    <row r="16" spans="2:14" s="9" customFormat="1" ht="25.5" x14ac:dyDescent="0.2">
      <c r="B16" s="12">
        <v>10</v>
      </c>
      <c r="C16" s="12" t="s">
        <v>35</v>
      </c>
      <c r="D16" s="53" t="s">
        <v>85</v>
      </c>
      <c r="E16" s="13" t="s">
        <v>21</v>
      </c>
      <c r="F16" s="13">
        <v>1</v>
      </c>
      <c r="G16" s="35"/>
      <c r="H16" s="36"/>
      <c r="I16" s="36">
        <v>0</v>
      </c>
      <c r="J16" s="15">
        <f t="shared" si="0"/>
        <v>0</v>
      </c>
      <c r="N16" s="25"/>
    </row>
    <row r="17" spans="2:14" s="9" customFormat="1" ht="165.75" x14ac:dyDescent="0.2">
      <c r="B17" s="12">
        <v>11</v>
      </c>
      <c r="C17" s="12" t="s">
        <v>36</v>
      </c>
      <c r="D17" s="53" t="s">
        <v>78</v>
      </c>
      <c r="E17" s="13" t="s">
        <v>37</v>
      </c>
      <c r="F17" s="13">
        <v>1</v>
      </c>
      <c r="G17" s="35"/>
      <c r="H17" s="36"/>
      <c r="I17" s="36">
        <v>0</v>
      </c>
      <c r="J17" s="15">
        <f t="shared" si="0"/>
        <v>0</v>
      </c>
      <c r="N17" s="25"/>
    </row>
    <row r="18" spans="2:14" s="9" customFormat="1" ht="140.25" x14ac:dyDescent="0.2">
      <c r="B18" s="12">
        <v>12</v>
      </c>
      <c r="C18" s="12" t="s">
        <v>38</v>
      </c>
      <c r="D18" s="54" t="s">
        <v>89</v>
      </c>
      <c r="E18" s="13" t="s">
        <v>37</v>
      </c>
      <c r="F18" s="13">
        <v>1</v>
      </c>
      <c r="G18" s="35"/>
      <c r="H18" s="36"/>
      <c r="I18" s="36">
        <v>0</v>
      </c>
      <c r="J18" s="15">
        <f t="shared" si="0"/>
        <v>0</v>
      </c>
    </row>
    <row r="19" spans="2:14" s="9" customFormat="1" ht="38.25" x14ac:dyDescent="0.2">
      <c r="B19" s="12">
        <v>13</v>
      </c>
      <c r="C19" s="12" t="s">
        <v>39</v>
      </c>
      <c r="D19" s="54" t="s">
        <v>63</v>
      </c>
      <c r="E19" s="13" t="s">
        <v>37</v>
      </c>
      <c r="F19" s="13">
        <v>1</v>
      </c>
      <c r="G19" s="35"/>
      <c r="H19" s="36"/>
      <c r="I19" s="36">
        <v>0</v>
      </c>
      <c r="J19" s="15">
        <f t="shared" si="0"/>
        <v>0</v>
      </c>
    </row>
    <row r="20" spans="2:14" s="9" customFormat="1" ht="76.5" x14ac:dyDescent="0.2">
      <c r="B20" s="12">
        <v>14</v>
      </c>
      <c r="C20" s="12" t="s">
        <v>40</v>
      </c>
      <c r="D20" s="54" t="s">
        <v>64</v>
      </c>
      <c r="E20" s="13" t="s">
        <v>37</v>
      </c>
      <c r="F20" s="13">
        <v>1</v>
      </c>
      <c r="G20" s="35"/>
      <c r="H20" s="36"/>
      <c r="I20" s="36">
        <v>0</v>
      </c>
      <c r="J20" s="15">
        <f t="shared" si="0"/>
        <v>0</v>
      </c>
    </row>
    <row r="21" spans="2:14" s="9" customFormat="1" ht="21" customHeight="1" x14ac:dyDescent="0.2">
      <c r="B21" s="24"/>
      <c r="C21" s="16"/>
      <c r="D21" s="17"/>
      <c r="E21" s="18"/>
      <c r="F21" s="18"/>
      <c r="G21" s="18"/>
      <c r="H21" s="19"/>
      <c r="I21" s="40" t="s">
        <v>9</v>
      </c>
      <c r="J21" s="41">
        <f>SUM(J7:J20)</f>
        <v>0</v>
      </c>
    </row>
    <row r="22" spans="2:14" s="9" customFormat="1" ht="12.75" x14ac:dyDescent="0.2"/>
    <row r="23" spans="2:14" s="9" customFormat="1" ht="17.25" customHeight="1" x14ac:dyDescent="0.2">
      <c r="C23" s="48" t="s">
        <v>47</v>
      </c>
      <c r="D23" s="48" t="s">
        <v>72</v>
      </c>
    </row>
    <row r="24" spans="2:14" s="9" customFormat="1" ht="12.75" x14ac:dyDescent="0.2">
      <c r="D24" s="26"/>
    </row>
    <row r="25" spans="2:14" s="9" customFormat="1" ht="12.75" x14ac:dyDescent="0.2">
      <c r="D25" s="26"/>
    </row>
    <row r="26" spans="2:14" s="9" customFormat="1" ht="12.75" x14ac:dyDescent="0.2">
      <c r="D26" s="26"/>
    </row>
    <row r="27" spans="2:14" s="9" customFormat="1" ht="12.75" x14ac:dyDescent="0.2">
      <c r="D27" s="26"/>
    </row>
    <row r="28" spans="2:14" s="9" customFormat="1" ht="12.75" x14ac:dyDescent="0.2">
      <c r="D28" s="26"/>
    </row>
    <row r="29" spans="2:14" s="9" customFormat="1" ht="12.75" x14ac:dyDescent="0.2">
      <c r="D29" s="26"/>
    </row>
    <row r="30" spans="2:14" s="9" customFormat="1" ht="12.75" x14ac:dyDescent="0.2">
      <c r="D30" s="26"/>
    </row>
    <row r="31" spans="2:14" x14ac:dyDescent="0.25">
      <c r="D31" s="10"/>
    </row>
    <row r="32" spans="2:14" x14ac:dyDescent="0.25">
      <c r="D32" s="10"/>
    </row>
  </sheetData>
  <mergeCells count="1">
    <mergeCell ref="B2:F2"/>
  </mergeCells>
  <dataValidations count="2">
    <dataValidation type="whole" allowBlank="1" showInputMessage="1" showErrorMessage="1" sqref="I9:I20" xr:uid="{CC9B59FA-45A2-419B-B1BA-9F59C9061D57}">
      <formula1>0</formula1>
      <formula2>999999999999999000000</formula2>
    </dataValidation>
    <dataValidation type="whole" allowBlank="1" showInputMessage="1" showErrorMessage="1" sqref="I7:I8" xr:uid="{CF016D72-A4DE-425B-B1F1-EE4806385570}">
      <formula1>0</formula1>
      <formula2>9.99999999999999E+21</formula2>
    </dataValidation>
  </dataValidations>
  <pageMargins left="0.7" right="0.7" top="0.78740157499999996" bottom="0.78740157499999996"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ECB8-7F52-4B45-9D07-70158E2A7086}">
  <sheetPr>
    <pageSetUpPr fitToPage="1"/>
  </sheetPr>
  <dimension ref="B2:N32"/>
  <sheetViews>
    <sheetView zoomScaleNormal="100" workbookViewId="0">
      <selection activeCell="L12" sqref="L12"/>
    </sheetView>
  </sheetViews>
  <sheetFormatPr defaultColWidth="9.140625" defaultRowHeight="15" x14ac:dyDescent="0.25"/>
  <cols>
    <col min="3" max="3" width="24" customWidth="1"/>
    <col min="4" max="4" width="63.42578125" customWidth="1"/>
    <col min="6" max="6" width="13" customWidth="1"/>
    <col min="7" max="7" width="22.28515625" customWidth="1"/>
    <col min="8" max="8" width="25.42578125" customWidth="1"/>
    <col min="9" max="9" width="18.42578125" customWidth="1"/>
    <col min="10" max="10" width="15" customWidth="1"/>
    <col min="14" max="14" width="10.140625" customWidth="1"/>
  </cols>
  <sheetData>
    <row r="2" spans="2:14" ht="15.75" customHeight="1" x14ac:dyDescent="0.25">
      <c r="B2" s="60" t="s">
        <v>0</v>
      </c>
      <c r="C2" s="60"/>
      <c r="D2" s="60"/>
      <c r="E2" s="60"/>
      <c r="F2" s="60"/>
      <c r="G2" s="28"/>
      <c r="I2" s="9"/>
      <c r="J2" s="9"/>
      <c r="K2" s="9"/>
    </row>
    <row r="3" spans="2:14" ht="15.75" customHeight="1" x14ac:dyDescent="0.25">
      <c r="C3" s="30"/>
      <c r="D3" s="30"/>
      <c r="G3" s="28"/>
      <c r="I3" s="9"/>
      <c r="J3" s="9"/>
      <c r="K3" s="9"/>
    </row>
    <row r="4" spans="2:14" ht="15.75" customHeight="1" x14ac:dyDescent="0.25">
      <c r="B4" s="44" t="s">
        <v>92</v>
      </c>
      <c r="C4" s="44"/>
      <c r="D4" s="44"/>
      <c r="E4" s="44"/>
      <c r="F4" s="44"/>
      <c r="G4" s="44"/>
      <c r="H4" s="44"/>
      <c r="I4" s="47"/>
      <c r="J4" s="47"/>
      <c r="K4" s="9"/>
    </row>
    <row r="5" spans="2:14" ht="15.75" x14ac:dyDescent="0.25">
      <c r="C5" s="2"/>
      <c r="D5" s="2"/>
      <c r="E5" s="3"/>
      <c r="F5" s="2"/>
      <c r="G5" s="2"/>
      <c r="H5" s="1"/>
      <c r="I5" s="1"/>
      <c r="J5" s="1"/>
    </row>
    <row r="6" spans="2:14" s="9" customFormat="1" ht="45.75" customHeight="1" x14ac:dyDescent="0.2">
      <c r="B6" s="38" t="s">
        <v>10</v>
      </c>
      <c r="C6" s="39" t="s">
        <v>11</v>
      </c>
      <c r="D6" s="39" t="s">
        <v>12</v>
      </c>
      <c r="E6" s="39" t="s">
        <v>13</v>
      </c>
      <c r="F6" s="39" t="s">
        <v>14</v>
      </c>
      <c r="G6" s="29" t="s">
        <v>15</v>
      </c>
      <c r="H6" s="29" t="s">
        <v>16</v>
      </c>
      <c r="I6" s="29" t="s">
        <v>17</v>
      </c>
      <c r="J6" s="38" t="s">
        <v>18</v>
      </c>
    </row>
    <row r="7" spans="2:14" s="9" customFormat="1" ht="25.5" x14ac:dyDescent="0.2">
      <c r="B7" s="12">
        <v>1</v>
      </c>
      <c r="C7" s="12" t="s">
        <v>41</v>
      </c>
      <c r="D7" s="58" t="s">
        <v>81</v>
      </c>
      <c r="E7" s="13" t="s">
        <v>21</v>
      </c>
      <c r="F7" s="13">
        <v>1</v>
      </c>
      <c r="G7" s="42" t="s">
        <v>22</v>
      </c>
      <c r="H7" s="43" t="s">
        <v>22</v>
      </c>
      <c r="I7" s="43">
        <v>0</v>
      </c>
      <c r="J7" s="15">
        <f t="shared" ref="J7:J23" si="0">I7*F7</f>
        <v>0</v>
      </c>
    </row>
    <row r="8" spans="2:14" s="9" customFormat="1" ht="25.5" x14ac:dyDescent="0.2">
      <c r="B8" s="12">
        <v>2</v>
      </c>
      <c r="C8" s="12" t="s">
        <v>42</v>
      </c>
      <c r="D8" s="58" t="s">
        <v>82</v>
      </c>
      <c r="E8" s="13" t="s">
        <v>21</v>
      </c>
      <c r="F8" s="13">
        <v>1</v>
      </c>
      <c r="G8" s="42" t="s">
        <v>22</v>
      </c>
      <c r="H8" s="43" t="s">
        <v>22</v>
      </c>
      <c r="I8" s="43">
        <v>0</v>
      </c>
      <c r="J8" s="15">
        <f t="shared" si="0"/>
        <v>0</v>
      </c>
    </row>
    <row r="9" spans="2:14" s="9" customFormat="1" ht="12.75" x14ac:dyDescent="0.2">
      <c r="B9" s="12">
        <v>3</v>
      </c>
      <c r="C9" s="12" t="s">
        <v>23</v>
      </c>
      <c r="D9" s="53" t="s">
        <v>20</v>
      </c>
      <c r="E9" s="13" t="s">
        <v>21</v>
      </c>
      <c r="F9" s="13">
        <v>2</v>
      </c>
      <c r="G9" s="42" t="s">
        <v>22</v>
      </c>
      <c r="H9" s="43" t="s">
        <v>22</v>
      </c>
      <c r="I9" s="43">
        <v>0</v>
      </c>
      <c r="J9" s="15">
        <f t="shared" si="0"/>
        <v>0</v>
      </c>
    </row>
    <row r="10" spans="2:14" s="9" customFormat="1" ht="66" customHeight="1" x14ac:dyDescent="0.2">
      <c r="B10" s="12">
        <v>4</v>
      </c>
      <c r="C10" s="12" t="s">
        <v>43</v>
      </c>
      <c r="D10" s="53" t="s">
        <v>44</v>
      </c>
      <c r="E10" s="13" t="s">
        <v>21</v>
      </c>
      <c r="F10" s="13">
        <v>1</v>
      </c>
      <c r="G10" s="35"/>
      <c r="H10" s="36"/>
      <c r="I10" s="36">
        <v>0</v>
      </c>
      <c r="J10" s="15">
        <f t="shared" si="0"/>
        <v>0</v>
      </c>
    </row>
    <row r="11" spans="2:14" s="9" customFormat="1" ht="38.25" x14ac:dyDescent="0.2">
      <c r="B11" s="12">
        <v>5</v>
      </c>
      <c r="C11" s="12" t="s">
        <v>45</v>
      </c>
      <c r="D11" s="53" t="s">
        <v>46</v>
      </c>
      <c r="E11" s="13" t="s">
        <v>21</v>
      </c>
      <c r="F11" s="13">
        <v>1</v>
      </c>
      <c r="G11" s="35"/>
      <c r="H11" s="36"/>
      <c r="I11" s="36">
        <v>0</v>
      </c>
      <c r="J11" s="15">
        <f t="shared" si="0"/>
        <v>0</v>
      </c>
      <c r="N11" s="25"/>
    </row>
    <row r="12" spans="2:14" s="9" customFormat="1" ht="51" x14ac:dyDescent="0.2">
      <c r="B12" s="12">
        <v>6</v>
      </c>
      <c r="C12" s="12" t="s">
        <v>24</v>
      </c>
      <c r="D12" s="54" t="s">
        <v>25</v>
      </c>
      <c r="E12" s="13" t="s">
        <v>21</v>
      </c>
      <c r="F12" s="13">
        <v>1</v>
      </c>
      <c r="G12" s="35"/>
      <c r="H12" s="36"/>
      <c r="I12" s="36">
        <v>0</v>
      </c>
      <c r="J12" s="15">
        <f t="shared" si="0"/>
        <v>0</v>
      </c>
    </row>
    <row r="13" spans="2:14" s="9" customFormat="1" ht="51" x14ac:dyDescent="0.2">
      <c r="B13" s="12">
        <v>7</v>
      </c>
      <c r="C13" s="12" t="s">
        <v>26</v>
      </c>
      <c r="D13" s="53" t="s">
        <v>83</v>
      </c>
      <c r="E13" s="13" t="s">
        <v>21</v>
      </c>
      <c r="F13" s="13">
        <v>1</v>
      </c>
      <c r="G13" s="35"/>
      <c r="H13" s="36"/>
      <c r="I13" s="36">
        <v>0</v>
      </c>
      <c r="J13" s="15">
        <f t="shared" si="0"/>
        <v>0</v>
      </c>
    </row>
    <row r="14" spans="2:14" s="9" customFormat="1" ht="38.25" x14ac:dyDescent="0.2">
      <c r="B14" s="12">
        <v>8</v>
      </c>
      <c r="C14" s="12" t="s">
        <v>27</v>
      </c>
      <c r="D14" s="53" t="s">
        <v>28</v>
      </c>
      <c r="E14" s="13" t="s">
        <v>21</v>
      </c>
      <c r="F14" s="13">
        <v>1</v>
      </c>
      <c r="G14" s="35"/>
      <c r="H14" s="36"/>
      <c r="I14" s="36">
        <v>0</v>
      </c>
      <c r="J14" s="15">
        <f t="shared" si="0"/>
        <v>0</v>
      </c>
    </row>
    <row r="15" spans="2:14" s="9" customFormat="1" ht="52.5" customHeight="1" x14ac:dyDescent="0.2">
      <c r="B15" s="12">
        <v>9</v>
      </c>
      <c r="C15" s="12" t="s">
        <v>29</v>
      </c>
      <c r="D15" s="54" t="s">
        <v>30</v>
      </c>
      <c r="E15" s="13" t="s">
        <v>21</v>
      </c>
      <c r="F15" s="13">
        <v>2</v>
      </c>
      <c r="G15" s="35"/>
      <c r="H15" s="36"/>
      <c r="I15" s="36">
        <v>0</v>
      </c>
      <c r="J15" s="14">
        <f t="shared" si="0"/>
        <v>0</v>
      </c>
    </row>
    <row r="16" spans="2:14" s="9" customFormat="1" ht="12.75" x14ac:dyDescent="0.2">
      <c r="B16" s="12">
        <v>10</v>
      </c>
      <c r="C16" s="12" t="s">
        <v>31</v>
      </c>
      <c r="D16" s="53" t="s">
        <v>84</v>
      </c>
      <c r="E16" s="13" t="s">
        <v>21</v>
      </c>
      <c r="F16" s="13">
        <v>2</v>
      </c>
      <c r="G16" s="35"/>
      <c r="H16" s="36"/>
      <c r="I16" s="36">
        <v>0</v>
      </c>
      <c r="J16" s="15">
        <f t="shared" si="0"/>
        <v>0</v>
      </c>
      <c r="N16" s="25"/>
    </row>
    <row r="17" spans="2:14" s="9" customFormat="1" ht="25.5" x14ac:dyDescent="0.2">
      <c r="B17" s="12">
        <v>11</v>
      </c>
      <c r="C17" s="12" t="s">
        <v>32</v>
      </c>
      <c r="D17" s="53" t="s">
        <v>33</v>
      </c>
      <c r="E17" s="13" t="s">
        <v>21</v>
      </c>
      <c r="F17" s="13">
        <v>1</v>
      </c>
      <c r="G17" s="35"/>
      <c r="H17" s="36"/>
      <c r="I17" s="36">
        <v>0</v>
      </c>
      <c r="J17" s="15">
        <f t="shared" si="0"/>
        <v>0</v>
      </c>
      <c r="N17" s="25"/>
    </row>
    <row r="18" spans="2:14" s="9" customFormat="1" ht="38.25" x14ac:dyDescent="0.2">
      <c r="B18" s="12">
        <v>12</v>
      </c>
      <c r="C18" s="12" t="s">
        <v>34</v>
      </c>
      <c r="D18" s="53" t="s">
        <v>76</v>
      </c>
      <c r="E18" s="13" t="s">
        <v>21</v>
      </c>
      <c r="F18" s="13">
        <v>1</v>
      </c>
      <c r="G18" s="35"/>
      <c r="H18" s="36"/>
      <c r="I18" s="36">
        <v>0</v>
      </c>
      <c r="J18" s="15">
        <f t="shared" si="0"/>
        <v>0</v>
      </c>
      <c r="N18" s="25"/>
    </row>
    <row r="19" spans="2:14" s="9" customFormat="1" ht="25.5" x14ac:dyDescent="0.2">
      <c r="B19" s="12">
        <v>13</v>
      </c>
      <c r="C19" s="12" t="s">
        <v>35</v>
      </c>
      <c r="D19" s="53" t="s">
        <v>85</v>
      </c>
      <c r="E19" s="13" t="s">
        <v>21</v>
      </c>
      <c r="F19" s="13">
        <v>1</v>
      </c>
      <c r="G19" s="35"/>
      <c r="H19" s="36"/>
      <c r="I19" s="36">
        <v>0</v>
      </c>
      <c r="J19" s="15">
        <f t="shared" si="0"/>
        <v>0</v>
      </c>
      <c r="N19" s="25"/>
    </row>
    <row r="20" spans="2:14" s="9" customFormat="1" ht="191.25" x14ac:dyDescent="0.2">
      <c r="B20" s="12">
        <v>14</v>
      </c>
      <c r="C20" s="12" t="s">
        <v>36</v>
      </c>
      <c r="D20" s="56" t="s">
        <v>86</v>
      </c>
      <c r="E20" s="13" t="s">
        <v>37</v>
      </c>
      <c r="F20" s="13">
        <v>1</v>
      </c>
      <c r="G20" s="35"/>
      <c r="H20" s="36"/>
      <c r="I20" s="36">
        <v>0</v>
      </c>
      <c r="J20" s="15">
        <f t="shared" si="0"/>
        <v>0</v>
      </c>
      <c r="N20" s="25"/>
    </row>
    <row r="21" spans="2:14" s="9" customFormat="1" ht="178.5" x14ac:dyDescent="0.2">
      <c r="B21" s="12">
        <v>15</v>
      </c>
      <c r="C21" s="12" t="s">
        <v>38</v>
      </c>
      <c r="D21" s="54" t="s">
        <v>87</v>
      </c>
      <c r="E21" s="13" t="s">
        <v>37</v>
      </c>
      <c r="F21" s="13">
        <v>1</v>
      </c>
      <c r="G21" s="35"/>
      <c r="H21" s="36"/>
      <c r="I21" s="36">
        <v>0</v>
      </c>
      <c r="J21" s="15">
        <f t="shared" si="0"/>
        <v>0</v>
      </c>
    </row>
    <row r="22" spans="2:14" s="9" customFormat="1" ht="38.25" x14ac:dyDescent="0.2">
      <c r="B22" s="12">
        <v>16</v>
      </c>
      <c r="C22" s="12" t="s">
        <v>39</v>
      </c>
      <c r="D22" s="54" t="s">
        <v>63</v>
      </c>
      <c r="E22" s="13" t="s">
        <v>37</v>
      </c>
      <c r="F22" s="13">
        <v>1</v>
      </c>
      <c r="G22" s="35"/>
      <c r="H22" s="36"/>
      <c r="I22" s="36">
        <v>0</v>
      </c>
      <c r="J22" s="15">
        <f t="shared" si="0"/>
        <v>0</v>
      </c>
    </row>
    <row r="23" spans="2:14" s="9" customFormat="1" ht="76.5" x14ac:dyDescent="0.2">
      <c r="B23" s="12">
        <v>17</v>
      </c>
      <c r="C23" s="12" t="s">
        <v>40</v>
      </c>
      <c r="D23" s="54" t="s">
        <v>64</v>
      </c>
      <c r="E23" s="13" t="s">
        <v>37</v>
      </c>
      <c r="F23" s="13">
        <v>1</v>
      </c>
      <c r="G23" s="35"/>
      <c r="H23" s="36"/>
      <c r="I23" s="36">
        <v>0</v>
      </c>
      <c r="J23" s="15">
        <f t="shared" si="0"/>
        <v>0</v>
      </c>
    </row>
    <row r="24" spans="2:14" s="9" customFormat="1" ht="26.25" customHeight="1" x14ac:dyDescent="0.2">
      <c r="B24" s="24"/>
      <c r="C24" s="16"/>
      <c r="D24" s="17"/>
      <c r="E24" s="18"/>
      <c r="F24" s="18"/>
      <c r="G24" s="18"/>
      <c r="H24" s="19"/>
      <c r="I24" s="40" t="s">
        <v>9</v>
      </c>
      <c r="J24" s="41">
        <f>SUM(J7:J23)</f>
        <v>0</v>
      </c>
    </row>
    <row r="25" spans="2:14" s="9" customFormat="1" ht="12.75" x14ac:dyDescent="0.2"/>
    <row r="26" spans="2:14" s="9" customFormat="1" ht="12.75" x14ac:dyDescent="0.2">
      <c r="C26" s="49" t="s">
        <v>47</v>
      </c>
      <c r="D26" s="62" t="s">
        <v>72</v>
      </c>
      <c r="E26" s="62"/>
      <c r="F26" s="62"/>
    </row>
    <row r="27" spans="2:14" s="9" customFormat="1" ht="12.75" x14ac:dyDescent="0.2">
      <c r="D27" s="63" t="s">
        <v>74</v>
      </c>
      <c r="E27" s="63"/>
      <c r="F27" s="63"/>
    </row>
    <row r="28" spans="2:14" s="9" customFormat="1" ht="12.75" x14ac:dyDescent="0.2">
      <c r="D28" s="62" t="s">
        <v>73</v>
      </c>
      <c r="E28" s="62"/>
      <c r="F28" s="62"/>
    </row>
    <row r="29" spans="2:14" s="9" customFormat="1" ht="12.75" x14ac:dyDescent="0.2">
      <c r="D29" s="47"/>
      <c r="E29" s="47"/>
      <c r="F29" s="47"/>
    </row>
    <row r="30" spans="2:14" s="9" customFormat="1" ht="12.75" x14ac:dyDescent="0.2"/>
    <row r="31" spans="2:14" s="9" customFormat="1" ht="12.75" x14ac:dyDescent="0.2">
      <c r="D31" s="27"/>
    </row>
    <row r="32" spans="2:14" s="9" customFormat="1" ht="12.75" x14ac:dyDescent="0.2"/>
  </sheetData>
  <mergeCells count="4">
    <mergeCell ref="B2:F2"/>
    <mergeCell ref="D26:F26"/>
    <mergeCell ref="D27:F27"/>
    <mergeCell ref="D28:F28"/>
  </mergeCells>
  <dataValidations count="1">
    <dataValidation type="whole" allowBlank="1" showInputMessage="1" showErrorMessage="1" sqref="I7:I23" xr:uid="{E088B48E-DB87-4B6A-962B-40F428E3136D}">
      <formula1>0</formula1>
      <formula2>99999999999999900</formula2>
    </dataValidation>
  </dataValidations>
  <pageMargins left="0.7" right="0.7" top="0.78740157499999996" bottom="0.78740157499999996" header="0.3" footer="0.3"/>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0F76-8939-4F3B-A7CD-71BC058877EB}">
  <sheetPr>
    <pageSetUpPr fitToPage="1"/>
  </sheetPr>
  <dimension ref="B2:N37"/>
  <sheetViews>
    <sheetView zoomScaleNormal="100" workbookViewId="0">
      <selection activeCell="O23" sqref="O23"/>
    </sheetView>
  </sheetViews>
  <sheetFormatPr defaultColWidth="9.140625" defaultRowHeight="15" x14ac:dyDescent="0.25"/>
  <cols>
    <col min="3" max="3" width="24" customWidth="1"/>
    <col min="4" max="4" width="63.42578125" customWidth="1"/>
    <col min="6" max="6" width="12.85546875" bestFit="1" customWidth="1"/>
    <col min="7" max="7" width="20.140625" customWidth="1"/>
    <col min="8" max="8" width="26.85546875" customWidth="1"/>
    <col min="9" max="9" width="18.42578125" customWidth="1"/>
    <col min="10" max="10" width="15" customWidth="1"/>
    <col min="14" max="14" width="10.140625" customWidth="1"/>
  </cols>
  <sheetData>
    <row r="2" spans="2:14" ht="15.75" customHeight="1" x14ac:dyDescent="0.25">
      <c r="B2" s="60" t="s">
        <v>0</v>
      </c>
      <c r="C2" s="60"/>
      <c r="D2" s="60"/>
      <c r="E2" s="60"/>
      <c r="F2" s="60"/>
      <c r="H2" s="28"/>
      <c r="J2" s="9"/>
      <c r="K2" s="9"/>
    </row>
    <row r="3" spans="2:14" ht="15.75" customHeight="1" x14ac:dyDescent="0.25">
      <c r="C3" s="30"/>
      <c r="D3" s="30"/>
      <c r="H3" s="28"/>
      <c r="J3" s="9"/>
      <c r="K3" s="9"/>
    </row>
    <row r="4" spans="2:14" ht="15.75" customHeight="1" x14ac:dyDescent="0.25">
      <c r="B4" s="60" t="s">
        <v>48</v>
      </c>
      <c r="C4" s="60"/>
      <c r="D4" s="60"/>
      <c r="E4" s="60"/>
      <c r="F4" s="60"/>
      <c r="H4" s="28"/>
      <c r="J4" s="9"/>
      <c r="K4" s="9"/>
    </row>
    <row r="5" spans="2:14" ht="15.75" x14ac:dyDescent="0.25">
      <c r="C5" s="2"/>
      <c r="D5" s="2"/>
      <c r="E5" s="3"/>
      <c r="F5" s="2"/>
      <c r="G5" s="2"/>
      <c r="H5" s="1"/>
      <c r="I5" s="1"/>
      <c r="J5" s="1"/>
    </row>
    <row r="6" spans="2:14" ht="45" customHeight="1" x14ac:dyDescent="0.25">
      <c r="B6" s="38" t="s">
        <v>10</v>
      </c>
      <c r="C6" s="39" t="s">
        <v>11</v>
      </c>
      <c r="D6" s="39" t="s">
        <v>12</v>
      </c>
      <c r="E6" s="39" t="s">
        <v>13</v>
      </c>
      <c r="F6" s="39" t="s">
        <v>14</v>
      </c>
      <c r="G6" s="29" t="s">
        <v>15</v>
      </c>
      <c r="H6" s="29" t="s">
        <v>16</v>
      </c>
      <c r="I6" s="29" t="s">
        <v>17</v>
      </c>
      <c r="J6" s="38" t="s">
        <v>18</v>
      </c>
    </row>
    <row r="7" spans="2:14" ht="12.75" customHeight="1" x14ac:dyDescent="0.25">
      <c r="B7" s="12">
        <v>1</v>
      </c>
      <c r="C7" s="12" t="s">
        <v>19</v>
      </c>
      <c r="D7" s="52" t="s">
        <v>66</v>
      </c>
      <c r="E7" s="13" t="s">
        <v>21</v>
      </c>
      <c r="F7" s="13">
        <v>1</v>
      </c>
      <c r="G7" s="42" t="s">
        <v>22</v>
      </c>
      <c r="H7" s="43" t="s">
        <v>22</v>
      </c>
      <c r="I7" s="43">
        <v>0</v>
      </c>
      <c r="J7" s="15">
        <f t="shared" ref="J7:J25" si="0">I7*F7</f>
        <v>0</v>
      </c>
    </row>
    <row r="8" spans="2:14" ht="12.75" customHeight="1" x14ac:dyDescent="0.25">
      <c r="B8" s="12">
        <v>2</v>
      </c>
      <c r="C8" s="12" t="s">
        <v>23</v>
      </c>
      <c r="D8" s="53" t="s">
        <v>20</v>
      </c>
      <c r="E8" s="13" t="s">
        <v>21</v>
      </c>
      <c r="F8" s="13">
        <v>1</v>
      </c>
      <c r="G8" s="42" t="s">
        <v>22</v>
      </c>
      <c r="H8" s="43" t="s">
        <v>22</v>
      </c>
      <c r="I8" s="43">
        <v>0</v>
      </c>
      <c r="J8" s="15">
        <f t="shared" si="0"/>
        <v>0</v>
      </c>
    </row>
    <row r="9" spans="2:14" ht="12.75" customHeight="1" x14ac:dyDescent="0.25">
      <c r="B9" s="12">
        <v>3</v>
      </c>
      <c r="C9" s="12" t="s">
        <v>24</v>
      </c>
      <c r="D9" s="54" t="s">
        <v>20</v>
      </c>
      <c r="E9" s="13" t="s">
        <v>21</v>
      </c>
      <c r="F9" s="13">
        <v>1</v>
      </c>
      <c r="G9" s="42" t="s">
        <v>22</v>
      </c>
      <c r="H9" s="43" t="s">
        <v>22</v>
      </c>
      <c r="I9" s="43">
        <v>0</v>
      </c>
      <c r="J9" s="15">
        <f t="shared" si="0"/>
        <v>0</v>
      </c>
    </row>
    <row r="10" spans="2:14" ht="12.75" customHeight="1" x14ac:dyDescent="0.25">
      <c r="B10" s="12">
        <v>4</v>
      </c>
      <c r="C10" s="12" t="s">
        <v>26</v>
      </c>
      <c r="D10" s="53" t="s">
        <v>20</v>
      </c>
      <c r="E10" s="13" t="s">
        <v>21</v>
      </c>
      <c r="F10" s="13">
        <v>1</v>
      </c>
      <c r="G10" s="42" t="s">
        <v>22</v>
      </c>
      <c r="H10" s="43" t="s">
        <v>22</v>
      </c>
      <c r="I10" s="43">
        <v>0</v>
      </c>
      <c r="J10" s="15">
        <f t="shared" si="0"/>
        <v>0</v>
      </c>
    </row>
    <row r="11" spans="2:14" ht="12.75" customHeight="1" x14ac:dyDescent="0.25">
      <c r="B11" s="12">
        <v>5</v>
      </c>
      <c r="C11" s="50" t="s">
        <v>67</v>
      </c>
      <c r="D11" s="55" t="s">
        <v>68</v>
      </c>
      <c r="E11" s="42" t="s">
        <v>21</v>
      </c>
      <c r="F11" s="42">
        <v>1</v>
      </c>
      <c r="G11" s="42" t="s">
        <v>22</v>
      </c>
      <c r="H11" s="43" t="s">
        <v>22</v>
      </c>
      <c r="I11" s="43">
        <v>0</v>
      </c>
      <c r="J11" s="51">
        <v>0</v>
      </c>
    </row>
    <row r="12" spans="2:14" ht="12.75" customHeight="1" x14ac:dyDescent="0.25">
      <c r="B12" s="12">
        <v>6</v>
      </c>
      <c r="C12" s="12" t="s">
        <v>27</v>
      </c>
      <c r="D12" s="53" t="s">
        <v>20</v>
      </c>
      <c r="E12" s="13" t="s">
        <v>21</v>
      </c>
      <c r="F12" s="13">
        <v>1</v>
      </c>
      <c r="G12" s="42" t="s">
        <v>22</v>
      </c>
      <c r="H12" s="43" t="s">
        <v>22</v>
      </c>
      <c r="I12" s="43">
        <v>0</v>
      </c>
      <c r="J12" s="15">
        <f t="shared" si="0"/>
        <v>0</v>
      </c>
    </row>
    <row r="13" spans="2:14" ht="38.25" x14ac:dyDescent="0.25">
      <c r="B13" s="12">
        <v>7</v>
      </c>
      <c r="C13" s="12" t="s">
        <v>49</v>
      </c>
      <c r="D13" s="54" t="s">
        <v>50</v>
      </c>
      <c r="E13" s="13" t="s">
        <v>21</v>
      </c>
      <c r="F13" s="13">
        <v>1</v>
      </c>
      <c r="G13" s="35"/>
      <c r="H13" s="36"/>
      <c r="I13" s="36">
        <v>0</v>
      </c>
      <c r="J13" s="14">
        <f t="shared" si="0"/>
        <v>0</v>
      </c>
    </row>
    <row r="14" spans="2:14" ht="38.25" x14ac:dyDescent="0.25">
      <c r="B14" s="12">
        <v>8</v>
      </c>
      <c r="C14" s="12" t="s">
        <v>51</v>
      </c>
      <c r="D14" s="56" t="s">
        <v>75</v>
      </c>
      <c r="E14" s="13" t="s">
        <v>21</v>
      </c>
      <c r="F14" s="13">
        <v>2</v>
      </c>
      <c r="G14" s="35"/>
      <c r="H14" s="36"/>
      <c r="I14" s="36">
        <v>0</v>
      </c>
      <c r="J14" s="15">
        <f t="shared" si="0"/>
        <v>0</v>
      </c>
      <c r="N14" s="5"/>
    </row>
    <row r="15" spans="2:14" ht="76.5" x14ac:dyDescent="0.25">
      <c r="B15" s="12">
        <v>9</v>
      </c>
      <c r="C15" s="12" t="s">
        <v>52</v>
      </c>
      <c r="D15" s="53" t="s">
        <v>69</v>
      </c>
      <c r="E15" s="13" t="s">
        <v>21</v>
      </c>
      <c r="F15" s="13">
        <v>1</v>
      </c>
      <c r="G15" s="35"/>
      <c r="H15" s="36"/>
      <c r="I15" s="36">
        <v>0</v>
      </c>
      <c r="J15" s="15">
        <f t="shared" si="0"/>
        <v>0</v>
      </c>
      <c r="N15" s="5"/>
    </row>
    <row r="16" spans="2:14" ht="38.25" x14ac:dyDescent="0.25">
      <c r="B16" s="12">
        <v>10</v>
      </c>
      <c r="C16" s="12" t="s">
        <v>53</v>
      </c>
      <c r="D16" s="53" t="s">
        <v>54</v>
      </c>
      <c r="E16" s="13" t="s">
        <v>21</v>
      </c>
      <c r="F16" s="13">
        <v>2</v>
      </c>
      <c r="G16" s="35"/>
      <c r="H16" s="36"/>
      <c r="I16" s="36">
        <v>0</v>
      </c>
      <c r="J16" s="15">
        <f t="shared" si="0"/>
        <v>0</v>
      </c>
      <c r="N16" s="5"/>
    </row>
    <row r="17" spans="2:14" ht="25.5" x14ac:dyDescent="0.25">
      <c r="B17" s="12">
        <v>11</v>
      </c>
      <c r="C17" s="12" t="s">
        <v>32</v>
      </c>
      <c r="D17" s="53" t="s">
        <v>33</v>
      </c>
      <c r="E17" s="13" t="s">
        <v>21</v>
      </c>
      <c r="F17" s="13">
        <v>1</v>
      </c>
      <c r="G17" s="35"/>
      <c r="H17" s="36"/>
      <c r="I17" s="36">
        <v>0</v>
      </c>
      <c r="J17" s="15">
        <f t="shared" si="0"/>
        <v>0</v>
      </c>
      <c r="N17" s="5"/>
    </row>
    <row r="18" spans="2:14" ht="38.25" x14ac:dyDescent="0.25">
      <c r="B18" s="12">
        <v>12</v>
      </c>
      <c r="C18" s="12" t="s">
        <v>55</v>
      </c>
      <c r="D18" s="53" t="s">
        <v>56</v>
      </c>
      <c r="E18" s="13" t="s">
        <v>21</v>
      </c>
      <c r="F18" s="13">
        <v>1</v>
      </c>
      <c r="G18" s="35"/>
      <c r="H18" s="36"/>
      <c r="I18" s="36">
        <v>0</v>
      </c>
      <c r="J18" s="15">
        <f t="shared" si="0"/>
        <v>0</v>
      </c>
      <c r="N18" s="5"/>
    </row>
    <row r="19" spans="2:14" ht="38.25" x14ac:dyDescent="0.25">
      <c r="B19" s="12">
        <v>13</v>
      </c>
      <c r="C19" s="12" t="s">
        <v>34</v>
      </c>
      <c r="D19" s="53" t="s">
        <v>76</v>
      </c>
      <c r="E19" s="13" t="s">
        <v>21</v>
      </c>
      <c r="F19" s="13">
        <v>1</v>
      </c>
      <c r="G19" s="35"/>
      <c r="H19" s="36"/>
      <c r="I19" s="36">
        <v>0</v>
      </c>
      <c r="J19" s="15">
        <f t="shared" si="0"/>
        <v>0</v>
      </c>
      <c r="N19" s="5"/>
    </row>
    <row r="20" spans="2:14" ht="66.75" customHeight="1" x14ac:dyDescent="0.25">
      <c r="B20" s="12">
        <v>14</v>
      </c>
      <c r="C20" s="12" t="s">
        <v>57</v>
      </c>
      <c r="D20" s="56" t="s">
        <v>77</v>
      </c>
      <c r="E20" s="13" t="s">
        <v>21</v>
      </c>
      <c r="F20" s="13">
        <v>1</v>
      </c>
      <c r="G20" s="35"/>
      <c r="H20" s="36"/>
      <c r="I20" s="36">
        <v>0</v>
      </c>
      <c r="J20" s="15">
        <f t="shared" si="0"/>
        <v>0</v>
      </c>
      <c r="N20" s="5"/>
    </row>
    <row r="21" spans="2:14" x14ac:dyDescent="0.25">
      <c r="B21" s="12">
        <v>15</v>
      </c>
      <c r="C21" s="12" t="s">
        <v>35</v>
      </c>
      <c r="D21" s="53" t="s">
        <v>58</v>
      </c>
      <c r="E21" s="13" t="s">
        <v>21</v>
      </c>
      <c r="F21" s="13">
        <v>1</v>
      </c>
      <c r="G21" s="35"/>
      <c r="H21" s="36"/>
      <c r="I21" s="36">
        <v>0</v>
      </c>
      <c r="J21" s="15">
        <f t="shared" si="0"/>
        <v>0</v>
      </c>
      <c r="N21" s="5"/>
    </row>
    <row r="22" spans="2:14" ht="165.75" x14ac:dyDescent="0.25">
      <c r="B22" s="12">
        <v>16</v>
      </c>
      <c r="C22" s="12" t="s">
        <v>36</v>
      </c>
      <c r="D22" s="53" t="s">
        <v>78</v>
      </c>
      <c r="E22" s="13" t="s">
        <v>37</v>
      </c>
      <c r="F22" s="13">
        <v>1</v>
      </c>
      <c r="G22" s="35"/>
      <c r="H22" s="36"/>
      <c r="I22" s="36">
        <v>0</v>
      </c>
      <c r="J22" s="15">
        <f t="shared" si="0"/>
        <v>0</v>
      </c>
      <c r="N22" s="5"/>
    </row>
    <row r="23" spans="2:14" ht="143.25" customHeight="1" x14ac:dyDescent="0.25">
      <c r="B23" s="12">
        <v>17</v>
      </c>
      <c r="C23" s="12" t="s">
        <v>38</v>
      </c>
      <c r="D23" s="57" t="s">
        <v>79</v>
      </c>
      <c r="E23" s="13" t="s">
        <v>37</v>
      </c>
      <c r="F23" s="13">
        <v>1</v>
      </c>
      <c r="G23" s="35"/>
      <c r="H23" s="36"/>
      <c r="I23" s="36">
        <v>0</v>
      </c>
      <c r="J23" s="15">
        <f t="shared" si="0"/>
        <v>0</v>
      </c>
    </row>
    <row r="24" spans="2:14" ht="38.25" x14ac:dyDescent="0.25">
      <c r="B24" s="12">
        <v>18</v>
      </c>
      <c r="C24" s="12" t="s">
        <v>39</v>
      </c>
      <c r="D24" s="54" t="s">
        <v>63</v>
      </c>
      <c r="E24" s="13" t="s">
        <v>37</v>
      </c>
      <c r="F24" s="13">
        <v>1</v>
      </c>
      <c r="G24" s="35"/>
      <c r="H24" s="36"/>
      <c r="I24" s="36">
        <v>0</v>
      </c>
      <c r="J24" s="15">
        <f t="shared" si="0"/>
        <v>0</v>
      </c>
    </row>
    <row r="25" spans="2:14" ht="76.5" x14ac:dyDescent="0.25">
      <c r="B25" s="12">
        <v>19</v>
      </c>
      <c r="C25" s="12" t="s">
        <v>40</v>
      </c>
      <c r="D25" s="54" t="s">
        <v>64</v>
      </c>
      <c r="E25" s="13" t="s">
        <v>37</v>
      </c>
      <c r="F25" s="13">
        <v>1</v>
      </c>
      <c r="G25" s="35"/>
      <c r="H25" s="36"/>
      <c r="I25" s="36">
        <v>0</v>
      </c>
      <c r="J25" s="15">
        <f t="shared" si="0"/>
        <v>0</v>
      </c>
    </row>
    <row r="26" spans="2:14" s="11" customFormat="1" ht="20.25" customHeight="1" x14ac:dyDescent="0.25">
      <c r="B26" s="4"/>
      <c r="C26" s="16"/>
      <c r="D26" s="17"/>
      <c r="E26" s="18"/>
      <c r="F26" s="18"/>
      <c r="G26" s="18"/>
      <c r="H26" s="19"/>
      <c r="I26" s="40" t="s">
        <v>9</v>
      </c>
      <c r="J26" s="41">
        <f>SUM(J7:J25)</f>
        <v>0</v>
      </c>
      <c r="K26"/>
      <c r="L26"/>
      <c r="M26"/>
      <c r="N26"/>
    </row>
    <row r="27" spans="2:14" s="11" customFormat="1" x14ac:dyDescent="0.25">
      <c r="B27"/>
      <c r="C27"/>
      <c r="D27"/>
      <c r="E27" s="9"/>
      <c r="F27" s="9"/>
      <c r="G27" s="9"/>
      <c r="H27" s="9"/>
      <c r="I27" s="9"/>
      <c r="J27" s="9"/>
      <c r="K27"/>
      <c r="L27"/>
      <c r="M27"/>
      <c r="N27"/>
    </row>
    <row r="28" spans="2:14" s="11" customFormat="1" x14ac:dyDescent="0.25">
      <c r="B28"/>
      <c r="C28" s="49" t="s">
        <v>47</v>
      </c>
      <c r="D28" s="62" t="s">
        <v>80</v>
      </c>
      <c r="E28" s="62"/>
      <c r="F28" s="62"/>
      <c r="G28" s="9"/>
      <c r="H28" s="9"/>
      <c r="I28" s="9"/>
      <c r="J28" s="9"/>
      <c r="K28"/>
      <c r="L28"/>
      <c r="M28"/>
      <c r="N28"/>
    </row>
    <row r="29" spans="2:14" s="11" customFormat="1" x14ac:dyDescent="0.25">
      <c r="B29"/>
      <c r="C29"/>
      <c r="D29" s="10"/>
      <c r="E29" s="9"/>
      <c r="F29" s="9"/>
      <c r="G29" s="9"/>
      <c r="H29" s="9"/>
      <c r="I29" s="9"/>
      <c r="J29" s="9"/>
      <c r="K29"/>
      <c r="L29"/>
      <c r="M29"/>
      <c r="N29"/>
    </row>
    <row r="30" spans="2:14" s="11" customFormat="1" x14ac:dyDescent="0.25">
      <c r="B30"/>
      <c r="C30"/>
      <c r="D30" s="10"/>
      <c r="E30"/>
      <c r="F30"/>
      <c r="G30"/>
      <c r="H30"/>
      <c r="I30"/>
      <c r="J30"/>
      <c r="K30"/>
      <c r="L30"/>
      <c r="M30"/>
      <c r="N30"/>
    </row>
    <row r="31" spans="2:14" s="11" customFormat="1" x14ac:dyDescent="0.25">
      <c r="B31"/>
      <c r="C31"/>
      <c r="D31" s="10"/>
      <c r="E31"/>
      <c r="F31"/>
      <c r="G31"/>
      <c r="H31"/>
      <c r="I31"/>
      <c r="J31"/>
      <c r="K31"/>
      <c r="L31"/>
      <c r="M31"/>
      <c r="N31"/>
    </row>
    <row r="32" spans="2:14" s="11" customFormat="1" x14ac:dyDescent="0.25">
      <c r="B32"/>
      <c r="C32"/>
      <c r="D32" s="10"/>
      <c r="E32"/>
      <c r="F32"/>
      <c r="G32"/>
      <c r="H32"/>
      <c r="I32"/>
      <c r="J32"/>
      <c r="K32"/>
      <c r="L32"/>
      <c r="M32"/>
      <c r="N32"/>
    </row>
    <row r="33" spans="2:14" s="11" customFormat="1" x14ac:dyDescent="0.25">
      <c r="B33"/>
      <c r="C33"/>
      <c r="D33" s="10"/>
      <c r="E33"/>
      <c r="F33"/>
      <c r="G33"/>
      <c r="H33"/>
      <c r="I33"/>
      <c r="J33"/>
      <c r="K33"/>
      <c r="L33"/>
      <c r="M33"/>
      <c r="N33"/>
    </row>
    <row r="34" spans="2:14" s="11" customFormat="1" x14ac:dyDescent="0.25">
      <c r="B34"/>
      <c r="C34"/>
      <c r="D34" s="10"/>
      <c r="E34"/>
      <c r="F34"/>
      <c r="G34"/>
      <c r="H34"/>
      <c r="I34"/>
      <c r="J34"/>
      <c r="K34"/>
      <c r="L34"/>
      <c r="M34"/>
      <c r="N34"/>
    </row>
    <row r="35" spans="2:14" s="11" customFormat="1" x14ac:dyDescent="0.25">
      <c r="B35"/>
      <c r="C35"/>
      <c r="D35" s="10"/>
      <c r="E35"/>
      <c r="F35"/>
      <c r="G35"/>
      <c r="H35"/>
      <c r="I35"/>
      <c r="J35"/>
      <c r="K35"/>
      <c r="L35"/>
      <c r="M35"/>
      <c r="N35"/>
    </row>
    <row r="36" spans="2:14" s="11" customFormat="1" x14ac:dyDescent="0.25">
      <c r="B36"/>
      <c r="C36"/>
      <c r="D36"/>
      <c r="E36"/>
      <c r="F36"/>
      <c r="G36"/>
      <c r="H36"/>
      <c r="I36"/>
      <c r="J36"/>
      <c r="K36"/>
      <c r="L36"/>
      <c r="M36"/>
      <c r="N36"/>
    </row>
    <row r="37" spans="2:14" x14ac:dyDescent="0.25">
      <c r="D37" s="10"/>
    </row>
  </sheetData>
  <mergeCells count="3">
    <mergeCell ref="B2:F2"/>
    <mergeCell ref="B4:F4"/>
    <mergeCell ref="D28:F28"/>
  </mergeCells>
  <dataValidations count="1">
    <dataValidation type="whole" allowBlank="1" showInputMessage="1" showErrorMessage="1" sqref="I7:I25" xr:uid="{6EDE57E7-B8A0-4521-AEA6-4C163F8E85F3}">
      <formula1>0</formula1>
      <formula2>999999999999999000000</formula2>
    </dataValidation>
  </dataValidations>
  <pageMargins left="0.7" right="0.7" top="0.78740157499999996" bottom="0.78740157499999996"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Souhrn</vt:lpstr>
      <vt:lpstr>Interna 1</vt:lpstr>
      <vt:lpstr>Interna 2</vt:lpstr>
      <vt:lpstr>Interna 3</vt:lpstr>
      <vt:lpstr>Interna 4</vt:lpstr>
      <vt:lpstr>C303 Šimkova</vt:lpstr>
      <vt:lpstr>'C303 Šimkova'!Oblast_tisku</vt:lpstr>
      <vt:lpstr>'Interna 1'!Oblast_tisku</vt:lpstr>
      <vt:lpstr>'Interna 2'!Oblast_tisku</vt:lpstr>
      <vt:lpstr>'Interna 3'!Oblast_tisku</vt:lpstr>
      <vt:lpstr>'Interna 4'!Oblast_tisku</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michal@promusic.cz</dc:creator>
  <cp:keywords/>
  <dc:description/>
  <cp:lastModifiedBy>Fischerová, Karolína</cp:lastModifiedBy>
  <cp:revision/>
  <dcterms:created xsi:type="dcterms:W3CDTF">2018-07-26T08:21:05Z</dcterms:created>
  <dcterms:modified xsi:type="dcterms:W3CDTF">2022-08-15T10:38:22Z</dcterms:modified>
  <cp:category/>
  <cp:contentStatus/>
</cp:coreProperties>
</file>