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14-2022_Puškáš 2\1) výzva\"/>
    </mc:Choice>
  </mc:AlternateContent>
  <bookViews>
    <workbookView xWindow="0" yWindow="0" windowWidth="23040" windowHeight="9195"/>
  </bookViews>
  <sheets>
    <sheet name="LMCH 14-2022" sheetId="9" r:id="rId1"/>
  </sheets>
  <externalReferences>
    <externalReference r:id="rId2"/>
  </externalReferences>
  <definedNames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9" l="1"/>
  <c r="G76" i="9" l="1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43" i="9"/>
  <c r="G72" i="9"/>
  <c r="G71" i="9"/>
  <c r="G70" i="9"/>
  <c r="G73" i="9" s="1"/>
  <c r="G66" i="9"/>
  <c r="G15" i="9"/>
  <c r="G16" i="9"/>
  <c r="G14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47" i="9"/>
  <c r="G35" i="9"/>
  <c r="G104" i="9" l="1"/>
  <c r="G67" i="9"/>
  <c r="G31" i="9"/>
  <c r="G34" i="9"/>
  <c r="G39" i="9"/>
  <c r="G44" i="9" s="1"/>
  <c r="G40" i="9"/>
  <c r="G41" i="9"/>
  <c r="G42" i="9"/>
  <c r="G33" i="9"/>
  <c r="G32" i="9"/>
  <c r="G17" i="9"/>
  <c r="G18" i="9"/>
  <c r="G19" i="9"/>
  <c r="G20" i="9"/>
  <c r="G21" i="9"/>
  <c r="G22" i="9"/>
  <c r="G23" i="9"/>
  <c r="G24" i="9"/>
  <c r="G25" i="9"/>
  <c r="G26" i="9"/>
  <c r="G36" i="9" l="1"/>
  <c r="G27" i="9"/>
  <c r="G28" i="9" s="1"/>
  <c r="G8" i="9"/>
  <c r="G9" i="9"/>
  <c r="G10" i="9"/>
  <c r="G11" i="9" l="1"/>
</calcChain>
</file>

<file path=xl/sharedStrings.xml><?xml version="1.0" encoding="utf-8"?>
<sst xmlns="http://schemas.openxmlformats.org/spreadsheetml/2006/main" count="228" uniqueCount="125">
  <si>
    <t>Specifikace zboží</t>
  </si>
  <si>
    <t>Popis</t>
  </si>
  <si>
    <t>Jednotková cena v Kč bez DPH</t>
  </si>
  <si>
    <t>Celková cena část 03</t>
  </si>
  <si>
    <t>Celková cena část 02</t>
  </si>
  <si>
    <t>Celková cena část 01</t>
  </si>
  <si>
    <t>ks</t>
  </si>
  <si>
    <t>Jednotka</t>
  </si>
  <si>
    <t>Celkem jednotek</t>
  </si>
  <si>
    <t>Část 01</t>
  </si>
  <si>
    <t>Položka</t>
  </si>
  <si>
    <t>Identifikace nabízeného zboží</t>
  </si>
  <si>
    <t>Celková cena 
v Kč bez DPH</t>
  </si>
  <si>
    <t>Část 02</t>
  </si>
  <si>
    <t>Část 03</t>
  </si>
  <si>
    <t>Část 04</t>
  </si>
  <si>
    <t>Celková cena část 04</t>
  </si>
  <si>
    <t>Část 05</t>
  </si>
  <si>
    <t>Celková cena část 05</t>
  </si>
  <si>
    <t>Část 06</t>
  </si>
  <si>
    <t>Celková cena část 06</t>
  </si>
  <si>
    <t>Část 07</t>
  </si>
  <si>
    <t>Celková cena část 07</t>
  </si>
  <si>
    <t>Nerezový policový stolek pro transport materiálu. Velikost plata alespoň 600 x 350 mm, výška alespoň 800 mm, pojízdný. Kola opatřena brzdou. Snadno omyvatelný. Vybaven madly k snadné ovladatelnosti.</t>
  </si>
  <si>
    <t>Injekčí a infuzní technika, infuzní terapie</t>
  </si>
  <si>
    <r>
      <t xml:space="preserve">Prodlužovací hadička pro propojení infuzních nebo transfuzních souprav s intravenózní jehlou či kanylou, zakončená male a female Luer lock. </t>
    </r>
    <r>
      <rPr>
        <sz val="11"/>
        <rFont val="Calibri"/>
        <family val="2"/>
        <charset val="238"/>
        <scheme val="minor"/>
      </rPr>
      <t>Délka</t>
    </r>
    <r>
      <rPr>
        <sz val="11"/>
        <color rgb="FF000000"/>
        <rFont val="Calibri"/>
        <family val="2"/>
        <charset val="238"/>
        <scheme val="minor"/>
      </rPr>
      <t xml:space="preserve"> 450 mm, vnitřní průměr 1,8 mm.</t>
    </r>
  </si>
  <si>
    <r>
      <t xml:space="preserve">Prodlužovací hadička pro propojení infuzních nebo transfuzních souprav s intravenózní jehlou či kanylou, zakončená male a female Luer lock. </t>
    </r>
    <r>
      <rPr>
        <sz val="11"/>
        <rFont val="Calibri"/>
        <family val="2"/>
        <charset val="238"/>
        <scheme val="minor"/>
      </rPr>
      <t>Délka</t>
    </r>
    <r>
      <rPr>
        <sz val="11"/>
        <color rgb="FF000000"/>
        <rFont val="Calibri"/>
        <family val="2"/>
        <charset val="238"/>
        <scheme val="minor"/>
      </rPr>
      <t xml:space="preserve"> 1800 mm, vnitřní průměr 1,8 mm.</t>
    </r>
  </si>
  <si>
    <t>balení = 100 ks</t>
  </si>
  <si>
    <t>Kontejnery a přepravky</t>
  </si>
  <si>
    <t>Obvazový a krycí materiál</t>
  </si>
  <si>
    <t>Nesterilní trojcípý šátek z netkaného textilu určený k jednorázovému použití při fixaci končetin, stabilizaci zlomenin či hlavy.</t>
  </si>
  <si>
    <t>Vysoce elastický síťový obvaz tunelového tvaru k rychlé fixaci a krytí ran, vhodný pro krytí končetin. Rozměr min 80 x 100 mm.</t>
  </si>
  <si>
    <t>Sterilní průhledná převazová folie s výřezem pro kanylu</t>
  </si>
  <si>
    <t>Gázový stáčený tampon bez RTG nitky, nesterilní</t>
  </si>
  <si>
    <t>balení = 250 ks</t>
  </si>
  <si>
    <t>balení = 2 ks</t>
  </si>
  <si>
    <t>Vakuové odběrové zkumavky pro hematologii s EDTA. Zkumavky mohou obsahovat 8% roztok K2EDTA, či mohou mít preparované stěny s K2EDTA nebo K3EDTA.</t>
  </si>
  <si>
    <t>Sterilní fyziologický roztok chloridu sodného 0,9%. Objem 500 ml.</t>
  </si>
  <si>
    <t>balení = 80 ks</t>
  </si>
  <si>
    <t>Jednorázová lepící elektroda pro přenos signálu. Průměr elektrody 5,5 cm. Snap konektor.</t>
  </si>
  <si>
    <t>kus = 250 ml</t>
  </si>
  <si>
    <t>balení = 50 ks</t>
  </si>
  <si>
    <t>Vodou rozpustný gel bez obsahu soli, nekorozivní, nemastný. Nádoba o objemu 5 l.</t>
  </si>
  <si>
    <t>Desinfekční roztok pro desinfekci kůže bez jódu. Baleno v lahvičce o obsahu 350 ml s aplikátorem (rozprašovačem).</t>
  </si>
  <si>
    <t>Rukavice a desinfekce</t>
  </si>
  <si>
    <t>Příslušentví k simulátorům</t>
  </si>
  <si>
    <t>Spotřební materiál pro monitoring</t>
  </si>
  <si>
    <t>Spotřební materiál -mobiliář</t>
  </si>
  <si>
    <t>Kůže nohy resp. předkolení, kůže pro místo vpichu při IO punkci. Náhradní kůže pro IO přístup pro model S3201 - HAL Pacientský simulátor od společnosti Gaumard</t>
  </si>
  <si>
    <t>Dekompresní vložka. Dekompresní vložka pro model S3201 - HAL Pacientský simulátor od společnosti Gaumard</t>
  </si>
  <si>
    <t>Náhradní kůže pro IV punkci - pravá pro modely S3040.100 a S3040.50 od společnosti Gaumard</t>
  </si>
  <si>
    <t>Náhradní kůže pro IV punkci - levá pro model S3040.100 od společnosti Gaumard</t>
  </si>
  <si>
    <t>Náhradní membrána cricothyroid pro model S2225 - Pediatrický pacientský simulátor HAL - pětileté dítě od společnosti Gaumard</t>
  </si>
  <si>
    <t>Náhradní chirugické dýchací cesty pro model S2225 - Pediatrický pacientský simulátor HAL - pětileté dítě od společnosti Gaumard</t>
  </si>
  <si>
    <t>Náhradní antekubitální žíly pro model S2225 - Pediatrický pacientský simulátor HAL - pětileté dítě od společnosti Gaumard</t>
  </si>
  <si>
    <t>Sada náhradních IO kostí pro model S2225 - Pediatrický pacientský simulátor HAL - pětileté dítě od společnosti Gaumard</t>
  </si>
  <si>
    <t>Náhradní kůže pravé ruky pro model S2225 - Pediatrický pacientský simulátor HAL - pětileté dítě od společnosti Gaumard</t>
  </si>
  <si>
    <t>Náhradní kůže levé ruky pro model S2225 - Pediatrický pacientský simulátor HAL - pětileté dítě od spolerčnosti Gaumard</t>
  </si>
  <si>
    <t>Náhradní kůže pravé dolní končetiny pro model S2225 - Pediatrický pacientský simulátor HAL - pětileté dítě od společnosti Gaumard</t>
  </si>
  <si>
    <t>Náhradní žilní vložka na hlavičku pro model S2220 - SUPER TORY - bezdrátový simulátor novorozence od společnosti Gaumard</t>
  </si>
  <si>
    <t>Náhradní předloktí levé ruky pro model S2220 - SUPER TORY - bezdrátový simulátor novorozence od společnosti Gaumard</t>
  </si>
  <si>
    <t>Náhradní umělá kůže pro simulátor koniotomie</t>
  </si>
  <si>
    <t>bal = 5 ks</t>
  </si>
  <si>
    <t>Transportní lehátko s brzditelnými kolečky pro transport figurín. Průjezdná šíře 77 cm, délka alespoň 200 cm.</t>
  </si>
  <si>
    <t>Univerzální infuzní souprava pro přetlakovou i spádovou infúzi. Nutnost podpory okamžité nastavení rychlosti infúze zaškrcením, kapková baňka, rolovací uzávěr.</t>
  </si>
  <si>
    <t>Odběrové škrtidlo s automatickou přezkou, velikost - pro dospělé</t>
  </si>
  <si>
    <t>Kontejner na infekční odpad, objem 0,5 l</t>
  </si>
  <si>
    <t>Kontejner na infekční odpad, objem 0,7 l</t>
  </si>
  <si>
    <t>Kontejner na infekční odpad, objem 1 l</t>
  </si>
  <si>
    <t>Kontejner na infekční odpad, objem 2 l</t>
  </si>
  <si>
    <t xml:space="preserve">Plastová přepravka ke skladování materiálu rozměru alespoň 600 x 400 x 280 mm s víkem. Přepravka z odolného plastu s možností štosování. </t>
  </si>
  <si>
    <t>Jednorázové rukavice, materiál - nitril. Oboustranné (bez rozlišení pravé a levé ruky), texturované v oblasti konců prstů, nepudrované. Velikost S.</t>
  </si>
  <si>
    <t>Jednorázové rukavice, materiál - nitril. Oboustranné (bez rozlišení pravé a levé ruky), texturované v oblasti konců prstů, nepudrované. Velikost XL.</t>
  </si>
  <si>
    <t>Jednorázové rukavice, materiál - nitril. Oboustranné (bez rozlišení pravé a levé ruky), texturované v oblasti konců prstů, nepudrované. Velikost M.</t>
  </si>
  <si>
    <t>Jednorázové rukavice, materiál - nitril. Oboustranné (bez rozlišení pravé a levé ruky), texturované v oblasti konců prstů, nepudrované. Velikost L.</t>
  </si>
  <si>
    <t>EKG gel - vodou rozpustný gel bez obsahu soli, nekorozivní, nemastný. Nízká vysychavost a stálá odporová charakteristika.</t>
  </si>
  <si>
    <t>Vysoce savá podložka z netkané textilie, rozměry útržků cca 30 x 40 cm, minimálně 450 útržků v roli.</t>
  </si>
  <si>
    <t>Intenkontinenční podložka pod pacienta. Třívrstvá s nepropustnou a neklouzavou vnější fólií. Po celém obvodu uzavřená. Prostřední vrstva z vysoce savé buničiny. Velikost 60 x 90 cm.</t>
  </si>
  <si>
    <t>Opakovaně použitelné elastické obinadlo 6 cm x 5 m z tkaniny určené pro fixaci poranění s využitím kompresního účinku ve středním tahu.</t>
  </si>
  <si>
    <t>Opakovaně použitelné elastické obinadlo 10 cm x 5 m z tkaniny určené pro fixaci poranění s využitím kompresního účinku ve středním tahu.</t>
  </si>
  <si>
    <t>Opakovaně použitelné elastické obinadlo 15 cm x 5 m z tkaniny určené pro fixaci poranění s využitím kompresního účinku ve středním tahu.</t>
  </si>
  <si>
    <t>Sterilní obvaz složený z hydrofilního obinadla s pevně připojeným vatovým polštářkem určeným k přednemocničnímu ošetření ran. Velikost 80 x 100 mm</t>
  </si>
  <si>
    <t>Sterilní obvaz složený z hydrofilního obinadla s pevně připojeným vatovým polštářkem určeným k přednemocničnímu ošetření ran. Velikost 100 x 120 mm.</t>
  </si>
  <si>
    <t>Gáza kompresní nesterilní - čtverce 10 x 10 cm, z netkaného textilu pro ošetření ran a jako krytí po menších operačních zákrocích.</t>
  </si>
  <si>
    <t>Gáza kompresní sterilní - 10 x 20 cm, znovu sterilizovatelný obdélník z netkaného textilu pro ošetření ran a jako krytí po menších operačních zákrocích</t>
  </si>
  <si>
    <t>Izraelský tlakový obvaz, textilní obvaz vybavený systémem s tlakovou hlavicí a pevně připojeným vatovým polštářem určený pro krytí a zvýšení tlaku do krvácející rány používaný při zástavě masivního krvácení.</t>
  </si>
  <si>
    <t>Textilní náplast na cívce. S vysoce adhezivním nedráždivým lepidlem. Rozměr 2,5 x 500 cm.</t>
  </si>
  <si>
    <t>Transparentní náplast na cívce. Průhledná porézní silikonová a vysoce elastická perforovaná náplast, kterou lze trhat v obou směrech. S vysoce adhezivním nedráždivým lepidlem. Rozměr 5 x 900 cm.</t>
  </si>
  <si>
    <t>Hydrofilní obinadlo. Složení 66% bavlny, 33% vizkózy. Rozměr 8 x 500 cm.</t>
  </si>
  <si>
    <t>Netkaná textílie na krytí povrchů. Materiál 100% viskóza, hustota 45 g na 1 m čtvereční. Vysoká savost. Rozměr 0,5 x 100 m</t>
  </si>
  <si>
    <t>Břišní rouška z netkané textílie. Bez RTG nitky. Vysoká savost. Rozměr 35 x 35 cm.</t>
  </si>
  <si>
    <t>Izotermická folie 220 x 140 cm</t>
  </si>
  <si>
    <t>Náhradní chirurgická kůže velká - určena pro modely Gaumard S3201, S1000, S3000, S3101, S3201, S3040.50, S3040.100</t>
  </si>
  <si>
    <t>Chirurgická vložka treachea - náhradní vložka trachea pro model S3201 - HAL Pacientský simulátor společnosti Gaumard</t>
  </si>
  <si>
    <t>Crico membrána - náhradní pro modely Gaumard S315.100, S315.400, S3040.100, S3040.50, S3201, S3000, S3101, S1030</t>
  </si>
  <si>
    <t>Kůže hrudníku 4 svody EKG + defib, určeno pro modely od společnosti Gaumard S3040.100 a S3040.50</t>
  </si>
  <si>
    <t>Náhradní kůže nohy, resp. předkolení, kůže pro místo vpichu při IO punkci pro model S3201 - HAL Pacientský simulátor od společnosti Gaumard</t>
  </si>
  <si>
    <t>Náhradní chirurgická vložka treachea pro modely Gaumard S3040.100, S3040.50</t>
  </si>
  <si>
    <t>Náhradní vložka pro pneumothorax pro model S2225 - Pediatrický pacientský simulátor HAL - pětileté dítě od společnosti Gaumard</t>
  </si>
  <si>
    <t>Holenní kost, resp. její část nebo vložka pro nácvik IO přístupu. Náhradní zásobník pravé IO končetiny pro model S2220 - SUPER TORY - bezdrátový simulátor novorozence od společnosti Gaumard</t>
  </si>
  <si>
    <t>balení = 350 ml</t>
  </si>
  <si>
    <t>balení = 10 ks</t>
  </si>
  <si>
    <t>balení = 5 ks</t>
  </si>
  <si>
    <t>Sterilní injekční dvoudílná stříkačka, objem 20 ml, předtištěná stupnice.</t>
  </si>
  <si>
    <t>Nástrojový nerezový stolek. Velikost plata 640 x 480 mm, stavitelná výška 850-1300 mm, nosnost min. 30 kg. Podvozek s kolečky s možností zabrždění.</t>
  </si>
  <si>
    <t>kus = 0,5 l</t>
  </si>
  <si>
    <t>Trojcestný infuzní ventyl zakončený Luer lock</t>
  </si>
  <si>
    <t>Infuzní zátka typu Luer lock</t>
  </si>
  <si>
    <t>Žíly pro modely společnosti Gaumard S3201, S3101, S3000, S3040.100, S3040.50, S1000, S2000, S1001, S901, S574.100, S574, S300.100</t>
  </si>
  <si>
    <t>Kůže ruky pravá. Náhradní kůže pravé ruky pro model S3201 - HAL Pacientský simulátor od společnosti Gaumard</t>
  </si>
  <si>
    <t>Vložka pro nácvik I.O přístupu - kosti - určeno pro modely společnosti Gaumard S3040.100, S3040.50, S3040.10, S3201, S3000, S3101, S1030, S100, S300.100</t>
  </si>
  <si>
    <t>Krevní koncentrát - náhradní krevní koncentrát pro modely od společnosti Limbs@Things. Balení obsahuje nádobu o objemu 2,5 l v niž je 250 ml krevního koncentrátu.</t>
  </si>
  <si>
    <t>balení = 250 ml</t>
  </si>
  <si>
    <t>bal = 7 ks</t>
  </si>
  <si>
    <t>kus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</si>
  <si>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</si>
  <si>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bal = 4 ks</t>
  </si>
  <si>
    <t>balení = 30 ks</t>
  </si>
  <si>
    <t>Injekční jehla, průsvit 18 G, standardizované označení - růžová barva</t>
  </si>
  <si>
    <t>Injekční jehla, průsvit 22 G, standardizované označení - černá barva</t>
  </si>
  <si>
    <t>Intravenózní infuzní kanyla, průsvit 20 G, standardizované označení - růžová barva</t>
  </si>
  <si>
    <t>Intravenózní infuzní kanyla, průsvit 22 G, stardandizované označení - modrá barva</t>
  </si>
  <si>
    <t>Intravenózní infuzní kanyla, průsvit 24 G, standardizované označení - žlutá barva</t>
  </si>
  <si>
    <t>Lubrikant - minerální olej ve spreji pro modely od společnosti Gaumard, cca 100 ml</t>
  </si>
  <si>
    <t>Kůže ruky levá. Náhradní kůže levé ruky pro model S3201 - HAL pacientský simulátor od společnosti Gaumard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</si>
</sst>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  <numFmt numFmtId="166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theme="4" tint="0.39997558519241921"/>
        <bgColor rgb="FFE0E0E0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4" fontId="2" fillId="0" borderId="22" xfId="0" applyNumberFormat="1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 shrinkToFi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 shrinkToFi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 shrinkToFit="1"/>
    </xf>
    <xf numFmtId="165" fontId="0" fillId="0" borderId="0" xfId="0" applyNumberFormat="1" applyFont="1" applyAlignment="1" applyProtection="1">
      <alignment vertical="center"/>
    </xf>
    <xf numFmtId="43" fontId="1" fillId="0" borderId="0" xfId="1" applyFont="1" applyFill="1" applyBorder="1" applyAlignment="1" applyProtection="1">
      <alignment horizontal="right" vertical="center" wrapText="1" shrinkToFit="1"/>
    </xf>
    <xf numFmtId="165" fontId="1" fillId="0" borderId="0" xfId="0" applyNumberFormat="1" applyFont="1" applyFill="1" applyBorder="1" applyAlignment="1" applyProtection="1">
      <alignment vertical="center" wrapText="1" shrinkToFit="1"/>
    </xf>
    <xf numFmtId="164" fontId="0" fillId="0" borderId="0" xfId="0" applyNumberFormat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 shrinkToFit="1"/>
    </xf>
    <xf numFmtId="0" fontId="0" fillId="0" borderId="0" xfId="0" applyFont="1" applyFill="1" applyBorder="1" applyAlignment="1" applyProtection="1">
      <alignment vertical="center" wrapText="1" shrinkToFit="1"/>
    </xf>
    <xf numFmtId="166" fontId="0" fillId="0" borderId="0" xfId="1" applyNumberFormat="1" applyFont="1" applyFill="1" applyBorder="1" applyAlignment="1" applyProtection="1">
      <alignment horizontal="right" vertical="center" wrapText="1" shrinkToFit="1"/>
    </xf>
    <xf numFmtId="165" fontId="0" fillId="0" borderId="0" xfId="0" applyNumberFormat="1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4" fontId="1" fillId="4" borderId="25" xfId="0" applyNumberFormat="1" applyFont="1" applyFill="1" applyBorder="1" applyAlignment="1" applyProtection="1">
      <alignment horizontal="right" vertical="center"/>
    </xf>
    <xf numFmtId="0" fontId="0" fillId="0" borderId="26" xfId="0" applyFont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4" fontId="2" fillId="0" borderId="31" xfId="0" applyNumberFormat="1" applyFont="1" applyBorder="1" applyAlignment="1" applyProtection="1">
      <alignment horizontal="right" vertical="center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 wrapText="1"/>
    </xf>
    <xf numFmtId="0" fontId="0" fillId="0" borderId="15" xfId="0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vertical="center" wrapText="1" shrinkToFit="1"/>
    </xf>
    <xf numFmtId="0" fontId="2" fillId="0" borderId="30" xfId="0" applyFon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 shrinkToFit="1"/>
    </xf>
    <xf numFmtId="0" fontId="0" fillId="0" borderId="1" xfId="0" applyBorder="1" applyAlignment="1" applyProtection="1">
      <alignment vertical="center" wrapText="1" shrinkToFi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vertical="center" wrapText="1" shrinkToFit="1"/>
    </xf>
    <xf numFmtId="0" fontId="0" fillId="0" borderId="13" xfId="0" applyFill="1" applyBorder="1" applyAlignment="1" applyProtection="1">
      <alignment horizontal="center" vertical="center" wrapText="1"/>
    </xf>
    <xf numFmtId="43" fontId="6" fillId="2" borderId="30" xfId="1" applyFont="1" applyFill="1" applyBorder="1" applyAlignment="1" applyProtection="1">
      <alignment horizontal="right" vertical="center"/>
      <protection locked="0"/>
    </xf>
    <xf numFmtId="43" fontId="6" fillId="2" borderId="1" xfId="1" applyFont="1" applyFill="1" applyBorder="1" applyAlignment="1" applyProtection="1">
      <alignment horizontal="right" vertical="center"/>
      <protection locked="0"/>
    </xf>
    <xf numFmtId="43" fontId="6" fillId="2" borderId="13" xfId="1" applyFont="1" applyFill="1" applyBorder="1" applyAlignment="1" applyProtection="1">
      <alignment horizontal="right" vertical="center"/>
      <protection locked="0"/>
    </xf>
    <xf numFmtId="43" fontId="0" fillId="2" borderId="1" xfId="1" applyFont="1" applyFill="1" applyBorder="1" applyAlignment="1" applyProtection="1">
      <alignment vertical="center" wrapText="1"/>
      <protection locked="0"/>
    </xf>
    <xf numFmtId="43" fontId="0" fillId="2" borderId="30" xfId="1" applyFont="1" applyFill="1" applyBorder="1" applyAlignment="1" applyProtection="1">
      <alignment vertical="center" wrapTex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DNS%2004-2022,%2005-2022,%2006-2022,%20VZMR%20UNIMEC/Kopie%20-%20P&#345;&#237;stroje_NIV_2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Data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UHE</v>
          </cell>
        </row>
      </sheetData>
      <sheetData sheetId="7"/>
      <sheetData sheetId="8"/>
      <sheetData sheetId="9"/>
      <sheetData sheetId="10"/>
      <sheetData sheetId="11"/>
      <sheetData sheetId="12">
        <row r="14">
          <cell r="B14">
            <v>1.2097372900000001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04"/>
  <sheetViews>
    <sheetView tabSelected="1" zoomScaleNormal="100" workbookViewId="0">
      <selection activeCell="L11" sqref="L11"/>
    </sheetView>
  </sheetViews>
  <sheetFormatPr defaultColWidth="9.140625" defaultRowHeight="15" x14ac:dyDescent="0.25"/>
  <cols>
    <col min="1" max="1" width="8.7109375" style="71" customWidth="1"/>
    <col min="2" max="2" width="70" style="71" customWidth="1"/>
    <col min="3" max="3" width="15.7109375" style="71" customWidth="1"/>
    <col min="4" max="4" width="10.7109375" style="71" customWidth="1"/>
    <col min="5" max="5" width="39.42578125" style="71" customWidth="1"/>
    <col min="6" max="7" width="15.7109375" style="71" customWidth="1"/>
    <col min="8" max="16384" width="9.140625" style="71"/>
  </cols>
  <sheetData>
    <row r="2" spans="1:16" s="30" customFormat="1" ht="26.25" x14ac:dyDescent="0.25">
      <c r="A2" s="58" t="s">
        <v>0</v>
      </c>
      <c r="B2" s="58"/>
      <c r="C2" s="58"/>
      <c r="D2" s="58"/>
      <c r="E2" s="58"/>
      <c r="F2" s="58"/>
      <c r="G2" s="58"/>
      <c r="H2" s="26"/>
      <c r="I2" s="27"/>
      <c r="J2" s="27"/>
      <c r="K2" s="27"/>
      <c r="L2" s="28"/>
      <c r="M2" s="27"/>
      <c r="N2" s="29"/>
      <c r="O2" s="29"/>
      <c r="P2" s="38"/>
    </row>
    <row r="3" spans="1:16" s="30" customFormat="1" ht="26.25" x14ac:dyDescent="0.25">
      <c r="A3" s="44"/>
      <c r="B3" s="44"/>
      <c r="C3" s="44"/>
      <c r="D3" s="44"/>
      <c r="E3" s="44"/>
      <c r="F3" s="44"/>
      <c r="G3" s="44"/>
      <c r="H3" s="26"/>
      <c r="I3" s="27"/>
      <c r="J3" s="27"/>
      <c r="K3" s="27"/>
      <c r="L3" s="28"/>
      <c r="M3" s="27"/>
      <c r="N3" s="29"/>
      <c r="O3" s="29"/>
      <c r="P3" s="38"/>
    </row>
    <row r="4" spans="1:16" s="30" customFormat="1" x14ac:dyDescent="0.25">
      <c r="A4" s="59" t="s">
        <v>115</v>
      </c>
      <c r="B4" s="59"/>
      <c r="C4" s="59"/>
      <c r="D4" s="59"/>
      <c r="E4" s="59"/>
      <c r="F4" s="59"/>
      <c r="G4" s="59"/>
      <c r="H4" s="31"/>
      <c r="I4" s="31"/>
      <c r="K4" s="32"/>
      <c r="O4" s="33"/>
    </row>
    <row r="5" spans="1:16" s="30" customFormat="1" ht="15.75" thickBot="1" x14ac:dyDescent="0.3">
      <c r="A5" s="43"/>
      <c r="B5" s="43"/>
      <c r="C5" s="43"/>
      <c r="D5" s="43"/>
      <c r="E5" s="43"/>
      <c r="F5" s="43"/>
      <c r="G5" s="43"/>
      <c r="H5" s="31"/>
      <c r="I5" s="31"/>
      <c r="K5" s="32"/>
      <c r="O5" s="33"/>
    </row>
    <row r="6" spans="1:16" s="30" customFormat="1" ht="19.899999999999999" customHeight="1" x14ac:dyDescent="0.25">
      <c r="A6" s="1" t="s">
        <v>9</v>
      </c>
      <c r="B6" s="2" t="s">
        <v>47</v>
      </c>
      <c r="C6" s="2"/>
      <c r="D6" s="2"/>
      <c r="E6" s="2"/>
      <c r="F6" s="2"/>
      <c r="G6" s="3"/>
      <c r="H6" s="34"/>
      <c r="I6" s="34"/>
      <c r="K6" s="35"/>
    </row>
    <row r="7" spans="1:16" s="30" customFormat="1" ht="49.9" customHeight="1" thickBot="1" x14ac:dyDescent="0.3">
      <c r="A7" s="53" t="s">
        <v>10</v>
      </c>
      <c r="B7" s="54" t="s">
        <v>1</v>
      </c>
      <c r="C7" s="54" t="s">
        <v>7</v>
      </c>
      <c r="D7" s="54" t="s">
        <v>8</v>
      </c>
      <c r="E7" s="54" t="s">
        <v>11</v>
      </c>
      <c r="F7" s="54" t="s">
        <v>2</v>
      </c>
      <c r="G7" s="55" t="s">
        <v>12</v>
      </c>
      <c r="H7" s="36"/>
      <c r="I7" s="37"/>
      <c r="M7" s="38"/>
      <c r="N7" s="38"/>
      <c r="O7" s="38"/>
    </row>
    <row r="8" spans="1:16" s="30" customFormat="1" ht="49.9" customHeight="1" x14ac:dyDescent="0.25">
      <c r="A8" s="49">
        <v>1</v>
      </c>
      <c r="B8" s="62" t="s">
        <v>23</v>
      </c>
      <c r="C8" s="50" t="s">
        <v>6</v>
      </c>
      <c r="D8" s="63">
        <v>6</v>
      </c>
      <c r="E8" s="51"/>
      <c r="F8" s="90"/>
      <c r="G8" s="52">
        <f>D8*F8</f>
        <v>0</v>
      </c>
      <c r="H8" s="39"/>
      <c r="I8" s="40"/>
    </row>
    <row r="9" spans="1:16" s="30" customFormat="1" ht="34.9" customHeight="1" x14ac:dyDescent="0.25">
      <c r="A9" s="14">
        <v>2</v>
      </c>
      <c r="B9" s="64" t="s">
        <v>63</v>
      </c>
      <c r="C9" s="15" t="s">
        <v>6</v>
      </c>
      <c r="D9" s="65">
        <v>2</v>
      </c>
      <c r="E9" s="16"/>
      <c r="F9" s="91"/>
      <c r="G9" s="12">
        <f>D9*F9</f>
        <v>0</v>
      </c>
      <c r="H9" s="39"/>
      <c r="I9" s="40"/>
    </row>
    <row r="10" spans="1:16" s="30" customFormat="1" ht="34.9" customHeight="1" thickBot="1" x14ac:dyDescent="0.3">
      <c r="A10" s="14">
        <v>3</v>
      </c>
      <c r="B10" s="66" t="s">
        <v>104</v>
      </c>
      <c r="C10" s="17" t="s">
        <v>6</v>
      </c>
      <c r="D10" s="67">
        <v>4</v>
      </c>
      <c r="E10" s="18"/>
      <c r="F10" s="92"/>
      <c r="G10" s="12">
        <f>D10*F10</f>
        <v>0</v>
      </c>
      <c r="H10" s="39"/>
      <c r="I10" s="40"/>
    </row>
    <row r="11" spans="1:16" s="30" customFormat="1" ht="19.899999999999999" customHeight="1" thickBot="1" x14ac:dyDescent="0.3">
      <c r="A11" s="9"/>
      <c r="B11" s="10"/>
      <c r="C11" s="10"/>
      <c r="E11" s="60" t="s">
        <v>5</v>
      </c>
      <c r="F11" s="61"/>
      <c r="G11" s="48">
        <f>SUM(G8:G10)</f>
        <v>0</v>
      </c>
      <c r="H11" s="41"/>
      <c r="I11" s="42"/>
    </row>
    <row r="12" spans="1:16" s="30" customFormat="1" ht="19.899999999999999" customHeight="1" x14ac:dyDescent="0.25">
      <c r="A12" s="1" t="s">
        <v>13</v>
      </c>
      <c r="B12" s="2" t="s">
        <v>24</v>
      </c>
      <c r="C12" s="2"/>
      <c r="D12" s="2"/>
      <c r="E12" s="2"/>
      <c r="F12" s="2"/>
      <c r="G12" s="3"/>
      <c r="H12" s="34"/>
      <c r="I12" s="34"/>
      <c r="K12" s="35"/>
    </row>
    <row r="13" spans="1:16" s="30" customFormat="1" ht="49.9" customHeight="1" thickBot="1" x14ac:dyDescent="0.3">
      <c r="A13" s="5" t="s">
        <v>10</v>
      </c>
      <c r="B13" s="6" t="s">
        <v>1</v>
      </c>
      <c r="C13" s="6" t="s">
        <v>7</v>
      </c>
      <c r="D13" s="6" t="s">
        <v>8</v>
      </c>
      <c r="E13" s="6" t="s">
        <v>11</v>
      </c>
      <c r="F13" s="54" t="s">
        <v>2</v>
      </c>
      <c r="G13" s="7" t="s">
        <v>12</v>
      </c>
      <c r="H13" s="36"/>
      <c r="I13" s="37"/>
      <c r="M13" s="38"/>
      <c r="N13" s="38"/>
      <c r="O13" s="38"/>
    </row>
    <row r="14" spans="1:16" ht="45" customHeight="1" x14ac:dyDescent="0.25">
      <c r="A14" s="22">
        <v>1</v>
      </c>
      <c r="B14" s="68" t="s">
        <v>36</v>
      </c>
      <c r="C14" s="69" t="s">
        <v>27</v>
      </c>
      <c r="D14" s="70">
        <v>1</v>
      </c>
      <c r="E14" s="23"/>
      <c r="F14" s="90"/>
      <c r="G14" s="24">
        <f>D14*F14</f>
        <v>0</v>
      </c>
    </row>
    <row r="15" spans="1:16" ht="19.899999999999999" customHeight="1" x14ac:dyDescent="0.25">
      <c r="A15" s="13">
        <v>2</v>
      </c>
      <c r="B15" s="72" t="s">
        <v>37</v>
      </c>
      <c r="C15" s="73" t="s">
        <v>105</v>
      </c>
      <c r="D15" s="73">
        <v>20</v>
      </c>
      <c r="E15" s="8"/>
      <c r="F15" s="91"/>
      <c r="G15" s="12">
        <f t="shared" ref="G15:G16" si="0">D15*F15</f>
        <v>0</v>
      </c>
    </row>
    <row r="16" spans="1:16" ht="19.899999999999999" customHeight="1" x14ac:dyDescent="0.25">
      <c r="A16" s="13">
        <v>3</v>
      </c>
      <c r="B16" s="72" t="s">
        <v>103</v>
      </c>
      <c r="C16" s="73" t="s">
        <v>38</v>
      </c>
      <c r="D16" s="73">
        <v>4</v>
      </c>
      <c r="E16" s="8"/>
      <c r="F16" s="91"/>
      <c r="G16" s="12">
        <f t="shared" si="0"/>
        <v>0</v>
      </c>
    </row>
    <row r="17" spans="1:15" s="30" customFormat="1" ht="19.899999999999999" customHeight="1" x14ac:dyDescent="0.25">
      <c r="A17" s="13">
        <v>4</v>
      </c>
      <c r="B17" s="72" t="s">
        <v>118</v>
      </c>
      <c r="C17" s="4" t="s">
        <v>6</v>
      </c>
      <c r="D17" s="73">
        <v>100</v>
      </c>
      <c r="E17" s="8"/>
      <c r="F17" s="91"/>
      <c r="G17" s="12">
        <f t="shared" ref="G17:G27" si="1">D17*F17</f>
        <v>0</v>
      </c>
      <c r="H17" s="39"/>
      <c r="I17" s="40"/>
    </row>
    <row r="18" spans="1:15" s="30" customFormat="1" ht="19.899999999999999" customHeight="1" x14ac:dyDescent="0.25">
      <c r="A18" s="13">
        <v>5</v>
      </c>
      <c r="B18" s="72" t="s">
        <v>119</v>
      </c>
      <c r="C18" s="4" t="s">
        <v>6</v>
      </c>
      <c r="D18" s="73">
        <v>50</v>
      </c>
      <c r="E18" s="8"/>
      <c r="F18" s="91"/>
      <c r="G18" s="12">
        <f t="shared" si="1"/>
        <v>0</v>
      </c>
      <c r="H18" s="39"/>
      <c r="I18" s="40"/>
    </row>
    <row r="19" spans="1:15" s="30" customFormat="1" ht="19.899999999999999" customHeight="1" x14ac:dyDescent="0.25">
      <c r="A19" s="13">
        <v>6</v>
      </c>
      <c r="B19" s="72" t="s">
        <v>120</v>
      </c>
      <c r="C19" s="4" t="s">
        <v>6</v>
      </c>
      <c r="D19" s="73">
        <v>1000</v>
      </c>
      <c r="E19" s="8"/>
      <c r="F19" s="91"/>
      <c r="G19" s="12">
        <f t="shared" si="1"/>
        <v>0</v>
      </c>
      <c r="H19" s="39"/>
      <c r="I19" s="40"/>
    </row>
    <row r="20" spans="1:15" s="30" customFormat="1" ht="19.899999999999999" customHeight="1" x14ac:dyDescent="0.25">
      <c r="A20" s="13">
        <v>7</v>
      </c>
      <c r="B20" s="72" t="s">
        <v>121</v>
      </c>
      <c r="C20" s="4" t="s">
        <v>6</v>
      </c>
      <c r="D20" s="73">
        <v>1500</v>
      </c>
      <c r="E20" s="8"/>
      <c r="F20" s="91"/>
      <c r="G20" s="12">
        <f t="shared" si="1"/>
        <v>0</v>
      </c>
      <c r="H20" s="39"/>
      <c r="I20" s="40"/>
    </row>
    <row r="21" spans="1:15" s="30" customFormat="1" ht="19.899999999999999" customHeight="1" x14ac:dyDescent="0.25">
      <c r="A21" s="13">
        <v>8</v>
      </c>
      <c r="B21" s="72" t="s">
        <v>122</v>
      </c>
      <c r="C21" s="4" t="s">
        <v>6</v>
      </c>
      <c r="D21" s="73">
        <v>100</v>
      </c>
      <c r="E21" s="8"/>
      <c r="F21" s="91"/>
      <c r="G21" s="12">
        <f t="shared" si="1"/>
        <v>0</v>
      </c>
      <c r="H21" s="39"/>
      <c r="I21" s="40"/>
    </row>
    <row r="22" spans="1:15" s="30" customFormat="1" ht="49.9" customHeight="1" x14ac:dyDescent="0.25">
      <c r="A22" s="13">
        <v>9</v>
      </c>
      <c r="B22" s="74" t="s">
        <v>25</v>
      </c>
      <c r="C22" s="4" t="s">
        <v>6</v>
      </c>
      <c r="D22" s="73">
        <v>100</v>
      </c>
      <c r="E22" s="8"/>
      <c r="F22" s="91"/>
      <c r="G22" s="12">
        <f t="shared" si="1"/>
        <v>0</v>
      </c>
      <c r="H22" s="39"/>
      <c r="I22" s="40"/>
    </row>
    <row r="23" spans="1:15" s="30" customFormat="1" ht="49.9" customHeight="1" x14ac:dyDescent="0.25">
      <c r="A23" s="13">
        <v>10</v>
      </c>
      <c r="B23" s="74" t="s">
        <v>26</v>
      </c>
      <c r="C23" s="4" t="s">
        <v>6</v>
      </c>
      <c r="D23" s="73">
        <v>20</v>
      </c>
      <c r="E23" s="8"/>
      <c r="F23" s="91"/>
      <c r="G23" s="12">
        <f t="shared" si="1"/>
        <v>0</v>
      </c>
      <c r="H23" s="39"/>
      <c r="I23" s="40"/>
    </row>
    <row r="24" spans="1:15" s="30" customFormat="1" ht="40.15" customHeight="1" x14ac:dyDescent="0.25">
      <c r="A24" s="13">
        <v>11</v>
      </c>
      <c r="B24" s="72" t="s">
        <v>64</v>
      </c>
      <c r="C24" s="4" t="s">
        <v>6</v>
      </c>
      <c r="D24" s="73">
        <v>50</v>
      </c>
      <c r="E24" s="8"/>
      <c r="F24" s="91"/>
      <c r="G24" s="12">
        <f t="shared" si="1"/>
        <v>0</v>
      </c>
      <c r="H24" s="39"/>
      <c r="I24" s="40"/>
    </row>
    <row r="25" spans="1:15" s="30" customFormat="1" ht="19.899999999999999" customHeight="1" x14ac:dyDescent="0.25">
      <c r="A25" s="13">
        <v>12</v>
      </c>
      <c r="B25" s="72" t="s">
        <v>106</v>
      </c>
      <c r="C25" s="4" t="s">
        <v>6</v>
      </c>
      <c r="D25" s="73">
        <v>50</v>
      </c>
      <c r="E25" s="8"/>
      <c r="F25" s="91"/>
      <c r="G25" s="12">
        <f t="shared" si="1"/>
        <v>0</v>
      </c>
      <c r="H25" s="39"/>
      <c r="I25" s="40"/>
    </row>
    <row r="26" spans="1:15" s="30" customFormat="1" ht="19.899999999999999" customHeight="1" x14ac:dyDescent="0.25">
      <c r="A26" s="13">
        <v>13</v>
      </c>
      <c r="B26" s="72" t="s">
        <v>107</v>
      </c>
      <c r="C26" s="4" t="s">
        <v>6</v>
      </c>
      <c r="D26" s="73">
        <v>100</v>
      </c>
      <c r="E26" s="8"/>
      <c r="F26" s="91"/>
      <c r="G26" s="12">
        <f t="shared" si="1"/>
        <v>0</v>
      </c>
      <c r="H26" s="39"/>
      <c r="I26" s="40"/>
    </row>
    <row r="27" spans="1:15" s="30" customFormat="1" ht="19.899999999999999" customHeight="1" thickBot="1" x14ac:dyDescent="0.3">
      <c r="A27" s="19">
        <v>14</v>
      </c>
      <c r="B27" s="75" t="s">
        <v>65</v>
      </c>
      <c r="C27" s="20" t="s">
        <v>6</v>
      </c>
      <c r="D27" s="76">
        <v>20</v>
      </c>
      <c r="E27" s="11"/>
      <c r="F27" s="91"/>
      <c r="G27" s="21">
        <f t="shared" si="1"/>
        <v>0</v>
      </c>
      <c r="H27" s="39"/>
      <c r="I27" s="40"/>
    </row>
    <row r="28" spans="1:15" s="30" customFormat="1" ht="19.899999999999999" customHeight="1" thickBot="1" x14ac:dyDescent="0.3">
      <c r="A28" s="9"/>
      <c r="B28" s="10"/>
      <c r="C28" s="10"/>
      <c r="E28" s="60" t="s">
        <v>4</v>
      </c>
      <c r="F28" s="61"/>
      <c r="G28" s="48">
        <f>SUM(G14:G27)</f>
        <v>0</v>
      </c>
      <c r="H28" s="41"/>
      <c r="I28" s="42"/>
    </row>
    <row r="29" spans="1:15" s="30" customFormat="1" ht="19.899999999999999" customHeight="1" x14ac:dyDescent="0.25">
      <c r="A29" s="1" t="s">
        <v>14</v>
      </c>
      <c r="B29" s="2" t="s">
        <v>28</v>
      </c>
      <c r="C29" s="2"/>
      <c r="D29" s="2"/>
      <c r="E29" s="2"/>
      <c r="F29" s="2"/>
      <c r="G29" s="3"/>
      <c r="H29" s="34"/>
      <c r="I29" s="34"/>
      <c r="K29" s="35"/>
    </row>
    <row r="30" spans="1:15" s="30" customFormat="1" ht="49.9" customHeight="1" thickBot="1" x14ac:dyDescent="0.3">
      <c r="A30" s="5" t="s">
        <v>10</v>
      </c>
      <c r="B30" s="6" t="s">
        <v>1</v>
      </c>
      <c r="C30" s="6" t="s">
        <v>7</v>
      </c>
      <c r="D30" s="6" t="s">
        <v>8</v>
      </c>
      <c r="E30" s="6" t="s">
        <v>11</v>
      </c>
      <c r="F30" s="54" t="s">
        <v>2</v>
      </c>
      <c r="G30" s="7" t="s">
        <v>12</v>
      </c>
      <c r="H30" s="36"/>
      <c r="I30" s="37"/>
      <c r="M30" s="38"/>
      <c r="N30" s="38"/>
      <c r="O30" s="38"/>
    </row>
    <row r="31" spans="1:15" s="30" customFormat="1" ht="19.899999999999999" customHeight="1" x14ac:dyDescent="0.25">
      <c r="A31" s="22">
        <v>1</v>
      </c>
      <c r="B31" s="68" t="s">
        <v>66</v>
      </c>
      <c r="C31" s="77" t="s">
        <v>6</v>
      </c>
      <c r="D31" s="77">
        <v>10</v>
      </c>
      <c r="E31" s="23"/>
      <c r="F31" s="90"/>
      <c r="G31" s="24">
        <f>D31*F31</f>
        <v>0</v>
      </c>
      <c r="H31" s="39"/>
      <c r="I31" s="40"/>
    </row>
    <row r="32" spans="1:15" s="30" customFormat="1" ht="19.899999999999999" customHeight="1" x14ac:dyDescent="0.25">
      <c r="A32" s="13">
        <v>2</v>
      </c>
      <c r="B32" s="72" t="s">
        <v>67</v>
      </c>
      <c r="C32" s="73" t="s">
        <v>6</v>
      </c>
      <c r="D32" s="73">
        <v>20</v>
      </c>
      <c r="E32" s="8"/>
      <c r="F32" s="91"/>
      <c r="G32" s="12">
        <f t="shared" ref="G32:G43" si="2">D32*F32</f>
        <v>0</v>
      </c>
      <c r="H32" s="39"/>
      <c r="I32" s="40"/>
    </row>
    <row r="33" spans="1:15" s="30" customFormat="1" ht="19.899999999999999" customHeight="1" x14ac:dyDescent="0.25">
      <c r="A33" s="13">
        <v>3</v>
      </c>
      <c r="B33" s="72" t="s">
        <v>68</v>
      </c>
      <c r="C33" s="73" t="s">
        <v>6</v>
      </c>
      <c r="D33" s="73">
        <v>40</v>
      </c>
      <c r="E33" s="8"/>
      <c r="F33" s="91"/>
      <c r="G33" s="12">
        <f t="shared" si="2"/>
        <v>0</v>
      </c>
      <c r="H33" s="39"/>
      <c r="I33" s="40"/>
    </row>
    <row r="34" spans="1:15" s="30" customFormat="1" ht="19.899999999999999" customHeight="1" x14ac:dyDescent="0.25">
      <c r="A34" s="13">
        <v>4</v>
      </c>
      <c r="B34" s="72" t="s">
        <v>69</v>
      </c>
      <c r="C34" s="73" t="s">
        <v>6</v>
      </c>
      <c r="D34" s="73">
        <v>20</v>
      </c>
      <c r="E34" s="8"/>
      <c r="F34" s="91"/>
      <c r="G34" s="12">
        <f t="shared" si="2"/>
        <v>0</v>
      </c>
      <c r="H34" s="39"/>
      <c r="I34" s="40"/>
    </row>
    <row r="35" spans="1:15" s="30" customFormat="1" ht="34.9" customHeight="1" thickBot="1" x14ac:dyDescent="0.3">
      <c r="A35" s="19">
        <v>5</v>
      </c>
      <c r="B35" s="75" t="s">
        <v>70</v>
      </c>
      <c r="C35" s="76" t="s">
        <v>6</v>
      </c>
      <c r="D35" s="76">
        <v>30</v>
      </c>
      <c r="E35" s="11"/>
      <c r="F35" s="91"/>
      <c r="G35" s="21">
        <f t="shared" si="2"/>
        <v>0</v>
      </c>
      <c r="H35" s="39"/>
      <c r="I35" s="40"/>
    </row>
    <row r="36" spans="1:15" s="30" customFormat="1" ht="19.899999999999999" customHeight="1" thickBot="1" x14ac:dyDescent="0.3">
      <c r="A36" s="9"/>
      <c r="B36" s="10"/>
      <c r="C36" s="10"/>
      <c r="E36" s="60" t="s">
        <v>3</v>
      </c>
      <c r="F36" s="61"/>
      <c r="G36" s="48">
        <f>SUM(G31:G35)</f>
        <v>0</v>
      </c>
      <c r="H36" s="41"/>
      <c r="I36" s="42"/>
    </row>
    <row r="37" spans="1:15" s="30" customFormat="1" ht="19.899999999999999" customHeight="1" x14ac:dyDescent="0.25">
      <c r="A37" s="1" t="s">
        <v>15</v>
      </c>
      <c r="B37" s="2" t="s">
        <v>44</v>
      </c>
      <c r="C37" s="2"/>
      <c r="D37" s="2"/>
      <c r="E37" s="2"/>
      <c r="F37" s="2"/>
      <c r="G37" s="3"/>
      <c r="H37" s="34"/>
      <c r="I37" s="34"/>
      <c r="K37" s="35"/>
    </row>
    <row r="38" spans="1:15" s="30" customFormat="1" ht="49.9" customHeight="1" thickBot="1" x14ac:dyDescent="0.3">
      <c r="A38" s="5" t="s">
        <v>10</v>
      </c>
      <c r="B38" s="6" t="s">
        <v>1</v>
      </c>
      <c r="C38" s="6" t="s">
        <v>7</v>
      </c>
      <c r="D38" s="6" t="s">
        <v>8</v>
      </c>
      <c r="E38" s="6" t="s">
        <v>11</v>
      </c>
      <c r="F38" s="54" t="s">
        <v>2</v>
      </c>
      <c r="G38" s="7" t="s">
        <v>12</v>
      </c>
      <c r="H38" s="36"/>
      <c r="I38" s="37"/>
      <c r="M38" s="38"/>
      <c r="N38" s="38"/>
      <c r="O38" s="38"/>
    </row>
    <row r="39" spans="1:15" s="30" customFormat="1" ht="34.9" customHeight="1" x14ac:dyDescent="0.25">
      <c r="A39" s="25">
        <v>1</v>
      </c>
      <c r="B39" s="78" t="s">
        <v>71</v>
      </c>
      <c r="C39" s="77" t="s">
        <v>27</v>
      </c>
      <c r="D39" s="77">
        <v>50</v>
      </c>
      <c r="E39" s="23"/>
      <c r="F39" s="90"/>
      <c r="G39" s="24">
        <f t="shared" si="2"/>
        <v>0</v>
      </c>
      <c r="H39" s="39"/>
      <c r="I39" s="40"/>
    </row>
    <row r="40" spans="1:15" s="30" customFormat="1" ht="34.9" customHeight="1" x14ac:dyDescent="0.25">
      <c r="A40" s="13">
        <v>2</v>
      </c>
      <c r="B40" s="72" t="s">
        <v>73</v>
      </c>
      <c r="C40" s="73" t="s">
        <v>27</v>
      </c>
      <c r="D40" s="73">
        <v>50</v>
      </c>
      <c r="E40" s="8"/>
      <c r="F40" s="91"/>
      <c r="G40" s="12">
        <f t="shared" si="2"/>
        <v>0</v>
      </c>
      <c r="H40" s="39"/>
      <c r="I40" s="40"/>
    </row>
    <row r="41" spans="1:15" s="30" customFormat="1" ht="34.9" customHeight="1" x14ac:dyDescent="0.25">
      <c r="A41" s="13">
        <v>3</v>
      </c>
      <c r="B41" s="72" t="s">
        <v>74</v>
      </c>
      <c r="C41" s="73" t="s">
        <v>27</v>
      </c>
      <c r="D41" s="73">
        <v>50</v>
      </c>
      <c r="E41" s="8"/>
      <c r="F41" s="91"/>
      <c r="G41" s="12">
        <f t="shared" si="2"/>
        <v>0</v>
      </c>
      <c r="H41" s="39"/>
      <c r="I41" s="40"/>
    </row>
    <row r="42" spans="1:15" s="30" customFormat="1" ht="34.9" customHeight="1" x14ac:dyDescent="0.25">
      <c r="A42" s="13">
        <v>4</v>
      </c>
      <c r="B42" s="72" t="s">
        <v>72</v>
      </c>
      <c r="C42" s="73" t="s">
        <v>27</v>
      </c>
      <c r="D42" s="73">
        <v>50</v>
      </c>
      <c r="E42" s="8"/>
      <c r="F42" s="91"/>
      <c r="G42" s="12">
        <f t="shared" si="2"/>
        <v>0</v>
      </c>
      <c r="H42" s="39"/>
      <c r="I42" s="40"/>
    </row>
    <row r="43" spans="1:15" s="30" customFormat="1" ht="34.9" customHeight="1" thickBot="1" x14ac:dyDescent="0.3">
      <c r="A43" s="19">
        <v>5</v>
      </c>
      <c r="B43" s="75" t="s">
        <v>43</v>
      </c>
      <c r="C43" s="76" t="s">
        <v>100</v>
      </c>
      <c r="D43" s="79">
        <v>20</v>
      </c>
      <c r="E43" s="11"/>
      <c r="F43" s="91"/>
      <c r="G43" s="21">
        <f t="shared" si="2"/>
        <v>0</v>
      </c>
      <c r="H43" s="39"/>
      <c r="I43" s="40"/>
    </row>
    <row r="44" spans="1:15" s="30" customFormat="1" ht="19.899999999999999" customHeight="1" thickBot="1" x14ac:dyDescent="0.3">
      <c r="A44" s="9"/>
      <c r="B44" s="10"/>
      <c r="C44" s="10"/>
      <c r="D44" s="45"/>
      <c r="E44" s="60" t="s">
        <v>16</v>
      </c>
      <c r="F44" s="61"/>
      <c r="G44" s="48">
        <f>SUM(G39:G43)</f>
        <v>0</v>
      </c>
      <c r="H44" s="41"/>
      <c r="I44" s="42"/>
    </row>
    <row r="45" spans="1:15" s="30" customFormat="1" ht="19.899999999999999" customHeight="1" x14ac:dyDescent="0.25">
      <c r="A45" s="1" t="s">
        <v>17</v>
      </c>
      <c r="B45" s="2" t="s">
        <v>29</v>
      </c>
      <c r="C45" s="2"/>
      <c r="D45" s="2"/>
      <c r="E45" s="2"/>
      <c r="F45" s="2"/>
      <c r="G45" s="3"/>
      <c r="H45" s="34"/>
      <c r="I45" s="34"/>
      <c r="K45" s="35"/>
    </row>
    <row r="46" spans="1:15" s="30" customFormat="1" ht="49.9" customHeight="1" thickBot="1" x14ac:dyDescent="0.3">
      <c r="A46" s="5" t="s">
        <v>10</v>
      </c>
      <c r="B46" s="6" t="s">
        <v>1</v>
      </c>
      <c r="C46" s="6" t="s">
        <v>7</v>
      </c>
      <c r="D46" s="6" t="s">
        <v>8</v>
      </c>
      <c r="E46" s="6" t="s">
        <v>11</v>
      </c>
      <c r="F46" s="54" t="s">
        <v>2</v>
      </c>
      <c r="G46" s="7" t="s">
        <v>12</v>
      </c>
      <c r="H46" s="36"/>
      <c r="I46" s="37"/>
      <c r="M46" s="38"/>
      <c r="N46" s="38"/>
      <c r="O46" s="38"/>
    </row>
    <row r="47" spans="1:15" s="30" customFormat="1" ht="34.9" customHeight="1" x14ac:dyDescent="0.25">
      <c r="A47" s="25">
        <v>1</v>
      </c>
      <c r="B47" s="68" t="s">
        <v>76</v>
      </c>
      <c r="C47" s="77" t="s">
        <v>6</v>
      </c>
      <c r="D47" s="77">
        <v>2</v>
      </c>
      <c r="E47" s="23"/>
      <c r="F47" s="90"/>
      <c r="G47" s="24">
        <f>D47*F47</f>
        <v>0</v>
      </c>
      <c r="H47" s="39"/>
      <c r="I47" s="40"/>
    </row>
    <row r="48" spans="1:15" s="30" customFormat="1" ht="49.9" customHeight="1" x14ac:dyDescent="0.25">
      <c r="A48" s="13">
        <v>2</v>
      </c>
      <c r="B48" s="72" t="s">
        <v>77</v>
      </c>
      <c r="C48" s="73" t="s">
        <v>6</v>
      </c>
      <c r="D48" s="73">
        <v>300</v>
      </c>
      <c r="E48" s="8"/>
      <c r="F48" s="91"/>
      <c r="G48" s="12">
        <f t="shared" ref="G48:G66" si="3">D48*F48</f>
        <v>0</v>
      </c>
      <c r="H48" s="39"/>
      <c r="I48" s="40"/>
    </row>
    <row r="49" spans="1:9" s="30" customFormat="1" ht="34.9" customHeight="1" x14ac:dyDescent="0.25">
      <c r="A49" s="13">
        <v>3</v>
      </c>
      <c r="B49" s="72" t="s">
        <v>30</v>
      </c>
      <c r="C49" s="73" t="s">
        <v>6</v>
      </c>
      <c r="D49" s="73">
        <v>20</v>
      </c>
      <c r="E49" s="8"/>
      <c r="F49" s="91"/>
      <c r="G49" s="12">
        <f t="shared" si="3"/>
        <v>0</v>
      </c>
      <c r="H49" s="39"/>
      <c r="I49" s="40"/>
    </row>
    <row r="50" spans="1:9" s="30" customFormat="1" ht="34.9" customHeight="1" x14ac:dyDescent="0.25">
      <c r="A50" s="13">
        <v>4</v>
      </c>
      <c r="B50" s="72" t="s">
        <v>78</v>
      </c>
      <c r="C50" s="73" t="s">
        <v>6</v>
      </c>
      <c r="D50" s="73">
        <v>50</v>
      </c>
      <c r="E50" s="8"/>
      <c r="F50" s="91"/>
      <c r="G50" s="12">
        <f t="shared" si="3"/>
        <v>0</v>
      </c>
      <c r="H50" s="39"/>
      <c r="I50" s="40"/>
    </row>
    <row r="51" spans="1:9" s="30" customFormat="1" ht="34.9" customHeight="1" x14ac:dyDescent="0.25">
      <c r="A51" s="13">
        <v>5</v>
      </c>
      <c r="B51" s="72" t="s">
        <v>79</v>
      </c>
      <c r="C51" s="73" t="s">
        <v>6</v>
      </c>
      <c r="D51" s="73">
        <v>50</v>
      </c>
      <c r="E51" s="8"/>
      <c r="F51" s="91"/>
      <c r="G51" s="12">
        <f t="shared" si="3"/>
        <v>0</v>
      </c>
      <c r="H51" s="41"/>
      <c r="I51" s="42"/>
    </row>
    <row r="52" spans="1:9" ht="34.9" customHeight="1" x14ac:dyDescent="0.25">
      <c r="A52" s="13">
        <v>6</v>
      </c>
      <c r="B52" s="72" t="s">
        <v>80</v>
      </c>
      <c r="C52" s="73" t="s">
        <v>6</v>
      </c>
      <c r="D52" s="73">
        <v>50</v>
      </c>
      <c r="E52" s="8"/>
      <c r="F52" s="91"/>
      <c r="G52" s="12">
        <f t="shared" si="3"/>
        <v>0</v>
      </c>
    </row>
    <row r="53" spans="1:9" ht="34.9" customHeight="1" x14ac:dyDescent="0.25">
      <c r="A53" s="13">
        <v>7</v>
      </c>
      <c r="B53" s="72" t="s">
        <v>81</v>
      </c>
      <c r="C53" s="73" t="s">
        <v>6</v>
      </c>
      <c r="D53" s="73">
        <v>50</v>
      </c>
      <c r="E53" s="8"/>
      <c r="F53" s="91"/>
      <c r="G53" s="12">
        <f t="shared" si="3"/>
        <v>0</v>
      </c>
    </row>
    <row r="54" spans="1:9" ht="34.9" customHeight="1" x14ac:dyDescent="0.25">
      <c r="A54" s="13">
        <v>8</v>
      </c>
      <c r="B54" s="72" t="s">
        <v>82</v>
      </c>
      <c r="C54" s="73" t="s">
        <v>6</v>
      </c>
      <c r="D54" s="73">
        <v>50</v>
      </c>
      <c r="E54" s="8"/>
      <c r="F54" s="91"/>
      <c r="G54" s="12">
        <f t="shared" si="3"/>
        <v>0</v>
      </c>
    </row>
    <row r="55" spans="1:9" ht="34.9" customHeight="1" x14ac:dyDescent="0.25">
      <c r="A55" s="13">
        <v>9</v>
      </c>
      <c r="B55" s="72" t="s">
        <v>31</v>
      </c>
      <c r="C55" s="73" t="s">
        <v>6</v>
      </c>
      <c r="D55" s="73">
        <v>50</v>
      </c>
      <c r="E55" s="8"/>
      <c r="F55" s="91"/>
      <c r="G55" s="12">
        <f t="shared" si="3"/>
        <v>0</v>
      </c>
    </row>
    <row r="56" spans="1:9" ht="34.9" customHeight="1" x14ac:dyDescent="0.25">
      <c r="A56" s="13">
        <v>10</v>
      </c>
      <c r="B56" s="72" t="s">
        <v>83</v>
      </c>
      <c r="C56" s="73" t="s">
        <v>27</v>
      </c>
      <c r="D56" s="73">
        <v>100</v>
      </c>
      <c r="E56" s="8"/>
      <c r="F56" s="91"/>
      <c r="G56" s="12">
        <f t="shared" si="3"/>
        <v>0</v>
      </c>
    </row>
    <row r="57" spans="1:9" ht="34.9" customHeight="1" x14ac:dyDescent="0.25">
      <c r="A57" s="13">
        <v>11</v>
      </c>
      <c r="B57" s="72" t="s">
        <v>84</v>
      </c>
      <c r="C57" s="73" t="s">
        <v>117</v>
      </c>
      <c r="D57" s="73">
        <v>30</v>
      </c>
      <c r="E57" s="8"/>
      <c r="F57" s="93"/>
      <c r="G57" s="12">
        <f t="shared" si="3"/>
        <v>0</v>
      </c>
    </row>
    <row r="58" spans="1:9" ht="55.15" customHeight="1" x14ac:dyDescent="0.25">
      <c r="A58" s="13">
        <v>12</v>
      </c>
      <c r="B58" s="72" t="s">
        <v>85</v>
      </c>
      <c r="C58" s="73" t="s">
        <v>6</v>
      </c>
      <c r="D58" s="73">
        <v>2</v>
      </c>
      <c r="E58" s="8"/>
      <c r="F58" s="93"/>
      <c r="G58" s="12">
        <f t="shared" si="3"/>
        <v>0</v>
      </c>
    </row>
    <row r="59" spans="1:9" ht="19.899999999999999" customHeight="1" x14ac:dyDescent="0.25">
      <c r="A59" s="13">
        <v>13</v>
      </c>
      <c r="B59" s="72" t="s">
        <v>32</v>
      </c>
      <c r="C59" s="73" t="s">
        <v>27</v>
      </c>
      <c r="D59" s="73">
        <v>50</v>
      </c>
      <c r="E59" s="8"/>
      <c r="F59" s="93"/>
      <c r="G59" s="12">
        <f t="shared" si="3"/>
        <v>0</v>
      </c>
    </row>
    <row r="60" spans="1:9" ht="19.899999999999999" customHeight="1" x14ac:dyDescent="0.25">
      <c r="A60" s="13">
        <v>14</v>
      </c>
      <c r="B60" s="80" t="s">
        <v>33</v>
      </c>
      <c r="C60" s="73" t="s">
        <v>34</v>
      </c>
      <c r="D60" s="73">
        <v>100</v>
      </c>
      <c r="E60" s="8"/>
      <c r="F60" s="93"/>
      <c r="G60" s="12">
        <f t="shared" si="3"/>
        <v>0</v>
      </c>
    </row>
    <row r="61" spans="1:9" ht="34.9" customHeight="1" x14ac:dyDescent="0.25">
      <c r="A61" s="13">
        <v>15</v>
      </c>
      <c r="B61" s="72" t="s">
        <v>86</v>
      </c>
      <c r="C61" s="73" t="s">
        <v>6</v>
      </c>
      <c r="D61" s="73">
        <v>20</v>
      </c>
      <c r="E61" s="8"/>
      <c r="F61" s="93"/>
      <c r="G61" s="12">
        <f t="shared" si="3"/>
        <v>0</v>
      </c>
    </row>
    <row r="62" spans="1:9" ht="55.15" customHeight="1" x14ac:dyDescent="0.25">
      <c r="A62" s="13">
        <v>16</v>
      </c>
      <c r="B62" s="72" t="s">
        <v>87</v>
      </c>
      <c r="C62" s="73" t="s">
        <v>6</v>
      </c>
      <c r="D62" s="73">
        <v>40</v>
      </c>
      <c r="E62" s="8"/>
      <c r="F62" s="93"/>
      <c r="G62" s="12">
        <f t="shared" si="3"/>
        <v>0</v>
      </c>
    </row>
    <row r="63" spans="1:9" ht="19.899999999999999" customHeight="1" x14ac:dyDescent="0.25">
      <c r="A63" s="13">
        <v>17</v>
      </c>
      <c r="B63" s="72" t="s">
        <v>88</v>
      </c>
      <c r="C63" s="73" t="s">
        <v>6</v>
      </c>
      <c r="D63" s="73">
        <v>20</v>
      </c>
      <c r="E63" s="8"/>
      <c r="F63" s="93"/>
      <c r="G63" s="12">
        <f t="shared" si="3"/>
        <v>0</v>
      </c>
    </row>
    <row r="64" spans="1:9" ht="34.9" customHeight="1" x14ac:dyDescent="0.25">
      <c r="A64" s="13">
        <v>18</v>
      </c>
      <c r="B64" s="72" t="s">
        <v>89</v>
      </c>
      <c r="C64" s="73" t="s">
        <v>6</v>
      </c>
      <c r="D64" s="73">
        <v>2</v>
      </c>
      <c r="E64" s="8"/>
      <c r="F64" s="93"/>
      <c r="G64" s="12">
        <f t="shared" si="3"/>
        <v>0</v>
      </c>
    </row>
    <row r="65" spans="1:15" ht="19.899999999999999" customHeight="1" x14ac:dyDescent="0.25">
      <c r="A65" s="13">
        <v>19</v>
      </c>
      <c r="B65" s="72" t="s">
        <v>90</v>
      </c>
      <c r="C65" s="73" t="s">
        <v>35</v>
      </c>
      <c r="D65" s="73">
        <v>10</v>
      </c>
      <c r="E65" s="8"/>
      <c r="F65" s="93"/>
      <c r="G65" s="12">
        <f t="shared" si="3"/>
        <v>0</v>
      </c>
    </row>
    <row r="66" spans="1:15" ht="19.899999999999999" customHeight="1" thickBot="1" x14ac:dyDescent="0.3">
      <c r="A66" s="19">
        <v>20</v>
      </c>
      <c r="B66" s="75" t="s">
        <v>91</v>
      </c>
      <c r="C66" s="76" t="s">
        <v>6</v>
      </c>
      <c r="D66" s="76">
        <v>5</v>
      </c>
      <c r="E66" s="11"/>
      <c r="F66" s="93"/>
      <c r="G66" s="21">
        <f t="shared" si="3"/>
        <v>0</v>
      </c>
    </row>
    <row r="67" spans="1:15" s="30" customFormat="1" ht="19.899999999999999" customHeight="1" thickBot="1" x14ac:dyDescent="0.3">
      <c r="A67" s="9"/>
      <c r="B67" s="10"/>
      <c r="C67" s="10"/>
      <c r="E67" s="60" t="s">
        <v>18</v>
      </c>
      <c r="F67" s="61"/>
      <c r="G67" s="48">
        <f>SUM(G47:G66)</f>
        <v>0</v>
      </c>
      <c r="H67" s="41"/>
      <c r="I67" s="42"/>
    </row>
    <row r="68" spans="1:15" s="30" customFormat="1" ht="19.899999999999999" customHeight="1" x14ac:dyDescent="0.25">
      <c r="A68" s="1" t="s">
        <v>19</v>
      </c>
      <c r="B68" s="2" t="s">
        <v>46</v>
      </c>
      <c r="C68" s="2"/>
      <c r="D68" s="2"/>
      <c r="E68" s="2"/>
      <c r="F68" s="2"/>
      <c r="G68" s="3"/>
      <c r="H68" s="34"/>
      <c r="I68" s="34"/>
      <c r="K68" s="35"/>
    </row>
    <row r="69" spans="1:15" s="30" customFormat="1" ht="49.9" customHeight="1" thickBot="1" x14ac:dyDescent="0.3">
      <c r="A69" s="5" t="s">
        <v>10</v>
      </c>
      <c r="B69" s="6" t="s">
        <v>1</v>
      </c>
      <c r="C69" s="6" t="s">
        <v>7</v>
      </c>
      <c r="D69" s="6" t="s">
        <v>8</v>
      </c>
      <c r="E69" s="6" t="s">
        <v>11</v>
      </c>
      <c r="F69" s="54" t="s">
        <v>2</v>
      </c>
      <c r="G69" s="7" t="s">
        <v>12</v>
      </c>
      <c r="H69" s="36"/>
      <c r="I69" s="37"/>
      <c r="M69" s="38"/>
      <c r="N69" s="38"/>
      <c r="O69" s="38"/>
    </row>
    <row r="70" spans="1:15" s="30" customFormat="1" ht="40.15" customHeight="1" x14ac:dyDescent="0.25">
      <c r="A70" s="22">
        <v>1</v>
      </c>
      <c r="B70" s="68" t="s">
        <v>75</v>
      </c>
      <c r="C70" s="77" t="s">
        <v>40</v>
      </c>
      <c r="D70" s="77">
        <v>5</v>
      </c>
      <c r="E70" s="23"/>
      <c r="F70" s="94"/>
      <c r="G70" s="24">
        <f t="shared" ref="G70:G72" si="4">D70*F70</f>
        <v>0</v>
      </c>
      <c r="H70" s="39"/>
      <c r="I70" s="40"/>
    </row>
    <row r="71" spans="1:15" s="30" customFormat="1" ht="40.15" customHeight="1" x14ac:dyDescent="0.25">
      <c r="A71" s="13">
        <v>2</v>
      </c>
      <c r="B71" s="72" t="s">
        <v>39</v>
      </c>
      <c r="C71" s="81" t="s">
        <v>41</v>
      </c>
      <c r="D71" s="73">
        <v>2</v>
      </c>
      <c r="E71" s="8"/>
      <c r="F71" s="93"/>
      <c r="G71" s="12">
        <f t="shared" si="4"/>
        <v>0</v>
      </c>
      <c r="H71" s="39"/>
      <c r="I71" s="40"/>
    </row>
    <row r="72" spans="1:15" s="30" customFormat="1" ht="40.15" customHeight="1" thickBot="1" x14ac:dyDescent="0.3">
      <c r="A72" s="19">
        <v>3</v>
      </c>
      <c r="B72" s="75" t="s">
        <v>42</v>
      </c>
      <c r="C72" s="76" t="s">
        <v>6</v>
      </c>
      <c r="D72" s="79">
        <v>3</v>
      </c>
      <c r="E72" s="11"/>
      <c r="F72" s="93"/>
      <c r="G72" s="21">
        <f t="shared" si="4"/>
        <v>0</v>
      </c>
      <c r="H72" s="39"/>
      <c r="I72" s="40"/>
    </row>
    <row r="73" spans="1:15" s="30" customFormat="1" ht="19.899999999999999" customHeight="1" thickBot="1" x14ac:dyDescent="0.3">
      <c r="A73" s="46"/>
      <c r="B73" s="47"/>
      <c r="C73" s="47"/>
      <c r="E73" s="60" t="s">
        <v>20</v>
      </c>
      <c r="F73" s="61"/>
      <c r="G73" s="48">
        <f>SUM(G70:G72)</f>
        <v>0</v>
      </c>
      <c r="H73" s="41"/>
      <c r="I73" s="42"/>
    </row>
    <row r="74" spans="1:15" s="30" customFormat="1" ht="19.899999999999999" customHeight="1" x14ac:dyDescent="0.25">
      <c r="A74" s="1" t="s">
        <v>21</v>
      </c>
      <c r="B74" s="2" t="s">
        <v>45</v>
      </c>
      <c r="C74" s="2"/>
      <c r="D74" s="2"/>
      <c r="E74" s="2"/>
      <c r="F74" s="2"/>
      <c r="G74" s="3"/>
      <c r="H74" s="34"/>
      <c r="I74" s="34"/>
      <c r="K74" s="35"/>
    </row>
    <row r="75" spans="1:15" s="30" customFormat="1" ht="49.9" customHeight="1" thickBot="1" x14ac:dyDescent="0.3">
      <c r="A75" s="53" t="s">
        <v>10</v>
      </c>
      <c r="B75" s="54" t="s">
        <v>1</v>
      </c>
      <c r="C75" s="54" t="s">
        <v>7</v>
      </c>
      <c r="D75" s="54" t="s">
        <v>8</v>
      </c>
      <c r="E75" s="54" t="s">
        <v>11</v>
      </c>
      <c r="F75" s="54" t="s">
        <v>2</v>
      </c>
      <c r="G75" s="55" t="s">
        <v>12</v>
      </c>
      <c r="H75" s="36"/>
      <c r="I75" s="37"/>
      <c r="M75" s="38"/>
      <c r="N75" s="38"/>
      <c r="O75" s="38"/>
    </row>
    <row r="76" spans="1:15" s="30" customFormat="1" ht="49.9" customHeight="1" x14ac:dyDescent="0.25">
      <c r="A76" s="56">
        <v>1</v>
      </c>
      <c r="B76" s="82" t="s">
        <v>111</v>
      </c>
      <c r="C76" s="83" t="s">
        <v>112</v>
      </c>
      <c r="D76" s="84">
        <v>15</v>
      </c>
      <c r="E76" s="57"/>
      <c r="F76" s="93"/>
      <c r="G76" s="52">
        <f t="shared" ref="G76:G102" si="5">D76*F76</f>
        <v>0</v>
      </c>
      <c r="H76" s="39"/>
      <c r="I76" s="40"/>
    </row>
    <row r="77" spans="1:15" s="30" customFormat="1" ht="34.9" customHeight="1" x14ac:dyDescent="0.25">
      <c r="A77" s="13">
        <v>2</v>
      </c>
      <c r="B77" s="85" t="s">
        <v>123</v>
      </c>
      <c r="C77" s="4" t="s">
        <v>114</v>
      </c>
      <c r="D77" s="73">
        <v>15</v>
      </c>
      <c r="E77" s="8"/>
      <c r="F77" s="93"/>
      <c r="G77" s="12">
        <f t="shared" si="5"/>
        <v>0</v>
      </c>
      <c r="H77" s="39"/>
      <c r="I77" s="40"/>
    </row>
    <row r="78" spans="1:15" s="30" customFormat="1" ht="34.9" customHeight="1" x14ac:dyDescent="0.25">
      <c r="A78" s="13">
        <v>3</v>
      </c>
      <c r="B78" s="86" t="s">
        <v>92</v>
      </c>
      <c r="C78" s="4" t="s">
        <v>101</v>
      </c>
      <c r="D78" s="73">
        <v>2</v>
      </c>
      <c r="E78" s="8"/>
      <c r="F78" s="93"/>
      <c r="G78" s="12">
        <f t="shared" si="5"/>
        <v>0</v>
      </c>
      <c r="H78" s="39"/>
      <c r="I78" s="40"/>
    </row>
    <row r="79" spans="1:15" s="30" customFormat="1" ht="34.9" customHeight="1" x14ac:dyDescent="0.25">
      <c r="A79" s="13">
        <v>4</v>
      </c>
      <c r="B79" s="86" t="s">
        <v>93</v>
      </c>
      <c r="C79" s="4" t="s">
        <v>102</v>
      </c>
      <c r="D79" s="73">
        <v>1</v>
      </c>
      <c r="E79" s="8"/>
      <c r="F79" s="93"/>
      <c r="G79" s="12">
        <f t="shared" si="5"/>
        <v>0</v>
      </c>
      <c r="H79" s="39"/>
      <c r="I79" s="40"/>
    </row>
    <row r="80" spans="1:15" s="30" customFormat="1" ht="34.9" customHeight="1" x14ac:dyDescent="0.25">
      <c r="A80" s="13">
        <v>5</v>
      </c>
      <c r="B80" s="86" t="s">
        <v>94</v>
      </c>
      <c r="C80" s="4" t="s">
        <v>101</v>
      </c>
      <c r="D80" s="73">
        <v>2</v>
      </c>
      <c r="E80" s="8"/>
      <c r="F80" s="93"/>
      <c r="G80" s="12">
        <f t="shared" si="5"/>
        <v>0</v>
      </c>
      <c r="H80" s="39"/>
      <c r="I80" s="40"/>
    </row>
    <row r="81" spans="1:9" s="30" customFormat="1" ht="34.9" customHeight="1" x14ac:dyDescent="0.25">
      <c r="A81" s="13">
        <v>6</v>
      </c>
      <c r="B81" s="85" t="s">
        <v>108</v>
      </c>
      <c r="C81" s="4" t="s">
        <v>6</v>
      </c>
      <c r="D81" s="87">
        <v>15</v>
      </c>
      <c r="E81" s="8"/>
      <c r="F81" s="93"/>
      <c r="G81" s="12">
        <f t="shared" si="5"/>
        <v>0</v>
      </c>
      <c r="H81" s="39"/>
      <c r="I81" s="40"/>
    </row>
    <row r="82" spans="1:9" s="30" customFormat="1" ht="34.9" customHeight="1" x14ac:dyDescent="0.25">
      <c r="A82" s="13">
        <v>7</v>
      </c>
      <c r="B82" s="85" t="s">
        <v>109</v>
      </c>
      <c r="C82" s="4" t="s">
        <v>6</v>
      </c>
      <c r="D82" s="87">
        <v>2</v>
      </c>
      <c r="E82" s="8"/>
      <c r="F82" s="93"/>
      <c r="G82" s="12">
        <f t="shared" si="5"/>
        <v>0</v>
      </c>
      <c r="H82" s="39"/>
      <c r="I82" s="40"/>
    </row>
    <row r="83" spans="1:9" s="30" customFormat="1" ht="34.9" customHeight="1" x14ac:dyDescent="0.25">
      <c r="A83" s="13">
        <v>8</v>
      </c>
      <c r="B83" s="85" t="s">
        <v>124</v>
      </c>
      <c r="C83" s="4" t="s">
        <v>6</v>
      </c>
      <c r="D83" s="87">
        <v>2</v>
      </c>
      <c r="E83" s="8"/>
      <c r="F83" s="93"/>
      <c r="G83" s="12">
        <f t="shared" si="5"/>
        <v>0</v>
      </c>
      <c r="H83" s="39"/>
      <c r="I83" s="40"/>
    </row>
    <row r="84" spans="1:9" s="30" customFormat="1" ht="34.9" customHeight="1" x14ac:dyDescent="0.25">
      <c r="A84" s="13">
        <v>9</v>
      </c>
      <c r="B84" s="85" t="s">
        <v>110</v>
      </c>
      <c r="C84" s="4" t="s">
        <v>6</v>
      </c>
      <c r="D84" s="87">
        <v>10</v>
      </c>
      <c r="E84" s="8"/>
      <c r="F84" s="93"/>
      <c r="G84" s="12">
        <f t="shared" si="5"/>
        <v>0</v>
      </c>
      <c r="H84" s="39"/>
      <c r="I84" s="40"/>
    </row>
    <row r="85" spans="1:9" s="30" customFormat="1" ht="34.9" customHeight="1" x14ac:dyDescent="0.25">
      <c r="A85" s="13">
        <v>10</v>
      </c>
      <c r="B85" s="86" t="s">
        <v>48</v>
      </c>
      <c r="C85" s="4" t="s">
        <v>6</v>
      </c>
      <c r="D85" s="73">
        <v>10</v>
      </c>
      <c r="E85" s="8"/>
      <c r="F85" s="93"/>
      <c r="G85" s="12">
        <f t="shared" si="5"/>
        <v>0</v>
      </c>
      <c r="H85" s="39"/>
      <c r="I85" s="40"/>
    </row>
    <row r="86" spans="1:9" s="30" customFormat="1" ht="34.9" customHeight="1" x14ac:dyDescent="0.25">
      <c r="A86" s="13">
        <v>11</v>
      </c>
      <c r="B86" s="86" t="s">
        <v>49</v>
      </c>
      <c r="C86" s="4" t="s">
        <v>6</v>
      </c>
      <c r="D86" s="73">
        <v>1</v>
      </c>
      <c r="E86" s="8"/>
      <c r="F86" s="93"/>
      <c r="G86" s="12">
        <f t="shared" si="5"/>
        <v>0</v>
      </c>
      <c r="H86" s="39"/>
      <c r="I86" s="40"/>
    </row>
    <row r="87" spans="1:9" s="30" customFormat="1" ht="34.9" customHeight="1" x14ac:dyDescent="0.25">
      <c r="A87" s="13">
        <v>12</v>
      </c>
      <c r="B87" s="86" t="s">
        <v>95</v>
      </c>
      <c r="C87" s="4" t="s">
        <v>6</v>
      </c>
      <c r="D87" s="73">
        <v>1</v>
      </c>
      <c r="E87" s="8"/>
      <c r="F87" s="93"/>
      <c r="G87" s="12">
        <f t="shared" si="5"/>
        <v>0</v>
      </c>
      <c r="H87" s="39"/>
      <c r="I87" s="40"/>
    </row>
    <row r="88" spans="1:9" s="30" customFormat="1" ht="34.9" customHeight="1" x14ac:dyDescent="0.25">
      <c r="A88" s="13">
        <v>13</v>
      </c>
      <c r="B88" s="86" t="s">
        <v>50</v>
      </c>
      <c r="C88" s="4" t="s">
        <v>6</v>
      </c>
      <c r="D88" s="73">
        <v>2</v>
      </c>
      <c r="E88" s="8"/>
      <c r="F88" s="93"/>
      <c r="G88" s="12">
        <f t="shared" si="5"/>
        <v>0</v>
      </c>
      <c r="H88" s="39"/>
      <c r="I88" s="40"/>
    </row>
    <row r="89" spans="1:9" s="30" customFormat="1" ht="19.899999999999999" customHeight="1" x14ac:dyDescent="0.25">
      <c r="A89" s="13">
        <v>14</v>
      </c>
      <c r="B89" s="86" t="s">
        <v>51</v>
      </c>
      <c r="C89" s="4" t="s">
        <v>6</v>
      </c>
      <c r="D89" s="73">
        <v>2</v>
      </c>
      <c r="E89" s="8"/>
      <c r="F89" s="93"/>
      <c r="G89" s="12">
        <f t="shared" si="5"/>
        <v>0</v>
      </c>
      <c r="H89" s="39"/>
      <c r="I89" s="40"/>
    </row>
    <row r="90" spans="1:9" s="30" customFormat="1" ht="34.9" customHeight="1" x14ac:dyDescent="0.25">
      <c r="A90" s="13">
        <v>15</v>
      </c>
      <c r="B90" s="86" t="s">
        <v>96</v>
      </c>
      <c r="C90" s="4" t="s">
        <v>6</v>
      </c>
      <c r="D90" s="73">
        <v>2</v>
      </c>
      <c r="E90" s="8"/>
      <c r="F90" s="93"/>
      <c r="G90" s="12">
        <f t="shared" si="5"/>
        <v>0</v>
      </c>
      <c r="H90" s="39"/>
      <c r="I90" s="40"/>
    </row>
    <row r="91" spans="1:9" s="30" customFormat="1" ht="19.899999999999999" customHeight="1" x14ac:dyDescent="0.25">
      <c r="A91" s="13">
        <v>16</v>
      </c>
      <c r="B91" s="86" t="s">
        <v>97</v>
      </c>
      <c r="C91" s="4" t="s">
        <v>62</v>
      </c>
      <c r="D91" s="73">
        <v>1</v>
      </c>
      <c r="E91" s="8"/>
      <c r="F91" s="93"/>
      <c r="G91" s="12">
        <f t="shared" si="5"/>
        <v>0</v>
      </c>
      <c r="H91" s="39"/>
      <c r="I91" s="40"/>
    </row>
    <row r="92" spans="1:9" s="30" customFormat="1" ht="34.9" customHeight="1" x14ac:dyDescent="0.25">
      <c r="A92" s="13">
        <v>17</v>
      </c>
      <c r="B92" s="85" t="s">
        <v>52</v>
      </c>
      <c r="C92" s="4" t="s">
        <v>62</v>
      </c>
      <c r="D92" s="73">
        <v>1</v>
      </c>
      <c r="E92" s="8"/>
      <c r="F92" s="93"/>
      <c r="G92" s="12">
        <f t="shared" si="5"/>
        <v>0</v>
      </c>
      <c r="H92" s="39"/>
      <c r="I92" s="40"/>
    </row>
    <row r="93" spans="1:9" s="30" customFormat="1" ht="34.9" customHeight="1" x14ac:dyDescent="0.25">
      <c r="A93" s="13">
        <v>18</v>
      </c>
      <c r="B93" s="85" t="s">
        <v>53</v>
      </c>
      <c r="C93" s="4" t="s">
        <v>6</v>
      </c>
      <c r="D93" s="73">
        <v>3</v>
      </c>
      <c r="E93" s="8"/>
      <c r="F93" s="93"/>
      <c r="G93" s="12">
        <f t="shared" si="5"/>
        <v>0</v>
      </c>
      <c r="H93" s="39"/>
      <c r="I93" s="40"/>
    </row>
    <row r="94" spans="1:9" s="30" customFormat="1" ht="34.9" customHeight="1" x14ac:dyDescent="0.25">
      <c r="A94" s="13">
        <v>19</v>
      </c>
      <c r="B94" s="85" t="s">
        <v>54</v>
      </c>
      <c r="C94" s="4" t="s">
        <v>116</v>
      </c>
      <c r="D94" s="73">
        <v>1</v>
      </c>
      <c r="E94" s="8"/>
      <c r="F94" s="93"/>
      <c r="G94" s="12">
        <f t="shared" si="5"/>
        <v>0</v>
      </c>
      <c r="H94" s="39"/>
      <c r="I94" s="40"/>
    </row>
    <row r="95" spans="1:9" s="30" customFormat="1" ht="34.9" customHeight="1" x14ac:dyDescent="0.25">
      <c r="A95" s="13">
        <v>20</v>
      </c>
      <c r="B95" s="85" t="s">
        <v>55</v>
      </c>
      <c r="C95" s="4" t="s">
        <v>113</v>
      </c>
      <c r="D95" s="73">
        <v>1</v>
      </c>
      <c r="E95" s="8"/>
      <c r="F95" s="93"/>
      <c r="G95" s="12">
        <f t="shared" si="5"/>
        <v>0</v>
      </c>
      <c r="H95" s="39"/>
      <c r="I95" s="40"/>
    </row>
    <row r="96" spans="1:9" s="30" customFormat="1" ht="34.9" customHeight="1" x14ac:dyDescent="0.25">
      <c r="A96" s="13">
        <v>21</v>
      </c>
      <c r="B96" s="86" t="s">
        <v>98</v>
      </c>
      <c r="C96" s="4" t="s">
        <v>6</v>
      </c>
      <c r="D96" s="73">
        <v>1</v>
      </c>
      <c r="E96" s="8"/>
      <c r="F96" s="93"/>
      <c r="G96" s="12">
        <f t="shared" si="5"/>
        <v>0</v>
      </c>
      <c r="H96" s="39"/>
      <c r="I96" s="40"/>
    </row>
    <row r="97" spans="1:9" s="30" customFormat="1" ht="34.9" customHeight="1" x14ac:dyDescent="0.25">
      <c r="A97" s="13">
        <v>22</v>
      </c>
      <c r="B97" s="86" t="s">
        <v>56</v>
      </c>
      <c r="C97" s="4" t="s">
        <v>6</v>
      </c>
      <c r="D97" s="73">
        <v>1</v>
      </c>
      <c r="E97" s="8"/>
      <c r="F97" s="93"/>
      <c r="G97" s="12">
        <f t="shared" si="5"/>
        <v>0</v>
      </c>
      <c r="H97" s="39"/>
      <c r="I97" s="40"/>
    </row>
    <row r="98" spans="1:9" s="30" customFormat="1" ht="34.9" customHeight="1" x14ac:dyDescent="0.25">
      <c r="A98" s="13">
        <v>23</v>
      </c>
      <c r="B98" s="86" t="s">
        <v>57</v>
      </c>
      <c r="C98" s="4" t="s">
        <v>6</v>
      </c>
      <c r="D98" s="73">
        <v>1</v>
      </c>
      <c r="E98" s="8"/>
      <c r="F98" s="93"/>
      <c r="G98" s="12">
        <f t="shared" si="5"/>
        <v>0</v>
      </c>
      <c r="H98" s="39"/>
      <c r="I98" s="40"/>
    </row>
    <row r="99" spans="1:9" s="30" customFormat="1" ht="34.9" customHeight="1" x14ac:dyDescent="0.25">
      <c r="A99" s="13">
        <v>24</v>
      </c>
      <c r="B99" s="86" t="s">
        <v>58</v>
      </c>
      <c r="C99" s="4" t="s">
        <v>6</v>
      </c>
      <c r="D99" s="73">
        <v>1</v>
      </c>
      <c r="E99" s="8"/>
      <c r="F99" s="93"/>
      <c r="G99" s="12">
        <f t="shared" si="5"/>
        <v>0</v>
      </c>
      <c r="H99" s="39"/>
      <c r="I99" s="40"/>
    </row>
    <row r="100" spans="1:9" s="30" customFormat="1" ht="34.9" customHeight="1" x14ac:dyDescent="0.25">
      <c r="A100" s="13">
        <v>25</v>
      </c>
      <c r="B100" s="86" t="s">
        <v>59</v>
      </c>
      <c r="C100" s="4" t="s">
        <v>6</v>
      </c>
      <c r="D100" s="73">
        <v>2</v>
      </c>
      <c r="E100" s="8"/>
      <c r="F100" s="93"/>
      <c r="G100" s="12">
        <f t="shared" si="5"/>
        <v>0</v>
      </c>
      <c r="H100" s="39"/>
      <c r="I100" s="40"/>
    </row>
    <row r="101" spans="1:9" s="30" customFormat="1" ht="34.9" customHeight="1" x14ac:dyDescent="0.25">
      <c r="A101" s="13">
        <v>26</v>
      </c>
      <c r="B101" s="86" t="s">
        <v>60</v>
      </c>
      <c r="C101" s="4" t="s">
        <v>6</v>
      </c>
      <c r="D101" s="73">
        <v>2</v>
      </c>
      <c r="E101" s="8"/>
      <c r="F101" s="93"/>
      <c r="G101" s="12">
        <f t="shared" si="5"/>
        <v>0</v>
      </c>
      <c r="H101" s="39"/>
      <c r="I101" s="40"/>
    </row>
    <row r="102" spans="1:9" s="30" customFormat="1" ht="49.9" customHeight="1" x14ac:dyDescent="0.25">
      <c r="A102" s="13">
        <v>27</v>
      </c>
      <c r="B102" s="86" t="s">
        <v>99</v>
      </c>
      <c r="C102" s="4" t="s">
        <v>6</v>
      </c>
      <c r="D102" s="73">
        <v>2</v>
      </c>
      <c r="E102" s="8"/>
      <c r="F102" s="93"/>
      <c r="G102" s="12">
        <f t="shared" si="5"/>
        <v>0</v>
      </c>
      <c r="H102" s="39"/>
      <c r="I102" s="40"/>
    </row>
    <row r="103" spans="1:9" s="30" customFormat="1" ht="19.899999999999999" customHeight="1" thickBot="1" x14ac:dyDescent="0.3">
      <c r="A103" s="13">
        <v>28</v>
      </c>
      <c r="B103" s="88" t="s">
        <v>61</v>
      </c>
      <c r="C103" s="89" t="s">
        <v>62</v>
      </c>
      <c r="D103" s="79">
        <v>5</v>
      </c>
      <c r="E103" s="11"/>
      <c r="F103" s="93"/>
      <c r="G103" s="21">
        <f t="shared" ref="G103" si="6">D103*F103</f>
        <v>0</v>
      </c>
      <c r="H103" s="39"/>
      <c r="I103" s="40"/>
    </row>
    <row r="104" spans="1:9" s="30" customFormat="1" ht="19.899999999999999" customHeight="1" thickBot="1" x14ac:dyDescent="0.3">
      <c r="A104" s="9"/>
      <c r="B104" s="10"/>
      <c r="C104" s="10"/>
      <c r="D104" s="45"/>
      <c r="E104" s="60" t="s">
        <v>22</v>
      </c>
      <c r="F104" s="61"/>
      <c r="G104" s="48">
        <f>SUM(G76:G103)</f>
        <v>0</v>
      </c>
      <c r="H104" s="41"/>
      <c r="I104" s="42"/>
    </row>
  </sheetData>
  <sheetProtection algorithmName="SHA-512" hashValue="WnBpc04/GJNqOSNo9al7hmRfyrM+gPmfyP3pAUcw86r+zwAJHEiqLBNC2kn1iHuScKrO5O3OAp3NOuD+sGDBmA==" saltValue="72gEClv7CeCCBWBbKzmNFQ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4:F5" name="Administrátor_2_1_2_2"/>
    <protectedRange algorithmName="SHA-512" hashValue="lVoTc5nZyzEYcSaTeGjMa8GIfjHxczVnKiYJwARaEhdFL0NmfEC5oG1AwWFuMriQD/8i4AximtIZJnHVzg1khw==" saltValue="0u1redgYF7o60krPn2ByoA==" spinCount="100000" sqref="A2:F3" name="Administrátor_1_2"/>
  </protectedRanges>
  <mergeCells count="9">
    <mergeCell ref="A2:G2"/>
    <mergeCell ref="A4:G4"/>
    <mergeCell ref="E104:F104"/>
    <mergeCell ref="E73:F73"/>
    <mergeCell ref="E67:F67"/>
    <mergeCell ref="E44:F44"/>
    <mergeCell ref="E36:F36"/>
    <mergeCell ref="E28:F28"/>
    <mergeCell ref="E11:F11"/>
  </mergeCells>
  <pageMargins left="0.7" right="0.7" top="0.39" bottom="0.34" header="0.3" footer="0.3"/>
  <pageSetup paperSize="9" scale="76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14-2022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2022-09-19T15:30:30Z</cp:lastPrinted>
  <dcterms:created xsi:type="dcterms:W3CDTF">2022-03-02T09:25:12Z</dcterms:created>
  <dcterms:modified xsi:type="dcterms:W3CDTF">2022-09-20T06:57:53Z</dcterms:modified>
</cp:coreProperties>
</file>