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nimec II - Přístroje OP VVV - opakování II\1) ZD\"/>
    </mc:Choice>
  </mc:AlternateContent>
  <bookViews>
    <workbookView xWindow="0" yWindow="0" windowWidth="28800" windowHeight="12300"/>
  </bookViews>
  <sheets>
    <sheet name="VV_Přístroje_VVV_3kolo" sheetId="1" r:id="rId1"/>
  </sheets>
  <externalReferences>
    <externalReference r:id="rId2"/>
    <externalReference r:id="rId3"/>
  </externalReferences>
  <definedNames>
    <definedName name="_xlnm._FilterDatabase" localSheetId="0" hidden="1">VV_Přístroje_VVV_3kolo!$A$3:$F$13</definedName>
    <definedName name="NAV">[1]VV_INV_Přístroje_133!$G$65</definedName>
    <definedName name="NAVV">VV_Přístroje_VVV_3kolo!#REF!</definedName>
    <definedName name="ZCDPDM">[1]VV_INV_Přístroje_133!#REF!</definedName>
    <definedName name="ZCDPH" localSheetId="0">VV_Přístroje_VVV_3kolo!#REF!</definedName>
    <definedName name="ZCDPH">'[1]Celková rekapitulace'!$C$38</definedName>
    <definedName name="ZCDPH_pr_vvv">VV_Přístroje_VVV_3kolo!#REF!</definedName>
    <definedName name="ZCDPHDM">'[2]Rekapitulace stavby ZV'!$AN$40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10" i="1" l="1"/>
  <c r="E11" i="1" s="1"/>
  <c r="D40" i="1" l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13" i="1"/>
  <c r="E14" i="1" s="1"/>
  <c r="E7" i="1"/>
  <c r="E6" i="1"/>
  <c r="E8" i="1" s="1"/>
  <c r="E40" i="1"/>
  <c r="B4" i="1"/>
  <c r="A4" i="1"/>
  <c r="B2" i="1"/>
  <c r="E41" i="1" l="1"/>
</calcChain>
</file>

<file path=xl/sharedStrings.xml><?xml version="1.0" encoding="utf-8"?>
<sst xmlns="http://schemas.openxmlformats.org/spreadsheetml/2006/main" count="26" uniqueCount="26">
  <si>
    <t>ks</t>
  </si>
  <si>
    <t>Specifikace</t>
  </si>
  <si>
    <t>Část 1</t>
  </si>
  <si>
    <t>Část 2</t>
  </si>
  <si>
    <t>Část 3</t>
  </si>
  <si>
    <t>V-030</t>
  </si>
  <si>
    <t>Spektrofotometr III</t>
  </si>
  <si>
    <t>viz soubor Spec_V030_UCH_Spektrofotometr</t>
  </si>
  <si>
    <t>V-014</t>
  </si>
  <si>
    <t>Spektrofotometr I</t>
  </si>
  <si>
    <t>viz soubor Spec_V014_UMI_Spektrofotometr</t>
  </si>
  <si>
    <t>V-016</t>
  </si>
  <si>
    <t>Spektrofotometr II</t>
  </si>
  <si>
    <t>viz soubor _Spec_V016_UMI_Spektrofotometr II</t>
  </si>
  <si>
    <t>Fotometry</t>
  </si>
  <si>
    <t>V-039</t>
  </si>
  <si>
    <t xml:space="preserve">Fotometr  </t>
  </si>
  <si>
    <t>Spektrofotometry I</t>
  </si>
  <si>
    <t>Spektrofotometry II</t>
  </si>
  <si>
    <t>viz soubor Spec_V039_UCH_Fotometr</t>
  </si>
  <si>
    <t>Přístroje UniMeC II - OP VVV - 3. kolo</t>
  </si>
  <si>
    <t>j. cena v Kč bez DPH</t>
  </si>
  <si>
    <t>celková cena v Kč bez DPH</t>
  </si>
  <si>
    <t>Celkem část 1:</t>
  </si>
  <si>
    <t>Celkem část 2:</t>
  </si>
  <si>
    <t>Celkem část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</si>
</sst>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" fontId="2" fillId="2" borderId="0" xfId="0" applyNumberFormat="1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</xf>
    <xf numFmtId="4" fontId="0" fillId="0" borderId="0" xfId="0" applyNumberFormat="1" applyFill="1" applyBorder="1" applyAlignment="1" applyProtection="1">
      <alignment horizontal="right"/>
    </xf>
    <xf numFmtId="3" fontId="0" fillId="0" borderId="0" xfId="0" applyNumberFormat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wrapText="1"/>
    </xf>
    <xf numFmtId="0" fontId="2" fillId="2" borderId="0" xfId="0" applyFont="1" applyFill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Protection="1"/>
    <xf numFmtId="3" fontId="0" fillId="0" borderId="1" xfId="0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&#283;kan&#225;t%20a%20menza%20+%20vybaven&#237;/P&#345;&#237;stroje/22-09-21/P&#345;&#237;stroje_051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ci\Documents\Ostatn&#237;\Dal&#353;&#237;%20projekty\133240\IZ\Tabulky%20EDS_31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Celková rekapitulace 133240"/>
      <sheetName val="Přístroje 133240"/>
      <sheetName val="Přístroje OP VVV"/>
      <sheetName val="VV_INV_Přístroje_133"/>
      <sheetName val="VV_INV_Přístroje_VVV"/>
      <sheetName val="INV_Přístroje_133"/>
      <sheetName val="INV_Přístroje_VVV"/>
      <sheetName val="Shody"/>
      <sheetName val="INV_Přístroje_části (5)"/>
      <sheetName val="INV_Přístroje_části (4)"/>
      <sheetName val="INV_Přístroje_části (3)"/>
      <sheetName val="INV_Přístroje_části (2)"/>
      <sheetName val="INV_Přístroje_části"/>
      <sheetName val="INV_Přístroje_130720"/>
      <sheetName val="Záruka"/>
      <sheetName val="Přístroje"/>
      <sheetName val="Přístroje_rozdělení"/>
      <sheetName val="INV_Přístroje_ke kontrole"/>
      <sheetName val="INV_Přístroje_ŘV"/>
      <sheetName val="Stroje_zarizeni_INV_PŽ"/>
      <sheetName val="NIV_Přístroje_130720"/>
      <sheetName val="Laboratoře_160720"/>
      <sheetName val="Laboratoře"/>
      <sheetName val="T20 - Interiér_akt"/>
      <sheetName val="Shrnutí"/>
      <sheetName val="HW_ze žádosti_osobni_vyb_2"/>
      <sheetName val="Serverovna-C-system"/>
      <sheetName val="Data-Altel"/>
      <sheetName val="Data přisl.-Altel"/>
      <sheetName val="Wifi-Altel"/>
      <sheetName val="Telco-Altel"/>
      <sheetName val="UPS-Altel"/>
      <sheetName val="CCTV-záznam. syst.  Ateas"/>
      <sheetName val="CCTV AXIS"/>
      <sheetName val="Společný tisk"/>
      <sheetName val="Serverovna"/>
      <sheetName val="Interiér hygiena"/>
      <sheetName val="K20_-_BEZPEČNOSTNÍ"/>
      <sheetName val="K10_-_INFORMAČNÍ"/>
    </sheetNames>
    <sheetDataSet>
      <sheetData sheetId="0">
        <row r="38">
          <cell r="C38">
            <v>1.20959134</v>
          </cell>
        </row>
      </sheetData>
      <sheetData sheetId="1"/>
      <sheetData sheetId="2"/>
      <sheetData sheetId="3"/>
      <sheetData sheetId="4">
        <row r="65">
          <cell r="G65">
            <v>1.2</v>
          </cell>
        </row>
      </sheetData>
      <sheetData sheetId="5">
        <row r="119">
          <cell r="G119">
            <v>1</v>
          </cell>
        </row>
      </sheetData>
      <sheetData sheetId="6"/>
      <sheetData sheetId="7"/>
      <sheetData sheetId="8"/>
      <sheetData sheetId="9">
        <row r="2">
          <cell r="B2"/>
        </row>
        <row r="4">
          <cell r="A4" t="str">
            <v>Číslo</v>
          </cell>
          <cell r="B4" t="str">
            <v>Název přístroje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"/>
      <sheetName val="HMG"/>
      <sheetName val="Podíl LF"/>
      <sheetName val="Rekapitulace stavby ZV"/>
      <sheetName val="Zkratky SP"/>
      <sheetName val="Rozpočet"/>
      <sheetName val="Rekapitulace"/>
      <sheetName val="Provozni_naklady_a_vynosy"/>
      <sheetName val="Budovy"/>
      <sheetName val="D+M_plochy"/>
      <sheetName val="Sportovní hala"/>
      <sheetName val="Rozpočet M+D"/>
      <sheetName val="Gastro"/>
      <sheetName val="Interiér Menza"/>
      <sheetName val="Interiér děkanát"/>
      <sheetName val="Rozpočet vybavení"/>
      <sheetName val="Laboratorní technologie"/>
      <sheetName val="Mobiliář pitevního traktu"/>
      <sheetName val="Vyšetřovny a ambulance"/>
      <sheetName val="AV technika"/>
      <sheetName val="Mobiliář"/>
      <sheetName val="Interiér součást stavby"/>
      <sheetName val="IT vybavení"/>
      <sheetName val="Serverovna"/>
      <sheetName val="K10_-_INFORMAČNÍ"/>
      <sheetName val="K20_-_BEZPEČNOSTNÍ"/>
      <sheetName val="K20_-_BEZPEČNOSTNÍ (2)"/>
      <sheetName val="Telefony"/>
    </sheetNames>
    <sheetDataSet>
      <sheetData sheetId="0"/>
      <sheetData sheetId="1"/>
      <sheetData sheetId="2"/>
      <sheetData sheetId="3">
        <row r="39">
          <cell r="AN39">
            <v>1.20962053</v>
          </cell>
        </row>
        <row r="40">
          <cell r="AN40">
            <v>1.202356</v>
          </cell>
        </row>
      </sheetData>
      <sheetData sheetId="4"/>
      <sheetData sheetId="5">
        <row r="36">
          <cell r="C36">
            <v>1.202356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42"/>
  <sheetViews>
    <sheetView tabSelected="1" zoomScaleNormal="100" workbookViewId="0">
      <selection activeCell="D20" sqref="D20"/>
    </sheetView>
  </sheetViews>
  <sheetFormatPr defaultColWidth="9.109375" defaultRowHeight="14.4" outlineLevelRow="1" x14ac:dyDescent="0.3"/>
  <cols>
    <col min="1" max="1" width="9.109375" style="28"/>
    <col min="2" max="2" width="32.21875" style="8" customWidth="1"/>
    <col min="3" max="3" width="11.44140625" style="23" customWidth="1"/>
    <col min="4" max="4" width="16.33203125" style="25" customWidth="1"/>
    <col min="5" max="5" width="14.6640625" style="8" customWidth="1"/>
    <col min="6" max="6" width="50.77734375" style="21" customWidth="1"/>
    <col min="7" max="8" width="9.109375" style="8"/>
    <col min="9" max="9" width="10.6640625" style="8" bestFit="1" customWidth="1"/>
    <col min="10" max="16384" width="9.109375" style="8"/>
  </cols>
  <sheetData>
    <row r="1" spans="1:6" ht="39.75" customHeight="1" x14ac:dyDescent="0.3">
      <c r="A1" s="1"/>
      <c r="B1" s="2" t="s">
        <v>20</v>
      </c>
      <c r="C1" s="3"/>
      <c r="D1" s="4"/>
      <c r="E1" s="5"/>
      <c r="F1" s="6"/>
    </row>
    <row r="2" spans="1:6" s="12" customFormat="1" ht="13.5" customHeight="1" x14ac:dyDescent="0.3">
      <c r="A2" s="7"/>
      <c r="B2" s="9">
        <f>'[1]INV_Přístroje_části (5)'!B2</f>
        <v>0</v>
      </c>
      <c r="C2" s="10"/>
      <c r="D2" s="11"/>
      <c r="E2" s="9"/>
      <c r="F2" s="13"/>
    </row>
    <row r="3" spans="1:6" ht="21.75" customHeight="1" x14ac:dyDescent="0.3">
      <c r="A3" s="14"/>
      <c r="B3" s="15"/>
      <c r="C3" s="16"/>
      <c r="D3" s="17"/>
      <c r="E3" s="18"/>
      <c r="F3" s="13"/>
    </row>
    <row r="4" spans="1:6" ht="34.950000000000003" customHeight="1" x14ac:dyDescent="0.3">
      <c r="A4" s="32" t="str">
        <f>'[1]INV_Přístroje_části (5)'!A4</f>
        <v>Číslo</v>
      </c>
      <c r="B4" s="32" t="str">
        <f>'[1]INV_Přístroje_části (5)'!B4</f>
        <v>Název přístroje</v>
      </c>
      <c r="C4" s="33" t="s">
        <v>0</v>
      </c>
      <c r="D4" s="34" t="s">
        <v>21</v>
      </c>
      <c r="E4" s="35" t="s">
        <v>22</v>
      </c>
      <c r="F4" s="35" t="s">
        <v>1</v>
      </c>
    </row>
    <row r="5" spans="1:6" x14ac:dyDescent="0.3">
      <c r="A5" s="29" t="s">
        <v>2</v>
      </c>
      <c r="B5" s="30" t="s">
        <v>17</v>
      </c>
      <c r="C5" s="36"/>
      <c r="D5" s="57"/>
      <c r="E5" s="57"/>
      <c r="F5" s="31"/>
    </row>
    <row r="6" spans="1:6" outlineLevel="1" x14ac:dyDescent="0.3">
      <c r="A6" s="37" t="s">
        <v>8</v>
      </c>
      <c r="B6" s="38" t="s">
        <v>9</v>
      </c>
      <c r="C6" s="19">
        <v>1</v>
      </c>
      <c r="D6" s="20"/>
      <c r="E6" s="39">
        <f>C6*D6</f>
        <v>0</v>
      </c>
      <c r="F6" s="40" t="s">
        <v>10</v>
      </c>
    </row>
    <row r="7" spans="1:6" outlineLevel="1" x14ac:dyDescent="0.3">
      <c r="A7" s="37" t="s">
        <v>11</v>
      </c>
      <c r="B7" s="38" t="s">
        <v>12</v>
      </c>
      <c r="C7" s="19">
        <v>1</v>
      </c>
      <c r="D7" s="20"/>
      <c r="E7" s="39">
        <f>C7*D7</f>
        <v>0</v>
      </c>
      <c r="F7" s="40" t="s">
        <v>13</v>
      </c>
    </row>
    <row r="8" spans="1:6" outlineLevel="1" x14ac:dyDescent="0.3">
      <c r="A8" s="37"/>
      <c r="B8" s="38"/>
      <c r="C8" s="19"/>
      <c r="D8" s="41" t="s">
        <v>23</v>
      </c>
      <c r="E8" s="4">
        <f>SUM(E6:E7)</f>
        <v>0</v>
      </c>
      <c r="F8" s="42">
        <f>SUM(F7)</f>
        <v>0</v>
      </c>
    </row>
    <row r="9" spans="1:6" outlineLevel="1" x14ac:dyDescent="0.3">
      <c r="A9" s="29" t="s">
        <v>3</v>
      </c>
      <c r="B9" s="30" t="s">
        <v>18</v>
      </c>
      <c r="C9" s="36"/>
      <c r="D9" s="57"/>
      <c r="E9" s="57"/>
      <c r="F9" s="31"/>
    </row>
    <row r="10" spans="1:6" outlineLevel="1" x14ac:dyDescent="0.3">
      <c r="A10" s="37" t="s">
        <v>5</v>
      </c>
      <c r="B10" s="38" t="s">
        <v>6</v>
      </c>
      <c r="C10" s="19">
        <v>1</v>
      </c>
      <c r="D10" s="20"/>
      <c r="E10" s="39">
        <f>C10*D10</f>
        <v>0</v>
      </c>
      <c r="F10" s="40" t="s">
        <v>7</v>
      </c>
    </row>
    <row r="11" spans="1:6" outlineLevel="1" x14ac:dyDescent="0.3">
      <c r="A11" s="37"/>
      <c r="B11" s="38"/>
      <c r="C11" s="19"/>
      <c r="D11" s="41" t="s">
        <v>24</v>
      </c>
      <c r="E11" s="4">
        <f>SUM(E10)</f>
        <v>0</v>
      </c>
      <c r="F11" s="40"/>
    </row>
    <row r="12" spans="1:6" x14ac:dyDescent="0.3">
      <c r="A12" s="29" t="s">
        <v>4</v>
      </c>
      <c r="B12" s="30" t="s">
        <v>14</v>
      </c>
      <c r="C12" s="36"/>
      <c r="D12" s="57"/>
      <c r="E12" s="57"/>
      <c r="F12" s="31"/>
    </row>
    <row r="13" spans="1:6" outlineLevel="1" x14ac:dyDescent="0.3">
      <c r="A13" s="37" t="s">
        <v>15</v>
      </c>
      <c r="B13" s="38" t="s">
        <v>16</v>
      </c>
      <c r="C13" s="19">
        <v>14</v>
      </c>
      <c r="D13" s="20"/>
      <c r="E13" s="39">
        <f>C13*D13</f>
        <v>0</v>
      </c>
      <c r="F13" s="40" t="s">
        <v>19</v>
      </c>
    </row>
    <row r="14" spans="1:6" x14ac:dyDescent="0.3">
      <c r="A14" s="43"/>
      <c r="B14" s="44"/>
      <c r="C14" s="45"/>
      <c r="D14" s="46" t="s">
        <v>25</v>
      </c>
      <c r="E14" s="47">
        <f>SUM(E13)</f>
        <v>0</v>
      </c>
      <c r="F14" s="40"/>
    </row>
    <row r="15" spans="1:6" x14ac:dyDescent="0.3">
      <c r="D15" s="24"/>
      <c r="E15" s="23"/>
    </row>
    <row r="16" spans="1:6" ht="15.6" x14ac:dyDescent="0.3">
      <c r="A16" s="50"/>
      <c r="B16" s="51"/>
      <c r="C16" s="48"/>
      <c r="D16" s="22"/>
      <c r="E16" s="52"/>
    </row>
    <row r="17" spans="1:5" ht="15.6" x14ac:dyDescent="0.3">
      <c r="A17" s="50"/>
      <c r="B17" s="27"/>
      <c r="C17" s="48"/>
      <c r="D17" s="22"/>
      <c r="E17" s="52"/>
    </row>
    <row r="18" spans="1:5" ht="18" customHeight="1" x14ac:dyDescent="0.3">
      <c r="A18" s="50"/>
      <c r="B18" s="53"/>
      <c r="C18" s="54"/>
      <c r="D18" s="55"/>
      <c r="E18" s="56"/>
    </row>
    <row r="19" spans="1:5" x14ac:dyDescent="0.3">
      <c r="A19" s="50"/>
      <c r="B19" s="27"/>
      <c r="C19" s="48"/>
      <c r="D19" s="22"/>
      <c r="E19" s="49"/>
    </row>
    <row r="20" spans="1:5" x14ac:dyDescent="0.3">
      <c r="A20" s="50"/>
      <c r="B20" s="27"/>
      <c r="C20" s="48"/>
      <c r="D20" s="22"/>
      <c r="E20" s="49"/>
    </row>
    <row r="21" spans="1:5" x14ac:dyDescent="0.3">
      <c r="B21" s="27"/>
      <c r="C21" s="48"/>
      <c r="D21" s="22"/>
      <c r="E21" s="49"/>
    </row>
    <row r="22" spans="1:5" x14ac:dyDescent="0.3">
      <c r="B22" s="27"/>
      <c r="C22" s="48"/>
      <c r="D22" s="22"/>
      <c r="E22" s="49"/>
    </row>
    <row r="23" spans="1:5" x14ac:dyDescent="0.3">
      <c r="B23" s="27"/>
      <c r="C23" s="48"/>
      <c r="D23" s="22"/>
      <c r="E23" s="49"/>
    </row>
    <row r="24" spans="1:5" x14ac:dyDescent="0.3">
      <c r="B24" s="27"/>
      <c r="C24" s="48"/>
      <c r="D24" s="22"/>
      <c r="E24" s="49"/>
    </row>
    <row r="25" spans="1:5" x14ac:dyDescent="0.3">
      <c r="B25" s="27"/>
      <c r="C25" s="48"/>
      <c r="D25" s="22"/>
      <c r="E25" s="49"/>
    </row>
    <row r="26" spans="1:5" x14ac:dyDescent="0.3">
      <c r="B26" s="27"/>
      <c r="C26" s="48"/>
      <c r="D26" s="22"/>
      <c r="E26" s="49"/>
    </row>
    <row r="27" spans="1:5" x14ac:dyDescent="0.3">
      <c r="B27" s="27"/>
      <c r="C27" s="48"/>
      <c r="D27" s="22"/>
      <c r="E27" s="49"/>
    </row>
    <row r="28" spans="1:5" x14ac:dyDescent="0.3">
      <c r="B28" s="27"/>
      <c r="C28" s="48"/>
      <c r="D28" s="22"/>
      <c r="E28" s="27"/>
    </row>
    <row r="29" spans="1:5" x14ac:dyDescent="0.3">
      <c r="B29" s="27"/>
      <c r="C29" s="48"/>
      <c r="D29" s="22"/>
      <c r="E29" s="27"/>
    </row>
    <row r="30" spans="1:5" x14ac:dyDescent="0.3">
      <c r="B30" s="27"/>
      <c r="C30" s="48"/>
      <c r="D30" s="22"/>
      <c r="E30" s="27"/>
    </row>
    <row r="35" spans="2:5" hidden="1" x14ac:dyDescent="0.3">
      <c r="B35" s="26"/>
    </row>
    <row r="36" spans="2:5" hidden="1" x14ac:dyDescent="0.3">
      <c r="B36" s="26"/>
      <c r="C36" s="23" t="e">
        <f>#REF!</f>
        <v>#REF!</v>
      </c>
      <c r="D36" s="25" t="e">
        <f>#REF!</f>
        <v>#REF!</v>
      </c>
      <c r="E36" s="26" t="e">
        <f>#REF!</f>
        <v>#REF!</v>
      </c>
    </row>
    <row r="37" spans="2:5" hidden="1" x14ac:dyDescent="0.3">
      <c r="B37" s="26"/>
      <c r="C37" s="23" t="e">
        <f>#REF!</f>
        <v>#REF!</v>
      </c>
      <c r="D37" s="25" t="e">
        <f>#REF!</f>
        <v>#REF!</v>
      </c>
      <c r="E37" s="26" t="e">
        <f>#REF!</f>
        <v>#REF!</v>
      </c>
    </row>
    <row r="38" spans="2:5" hidden="1" x14ac:dyDescent="0.3">
      <c r="B38" s="26"/>
      <c r="C38" s="23" t="e">
        <f>#REF!</f>
        <v>#REF!</v>
      </c>
      <c r="D38" s="25" t="e">
        <f>#REF!</f>
        <v>#REF!</v>
      </c>
      <c r="E38" s="26" t="e">
        <f>#REF!</f>
        <v>#REF!</v>
      </c>
    </row>
    <row r="39" spans="2:5" hidden="1" x14ac:dyDescent="0.3">
      <c r="B39" s="26"/>
      <c r="C39" s="23" t="e">
        <f>#REF!</f>
        <v>#REF!</v>
      </c>
      <c r="D39" s="25" t="e">
        <f>#REF!</f>
        <v>#REF!</v>
      </c>
      <c r="E39" s="26" t="e">
        <f>#REF!</f>
        <v>#REF!</v>
      </c>
    </row>
    <row r="40" spans="2:5" hidden="1" x14ac:dyDescent="0.3">
      <c r="B40" s="26"/>
      <c r="C40" s="23" t="e">
        <f>#REF!</f>
        <v>#REF!</v>
      </c>
      <c r="D40" s="25" t="e">
        <f>#REF!</f>
        <v>#REF!</v>
      </c>
      <c r="E40" s="26" t="e">
        <f>#REF!</f>
        <v>#REF!</v>
      </c>
    </row>
    <row r="41" spans="2:5" ht="18" hidden="1" customHeight="1" x14ac:dyDescent="0.3">
      <c r="E41" s="26" t="e">
        <f>#REF!-E16-E17</f>
        <v>#REF!</v>
      </c>
    </row>
    <row r="42" spans="2:5" hidden="1" x14ac:dyDescent="0.3"/>
  </sheetData>
  <sheetProtection algorithmName="SHA-512" hashValue="oJXDdyl8wNNIMsUBSsPaOChF8cbcRLaaoMafq/Q/+pBIdT3Eb9zlnPyOIYbGVIEatQjnmSjSUJgZaIXdDBd1pw==" saltValue="F4S7VYbsGbcDtk13nLecvg==" spinCount="100000" sheet="1" objects="1" scenarios="1"/>
  <protectedRanges>
    <protectedRange sqref="D8:E8 D11:E11 D14:E14" name="Oblast1_4"/>
  </protectedRanges>
  <conditionalFormatting sqref="B16">
    <cfRule type="cellIs" dxfId="0" priority="1" operator="equal">
      <formula>"NIV"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VV_Přístroje_VVV_3kolo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Kvasničková Hana</cp:lastModifiedBy>
  <cp:lastPrinted>2022-09-28T20:21:53Z</cp:lastPrinted>
  <dcterms:created xsi:type="dcterms:W3CDTF">2022-03-30T15:40:17Z</dcterms:created>
  <dcterms:modified xsi:type="dcterms:W3CDTF">2022-09-28T20:23:41Z</dcterms:modified>
</cp:coreProperties>
</file>