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5390" activeTab="1"/>
  </bookViews>
  <sheets>
    <sheet name="Rozpočet" sheetId="2" r:id="rId1"/>
    <sheet name="Adresy" sheetId="5" r:id="rId2"/>
  </sheets>
  <definedNames>
    <definedName name="_xlnm.Print_Area" localSheetId="1">'Adresy'!$A$1:$B$5</definedName>
    <definedName name="_xlnm.Print_Area" localSheetId="0">'Rozpočet'!$A$1:$U$29</definedName>
  </definedNames>
  <calcPr calcId="162913"/>
</workbook>
</file>

<file path=xl/sharedStrings.xml><?xml version="1.0" encoding="utf-8"?>
<sst xmlns="http://schemas.openxmlformats.org/spreadsheetml/2006/main" count="103" uniqueCount="76">
  <si>
    <t>cena/ks bez DPH</t>
  </si>
  <si>
    <t>Položka</t>
  </si>
  <si>
    <t>cena celkem bez DPH</t>
  </si>
  <si>
    <t>Hvězda</t>
  </si>
  <si>
    <t>Otava</t>
  </si>
  <si>
    <t>Vltava</t>
  </si>
  <si>
    <t>Nová kolej</t>
  </si>
  <si>
    <t>Na Kotli</t>
  </si>
  <si>
    <t>Jednota</t>
  </si>
  <si>
    <t>Na Větrníku</t>
  </si>
  <si>
    <t>Bolevecká</t>
  </si>
  <si>
    <t>Hostivař</t>
  </si>
  <si>
    <t>17. listopadu</t>
  </si>
  <si>
    <t>Kralovická 1425, 250 01 Brandýs nad Labem</t>
  </si>
  <si>
    <t>Na Kotli 1147/5, 502 96 Hradec Králové</t>
  </si>
  <si>
    <t>Jana Palacha 1137, 500 12 Hradec Králové</t>
  </si>
  <si>
    <t>Bolevecká 34, 301 66 Plzeň</t>
  </si>
  <si>
    <t>Opletalova 38, 110 00 Praha 1</t>
  </si>
  <si>
    <t>Weilova 2, 100 00 Praha 10</t>
  </si>
  <si>
    <t>Chemická 953, 148 28 Praha 4</t>
  </si>
  <si>
    <t>Chemická 954, 148 28 Praha 4</t>
  </si>
  <si>
    <t>Na Větrníku 1932/18, 162 00 Praha 6</t>
  </si>
  <si>
    <t>Zvoníčkova 5, 162 08 Praha 6</t>
  </si>
  <si>
    <t>Pátkova 3, 180 00 Praha 8</t>
  </si>
  <si>
    <t>Jana Palacha</t>
  </si>
  <si>
    <t>Adresa</t>
  </si>
  <si>
    <t>Název</t>
  </si>
  <si>
    <t>Celkem ks</t>
  </si>
  <si>
    <t>cena celkem s DPH</t>
  </si>
  <si>
    <t>DPH 21%</t>
  </si>
  <si>
    <t>froté ručník oranžový 50x100</t>
  </si>
  <si>
    <t>froté ručník zelený 50x100</t>
  </si>
  <si>
    <t>CENA CELKEM:</t>
  </si>
  <si>
    <t>počet kusů pro jednotlivé koleje</t>
  </si>
  <si>
    <t>Místem dodání jsou jednotlivé koleje</t>
  </si>
  <si>
    <t>Cena je včetně dopravy na místo dodání</t>
  </si>
  <si>
    <t>Adresy kolejí:</t>
  </si>
  <si>
    <t>Dodavatel vyplní pouze žlutě označená pole</t>
  </si>
  <si>
    <t>Heyrovského 5, 301 00 Plzeň</t>
  </si>
  <si>
    <t>Položkový rozpočet</t>
  </si>
  <si>
    <t>Označení nabízeného produktu *</t>
  </si>
  <si>
    <t>* U nabízeného produktu musí být uveden výrobce produktu a současně musí být produkt označen tak, aby jej bylo možné jednoznačně identifikovat a odlišit jej tak od jiných podobných produktů</t>
  </si>
  <si>
    <t>Kontakty na vedoucí kolejí:</t>
  </si>
  <si>
    <t>Příjmení</t>
  </si>
  <si>
    <t>Jméno</t>
  </si>
  <si>
    <t>Tel.</t>
  </si>
  <si>
    <t>E-mail</t>
  </si>
  <si>
    <t>Provazniková</t>
  </si>
  <si>
    <t>Jana</t>
  </si>
  <si>
    <t>Fléglová</t>
  </si>
  <si>
    <t>Alena</t>
  </si>
  <si>
    <t>Stulíková</t>
  </si>
  <si>
    <t>Lenka</t>
  </si>
  <si>
    <t>Tichá</t>
  </si>
  <si>
    <t>Eva</t>
  </si>
  <si>
    <t>Košařová</t>
  </si>
  <si>
    <t>Dolejší</t>
  </si>
  <si>
    <t>Martina</t>
  </si>
  <si>
    <t>Jánošová</t>
  </si>
  <si>
    <t>Jitka</t>
  </si>
  <si>
    <t>Heyrovského</t>
  </si>
  <si>
    <t>Adresy míst dodání</t>
  </si>
  <si>
    <t>osuška barevná (ne bílá) 70x140</t>
  </si>
  <si>
    <t>Šafránkův pavilon</t>
  </si>
  <si>
    <t>Alej Svobody 31, 301 00 Plzeň</t>
  </si>
  <si>
    <t>UK - KaM - Obnova textilu – ložní prádlo, ručníky 2022</t>
  </si>
  <si>
    <t>návlek na polštář bílý 70x90x20HU - hotelová kapsa</t>
  </si>
  <si>
    <t>kapna bílá 140x200x30HU - hotelová kapsa</t>
  </si>
  <si>
    <t>návlek na polštář bílý 70x90x20HU - zapínání na knoflíky</t>
  </si>
  <si>
    <t>kapna bílá 140x200x30HU - zapínání na knoflíky</t>
  </si>
  <si>
    <t>froté ručník barevný (ne bílý) 50x100</t>
  </si>
  <si>
    <t>kapna vícebarevná 140x200x30HU - hotelová kapsa</t>
  </si>
  <si>
    <t>kapna vícebarevná 140x200x30HU - zapínání na knoflíky</t>
  </si>
  <si>
    <t>návlek na polštář vícebarevný 70x90x20HU  - hotelová kapsa</t>
  </si>
  <si>
    <t>návlek na polštář vícebarevný 70x90x20HU  - zapínání na knoflíky</t>
  </si>
  <si>
    <t>prostěradlo 260x150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</si>
</sst>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name val="Arial CE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2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3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Fill="1" applyBorder="1"/>
    <xf numFmtId="0" fontId="3" fillId="0" borderId="0" xfId="0" applyFont="1" applyFill="1"/>
    <xf numFmtId="0" fontId="5" fillId="0" borderId="0" xfId="0" applyFont="1"/>
    <xf numFmtId="0" fontId="6" fillId="0" borderId="1" xfId="20" applyFont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/>
      <protection/>
    </xf>
    <xf numFmtId="14" fontId="6" fillId="0" borderId="2" xfId="20" applyNumberFormat="1" applyFont="1" applyFill="1" applyBorder="1" applyAlignment="1">
      <alignment horizontal="center" vertical="center" wrapText="1"/>
      <protection/>
    </xf>
    <xf numFmtId="0" fontId="4" fillId="0" borderId="3" xfId="20" applyFont="1" applyBorder="1" applyAlignment="1">
      <alignment vertical="center" wrapText="1"/>
      <protection/>
    </xf>
    <xf numFmtId="0" fontId="4" fillId="0" borderId="0" xfId="20" applyFont="1" applyBorder="1" applyAlignment="1">
      <alignment vertical="center" wrapText="1"/>
      <protection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6" xfId="20" applyFont="1" applyFill="1" applyBorder="1" applyAlignment="1">
      <alignment horizontal="center" vertical="top"/>
      <protection/>
    </xf>
    <xf numFmtId="3" fontId="3" fillId="0" borderId="7" xfId="20" applyNumberFormat="1" applyFont="1" applyFill="1" applyBorder="1" applyAlignment="1">
      <alignment horizontal="center" vertical="top"/>
      <protection/>
    </xf>
    <xf numFmtId="4" fontId="2" fillId="0" borderId="8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8" fillId="0" borderId="0" xfId="20" applyFont="1" applyBorder="1" applyAlignment="1">
      <alignment vertical="center"/>
      <protection/>
    </xf>
    <xf numFmtId="4" fontId="2" fillId="2" borderId="7" xfId="0" applyNumberFormat="1" applyFont="1" applyFill="1" applyBorder="1" applyAlignment="1">
      <alignment vertical="top"/>
    </xf>
    <xf numFmtId="0" fontId="2" fillId="0" borderId="9" xfId="20" applyFont="1" applyFill="1" applyBorder="1" applyAlignment="1">
      <alignment horizontal="center" vertical="top"/>
      <protection/>
    </xf>
    <xf numFmtId="3" fontId="3" fillId="0" borderId="10" xfId="20" applyNumberFormat="1" applyFont="1" applyFill="1" applyBorder="1" applyAlignment="1">
      <alignment horizontal="center" vertical="top"/>
      <protection/>
    </xf>
    <xf numFmtId="4" fontId="2" fillId="2" borderId="10" xfId="0" applyNumberFormat="1" applyFont="1" applyFill="1" applyBorder="1" applyAlignment="1">
      <alignment vertical="top"/>
    </xf>
    <xf numFmtId="4" fontId="2" fillId="0" borderId="11" xfId="0" applyNumberFormat="1" applyFont="1" applyFill="1" applyBorder="1" applyAlignment="1">
      <alignment vertical="top"/>
    </xf>
    <xf numFmtId="0" fontId="2" fillId="0" borderId="9" xfId="0" applyFont="1" applyBorder="1"/>
    <xf numFmtId="0" fontId="2" fillId="0" borderId="12" xfId="0" applyFont="1" applyBorder="1" applyAlignment="1">
      <alignment horizontal="center"/>
    </xf>
    <xf numFmtId="0" fontId="3" fillId="0" borderId="6" xfId="0" applyFont="1" applyBorder="1"/>
    <xf numFmtId="0" fontId="3" fillId="0" borderId="13" xfId="0" applyFont="1" applyBorder="1" applyAlignment="1">
      <alignment horizontal="center"/>
    </xf>
    <xf numFmtId="0" fontId="9" fillId="3" borderId="14" xfId="20" applyFont="1" applyFill="1" applyBorder="1" applyAlignment="1">
      <alignment horizontal="left" vertical="top"/>
      <protection/>
    </xf>
    <xf numFmtId="0" fontId="9" fillId="3" borderId="15" xfId="20" applyFont="1" applyFill="1" applyBorder="1" applyAlignment="1">
      <alignment horizontal="left" vertical="top" wrapText="1"/>
      <protection/>
    </xf>
    <xf numFmtId="3" fontId="9" fillId="3" borderId="15" xfId="20" applyNumberFormat="1" applyFont="1" applyFill="1" applyBorder="1" applyAlignment="1">
      <alignment horizontal="center" vertical="top"/>
      <protection/>
    </xf>
    <xf numFmtId="3" fontId="9" fillId="3" borderId="15" xfId="0" applyNumberFormat="1" applyFont="1" applyFill="1" applyBorder="1" applyAlignment="1">
      <alignment horizontal="center" vertical="top"/>
    </xf>
    <xf numFmtId="4" fontId="9" fillId="3" borderId="15" xfId="0" applyNumberFormat="1" applyFont="1" applyFill="1" applyBorder="1" applyAlignment="1">
      <alignment vertical="top"/>
    </xf>
    <xf numFmtId="4" fontId="9" fillId="3" borderId="16" xfId="0" applyNumberFormat="1" applyFont="1" applyFill="1" applyBorder="1" applyAlignment="1">
      <alignment vertical="top"/>
    </xf>
    <xf numFmtId="4" fontId="9" fillId="3" borderId="17" xfId="0" applyNumberFormat="1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14" fontId="6" fillId="3" borderId="1" xfId="20" applyNumberFormat="1" applyFont="1" applyFill="1" applyBorder="1" applyAlignment="1">
      <alignment horizontal="center" vertical="center" wrapText="1"/>
      <protection/>
    </xf>
    <xf numFmtId="3" fontId="3" fillId="3" borderId="10" xfId="20" applyNumberFormat="1" applyFont="1" applyFill="1" applyBorder="1" applyAlignment="1">
      <alignment horizontal="center" vertical="top"/>
      <protection/>
    </xf>
    <xf numFmtId="3" fontId="3" fillId="3" borderId="7" xfId="20" applyNumberFormat="1" applyFont="1" applyFill="1" applyBorder="1" applyAlignment="1">
      <alignment horizontal="center" vertical="top"/>
      <protection/>
    </xf>
    <xf numFmtId="0" fontId="6" fillId="0" borderId="18" xfId="20" applyFont="1" applyBorder="1" applyAlignment="1">
      <alignment vertical="center"/>
      <protection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/>
    <xf numFmtId="0" fontId="13" fillId="0" borderId="0" xfId="20" applyFont="1" applyBorder="1" applyAlignment="1">
      <alignment vertical="center"/>
      <protection/>
    </xf>
    <xf numFmtId="0" fontId="14" fillId="0" borderId="0" xfId="20" applyFont="1" applyBorder="1" applyAlignment="1">
      <alignment vertical="center"/>
      <protection/>
    </xf>
    <xf numFmtId="0" fontId="2" fillId="0" borderId="0" xfId="0" applyFont="1"/>
    <xf numFmtId="0" fontId="2" fillId="0" borderId="0" xfId="0" applyFont="1"/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vertical="top"/>
    </xf>
    <xf numFmtId="4" fontId="2" fillId="2" borderId="13" xfId="0" applyNumberFormat="1" applyFont="1" applyFill="1" applyBorder="1" applyAlignment="1">
      <alignment vertical="top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15" xfId="0" applyFont="1" applyBorder="1"/>
    <xf numFmtId="3" fontId="2" fillId="0" borderId="7" xfId="20" applyNumberFormat="1" applyFont="1" applyFill="1" applyBorder="1" applyAlignment="1">
      <alignment horizontal="center" vertical="top"/>
      <protection/>
    </xf>
    <xf numFmtId="0" fontId="2" fillId="0" borderId="6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21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/>
    <xf numFmtId="0" fontId="2" fillId="0" borderId="0" xfId="0" applyFont="1"/>
    <xf numFmtId="0" fontId="3" fillId="0" borderId="10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3" fontId="3" fillId="0" borderId="7" xfId="0" applyNumberFormat="1" applyFont="1" applyFill="1" applyBorder="1" applyAlignment="1">
      <alignment horizontal="center" vertical="top"/>
    </xf>
    <xf numFmtId="4" fontId="2" fillId="0" borderId="0" xfId="0" applyNumberFormat="1" applyFont="1"/>
    <xf numFmtId="0" fontId="2" fillId="0" borderId="10" xfId="20" applyFont="1" applyFill="1" applyBorder="1" applyAlignment="1">
      <alignment horizontal="left" vertical="top" wrapText="1"/>
      <protection/>
    </xf>
    <xf numFmtId="0" fontId="2" fillId="0" borderId="7" xfId="20" applyFont="1" applyFill="1" applyBorder="1" applyAlignment="1">
      <alignment horizontal="left" vertical="top" wrapText="1"/>
      <protection/>
    </xf>
    <xf numFmtId="4" fontId="2" fillId="0" borderId="7" xfId="0" applyNumberFormat="1" applyFont="1" applyFill="1" applyBorder="1" applyAlignment="1">
      <alignment vertical="top"/>
    </xf>
    <xf numFmtId="4" fontId="2" fillId="0" borderId="13" xfId="0" applyNumberFormat="1" applyFont="1" applyFill="1" applyBorder="1" applyAlignment="1">
      <alignment vertical="top"/>
    </xf>
    <xf numFmtId="0" fontId="3" fillId="0" borderId="0" xfId="0" applyFont="1"/>
    <xf numFmtId="0" fontId="15" fillId="0" borderId="0" xfId="0" applyFont="1"/>
    <xf numFmtId="0" fontId="6" fillId="0" borderId="24" xfId="20" applyFont="1" applyBorder="1" applyAlignment="1">
      <alignment horizontal="center" vertical="center"/>
      <protection/>
    </xf>
    <xf numFmtId="0" fontId="6" fillId="0" borderId="4" xfId="20" applyFont="1" applyBorder="1" applyAlignment="1">
      <alignment horizontal="center" vertical="center"/>
      <protection/>
    </xf>
    <xf numFmtId="0" fontId="6" fillId="0" borderId="25" xfId="20" applyFont="1" applyBorder="1" applyAlignment="1">
      <alignment horizontal="center" vertical="center"/>
      <protection/>
    </xf>
    <xf numFmtId="0" fontId="10" fillId="0" borderId="0" xfId="0" applyFont="1" applyBorder="1" applyAlignment="1">
      <alignment wrapText="1"/>
    </xf>
    <xf numFmtId="0" fontId="13" fillId="0" borderId="0" xfId="20" applyFont="1" applyBorder="1" applyAlignment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ortiment a počty CZM _ nábyte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zoomScaleSheetLayoutView="90" workbookViewId="0" topLeftCell="A1">
      <selection activeCell="I36" sqref="I36"/>
    </sheetView>
  </sheetViews>
  <sheetFormatPr defaultColWidth="8.75390625" defaultRowHeight="12.75"/>
  <cols>
    <col min="1" max="1" width="6.125" style="1" customWidth="1"/>
    <col min="2" max="2" width="33.875" style="2" customWidth="1"/>
    <col min="3" max="14" width="7.875" style="3" customWidth="1"/>
    <col min="15" max="16" width="7.875" style="1" customWidth="1"/>
    <col min="17" max="17" width="10.75390625" style="1" customWidth="1"/>
    <col min="18" max="18" width="13.125" style="1" customWidth="1"/>
    <col min="19" max="19" width="11.00390625" style="1" customWidth="1"/>
    <col min="20" max="20" width="13.875" style="1" customWidth="1"/>
    <col min="21" max="21" width="43.625" style="48" customWidth="1"/>
    <col min="22" max="16384" width="8.75390625" style="1" customWidth="1"/>
  </cols>
  <sheetData>
    <row r="1" spans="1:25" s="44" customFormat="1" ht="18.75">
      <c r="A1" s="42" t="s">
        <v>65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3"/>
      <c r="W1" s="43"/>
      <c r="X1" s="43"/>
      <c r="Y1" s="43"/>
    </row>
    <row r="2" spans="1:21" s="44" customFormat="1" ht="18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s="44" customFormat="1" ht="7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s="44" customFormat="1" ht="18.75">
      <c r="A4" s="46" t="s">
        <v>39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1" s="44" customFormat="1" ht="7.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 ht="14.25" customHeight="1" thickBot="1">
      <c r="A6" s="20"/>
      <c r="B6" s="20"/>
      <c r="C6" s="78" t="s">
        <v>33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80"/>
      <c r="P6" s="41"/>
      <c r="Q6" s="20"/>
      <c r="R6" s="20"/>
      <c r="S6" s="20"/>
      <c r="T6" s="20"/>
      <c r="U6" s="20"/>
    </row>
    <row r="7" spans="1:21" s="15" customFormat="1" ht="37.9" customHeight="1" thickBot="1">
      <c r="A7" s="7" t="s">
        <v>1</v>
      </c>
      <c r="B7" s="8" t="s">
        <v>26</v>
      </c>
      <c r="C7" s="9" t="s">
        <v>3</v>
      </c>
      <c r="D7" s="9" t="s">
        <v>4</v>
      </c>
      <c r="E7" s="9" t="s">
        <v>5</v>
      </c>
      <c r="F7" s="9" t="s">
        <v>12</v>
      </c>
      <c r="G7" s="9" t="s">
        <v>6</v>
      </c>
      <c r="H7" s="12" t="s">
        <v>7</v>
      </c>
      <c r="I7" s="9" t="s">
        <v>24</v>
      </c>
      <c r="J7" s="9" t="s">
        <v>8</v>
      </c>
      <c r="K7" s="9" t="s">
        <v>9</v>
      </c>
      <c r="L7" s="9" t="s">
        <v>10</v>
      </c>
      <c r="M7" s="9" t="s">
        <v>60</v>
      </c>
      <c r="N7" s="9" t="s">
        <v>63</v>
      </c>
      <c r="O7" s="12" t="s">
        <v>11</v>
      </c>
      <c r="P7" s="38" t="s">
        <v>27</v>
      </c>
      <c r="Q7" s="50" t="s">
        <v>0</v>
      </c>
      <c r="R7" s="12" t="s">
        <v>2</v>
      </c>
      <c r="S7" s="13" t="s">
        <v>29</v>
      </c>
      <c r="T7" s="49" t="s">
        <v>28</v>
      </c>
      <c r="U7" s="14" t="s">
        <v>40</v>
      </c>
    </row>
    <row r="8" spans="1:21" s="6" customFormat="1" ht="11.1" customHeight="1" thickBo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9" customFormat="1" ht="26.25" customHeight="1">
      <c r="A9" s="22">
        <v>1</v>
      </c>
      <c r="B9" s="72" t="s">
        <v>30</v>
      </c>
      <c r="C9" s="23">
        <v>50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68"/>
      <c r="P9" s="39">
        <f aca="true" t="shared" si="0" ref="P9:P21">SUM(C9:O9)</f>
        <v>50</v>
      </c>
      <c r="Q9" s="24"/>
      <c r="R9" s="25">
        <f>SUM(P9*Q9)</f>
        <v>0</v>
      </c>
      <c r="S9" s="25">
        <f>SUM(R9*0.21)</f>
        <v>0</v>
      </c>
      <c r="T9" s="25">
        <f>SUM(R9*1.21)</f>
        <v>0</v>
      </c>
      <c r="U9" s="51"/>
    </row>
    <row r="10" spans="1:21" s="19" customFormat="1" ht="26.25" customHeight="1">
      <c r="A10" s="16">
        <v>2</v>
      </c>
      <c r="B10" s="73" t="s">
        <v>31</v>
      </c>
      <c r="C10" s="17">
        <v>50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69"/>
      <c r="P10" s="40">
        <f t="shared" si="0"/>
        <v>50</v>
      </c>
      <c r="Q10" s="21"/>
      <c r="R10" s="18">
        <f aca="true" t="shared" si="1" ref="R10:R21">SUM(P10*Q10)</f>
        <v>0</v>
      </c>
      <c r="S10" s="18">
        <f aca="true" t="shared" si="2" ref="S10:S21">SUM(R10*0.21)</f>
        <v>0</v>
      </c>
      <c r="T10" s="18">
        <f aca="true" t="shared" si="3" ref="T10:T21">SUM(R10*1.21)</f>
        <v>0</v>
      </c>
      <c r="U10" s="52"/>
    </row>
    <row r="11" spans="1:21" s="19" customFormat="1" ht="26.25" customHeight="1">
      <c r="A11" s="16">
        <v>3</v>
      </c>
      <c r="B11" s="73" t="s">
        <v>62</v>
      </c>
      <c r="C11" s="17"/>
      <c r="D11" s="17">
        <v>200</v>
      </c>
      <c r="E11" s="17">
        <v>100</v>
      </c>
      <c r="F11" s="17"/>
      <c r="G11" s="17"/>
      <c r="H11" s="17"/>
      <c r="I11" s="17"/>
      <c r="J11" s="17"/>
      <c r="K11" s="17"/>
      <c r="L11" s="17"/>
      <c r="M11" s="17"/>
      <c r="N11" s="17"/>
      <c r="O11" s="70"/>
      <c r="P11" s="40">
        <f t="shared" si="0"/>
        <v>300</v>
      </c>
      <c r="Q11" s="21"/>
      <c r="R11" s="18">
        <f aca="true" t="shared" si="4" ref="R11:R20">SUM(P11*Q11)</f>
        <v>0</v>
      </c>
      <c r="S11" s="18">
        <f aca="true" t="shared" si="5" ref="S11:S20">SUM(R11*0.21)</f>
        <v>0</v>
      </c>
      <c r="T11" s="18">
        <f aca="true" t="shared" si="6" ref="T11:T20">SUM(R11*1.21)</f>
        <v>0</v>
      </c>
      <c r="U11" s="52"/>
    </row>
    <row r="12" spans="1:21" s="19" customFormat="1" ht="26.25" customHeight="1">
      <c r="A12" s="16">
        <v>4</v>
      </c>
      <c r="B12" s="73" t="s">
        <v>70</v>
      </c>
      <c r="C12" s="17"/>
      <c r="D12" s="17">
        <v>200</v>
      </c>
      <c r="E12" s="17">
        <v>100</v>
      </c>
      <c r="F12" s="17">
        <v>100</v>
      </c>
      <c r="G12" s="17"/>
      <c r="H12" s="17"/>
      <c r="I12" s="17"/>
      <c r="J12" s="17"/>
      <c r="K12" s="17"/>
      <c r="L12" s="17"/>
      <c r="M12" s="17"/>
      <c r="N12" s="17"/>
      <c r="O12" s="70"/>
      <c r="P12" s="40">
        <f t="shared" si="0"/>
        <v>400</v>
      </c>
      <c r="Q12" s="21"/>
      <c r="R12" s="18">
        <f t="shared" si="4"/>
        <v>0</v>
      </c>
      <c r="S12" s="18">
        <f t="shared" si="5"/>
        <v>0</v>
      </c>
      <c r="T12" s="18">
        <f t="shared" si="6"/>
        <v>0</v>
      </c>
      <c r="U12" s="52"/>
    </row>
    <row r="13" spans="1:21" s="19" customFormat="1" ht="26.25" customHeight="1">
      <c r="A13" s="16">
        <v>5</v>
      </c>
      <c r="B13" s="73" t="s">
        <v>71</v>
      </c>
      <c r="C13" s="17"/>
      <c r="D13" s="17">
        <v>500</v>
      </c>
      <c r="E13" s="17">
        <v>200</v>
      </c>
      <c r="F13" s="17"/>
      <c r="G13" s="17"/>
      <c r="H13" s="17"/>
      <c r="I13" s="17">
        <v>50</v>
      </c>
      <c r="J13" s="17">
        <v>250</v>
      </c>
      <c r="K13" s="17">
        <v>200</v>
      </c>
      <c r="L13" s="17">
        <v>100</v>
      </c>
      <c r="M13" s="17">
        <v>100</v>
      </c>
      <c r="N13" s="17">
        <v>40</v>
      </c>
      <c r="O13" s="69">
        <v>300</v>
      </c>
      <c r="P13" s="40">
        <f t="shared" si="0"/>
        <v>1740</v>
      </c>
      <c r="Q13" s="21"/>
      <c r="R13" s="18">
        <f t="shared" si="4"/>
        <v>0</v>
      </c>
      <c r="S13" s="18">
        <f t="shared" si="5"/>
        <v>0</v>
      </c>
      <c r="T13" s="18">
        <f t="shared" si="6"/>
        <v>0</v>
      </c>
      <c r="U13" s="52"/>
    </row>
    <row r="14" spans="1:21" s="19" customFormat="1" ht="26.25" customHeight="1">
      <c r="A14" s="16">
        <v>6</v>
      </c>
      <c r="B14" s="73" t="s">
        <v>72</v>
      </c>
      <c r="C14" s="17"/>
      <c r="D14" s="17"/>
      <c r="E14" s="17"/>
      <c r="F14" s="17">
        <v>150</v>
      </c>
      <c r="G14" s="17">
        <v>100</v>
      </c>
      <c r="H14" s="17"/>
      <c r="I14" s="17"/>
      <c r="J14" s="17"/>
      <c r="K14" s="17"/>
      <c r="L14" s="17"/>
      <c r="M14" s="17"/>
      <c r="N14" s="17"/>
      <c r="O14" s="69"/>
      <c r="P14" s="40">
        <f t="shared" si="0"/>
        <v>250</v>
      </c>
      <c r="Q14" s="21"/>
      <c r="R14" s="18">
        <f t="shared" si="4"/>
        <v>0</v>
      </c>
      <c r="S14" s="18">
        <f t="shared" si="5"/>
        <v>0</v>
      </c>
      <c r="T14" s="18">
        <f t="shared" si="6"/>
        <v>0</v>
      </c>
      <c r="U14" s="52"/>
    </row>
    <row r="15" spans="1:21" s="19" customFormat="1" ht="26.25" customHeight="1">
      <c r="A15" s="16">
        <v>7</v>
      </c>
      <c r="B15" s="73" t="s">
        <v>67</v>
      </c>
      <c r="C15" s="17">
        <v>250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69"/>
      <c r="P15" s="40">
        <f t="shared" si="0"/>
        <v>250</v>
      </c>
      <c r="Q15" s="21"/>
      <c r="R15" s="18">
        <f>SUM(P15*Q15)</f>
        <v>0</v>
      </c>
      <c r="S15" s="18">
        <f>SUM(R15*0.21)</f>
        <v>0</v>
      </c>
      <c r="T15" s="18">
        <f>SUM(R15*1.21)</f>
        <v>0</v>
      </c>
      <c r="U15" s="52"/>
    </row>
    <row r="16" spans="1:21" s="19" customFormat="1" ht="26.25" customHeight="1">
      <c r="A16" s="16">
        <v>8</v>
      </c>
      <c r="B16" s="73" t="s">
        <v>69</v>
      </c>
      <c r="C16" s="17"/>
      <c r="D16" s="17"/>
      <c r="E16" s="17"/>
      <c r="F16" s="17">
        <v>150</v>
      </c>
      <c r="G16" s="17"/>
      <c r="H16" s="17"/>
      <c r="I16" s="17"/>
      <c r="J16" s="17"/>
      <c r="K16" s="17"/>
      <c r="L16" s="17"/>
      <c r="M16" s="17"/>
      <c r="N16" s="17"/>
      <c r="O16" s="69"/>
      <c r="P16" s="40">
        <f t="shared" si="0"/>
        <v>150</v>
      </c>
      <c r="Q16" s="21"/>
      <c r="R16" s="18">
        <f>SUM(P16*Q16)</f>
        <v>0</v>
      </c>
      <c r="S16" s="18">
        <f>SUM(R16*0.21)</f>
        <v>0</v>
      </c>
      <c r="T16" s="18">
        <f>SUM(R16*1.21)</f>
        <v>0</v>
      </c>
      <c r="U16" s="52"/>
    </row>
    <row r="17" spans="1:21" s="19" customFormat="1" ht="26.25" customHeight="1">
      <c r="A17" s="16">
        <v>9</v>
      </c>
      <c r="B17" s="73" t="s">
        <v>73</v>
      </c>
      <c r="C17" s="17"/>
      <c r="D17" s="17">
        <v>500</v>
      </c>
      <c r="E17" s="17">
        <v>200</v>
      </c>
      <c r="F17" s="17"/>
      <c r="G17" s="17"/>
      <c r="H17" s="17"/>
      <c r="I17" s="17">
        <v>50</v>
      </c>
      <c r="J17" s="17">
        <v>250</v>
      </c>
      <c r="K17" s="17">
        <v>200</v>
      </c>
      <c r="L17" s="17">
        <v>100</v>
      </c>
      <c r="M17" s="17">
        <v>100</v>
      </c>
      <c r="N17" s="17">
        <v>40</v>
      </c>
      <c r="O17" s="69">
        <v>300</v>
      </c>
      <c r="P17" s="40">
        <f t="shared" si="0"/>
        <v>1740</v>
      </c>
      <c r="Q17" s="21"/>
      <c r="R17" s="18">
        <f>SUM(P17*Q17)</f>
        <v>0</v>
      </c>
      <c r="S17" s="18">
        <f>SUM(R17*0.21)</f>
        <v>0</v>
      </c>
      <c r="T17" s="18">
        <f>SUM(R17*1.21)</f>
        <v>0</v>
      </c>
      <c r="U17" s="52"/>
    </row>
    <row r="18" spans="1:21" s="19" customFormat="1" ht="26.25" customHeight="1">
      <c r="A18" s="16">
        <v>10</v>
      </c>
      <c r="B18" s="73" t="s">
        <v>74</v>
      </c>
      <c r="C18" s="17"/>
      <c r="D18" s="17"/>
      <c r="E18" s="17"/>
      <c r="F18" s="17">
        <v>150</v>
      </c>
      <c r="G18" s="17">
        <v>100</v>
      </c>
      <c r="H18" s="17"/>
      <c r="I18" s="17"/>
      <c r="J18" s="17"/>
      <c r="K18" s="17"/>
      <c r="L18" s="17"/>
      <c r="M18" s="17"/>
      <c r="N18" s="17"/>
      <c r="O18" s="69"/>
      <c r="P18" s="40">
        <f t="shared" si="0"/>
        <v>250</v>
      </c>
      <c r="Q18" s="21"/>
      <c r="R18" s="18">
        <f>SUM(P18*Q18)</f>
        <v>0</v>
      </c>
      <c r="S18" s="18">
        <f>SUM(R18*0.21)</f>
        <v>0</v>
      </c>
      <c r="T18" s="18">
        <f>SUM(R18*1.21)</f>
        <v>0</v>
      </c>
      <c r="U18" s="52"/>
    </row>
    <row r="19" spans="1:21" s="19" customFormat="1" ht="26.25" customHeight="1">
      <c r="A19" s="16">
        <v>11</v>
      </c>
      <c r="B19" s="73" t="s">
        <v>66</v>
      </c>
      <c r="C19" s="17">
        <v>250</v>
      </c>
      <c r="D19" s="17"/>
      <c r="E19" s="17"/>
      <c r="F19" s="17"/>
      <c r="G19" s="17"/>
      <c r="H19" s="17"/>
      <c r="I19" s="17"/>
      <c r="J19" s="17">
        <v>100</v>
      </c>
      <c r="K19" s="17">
        <v>300</v>
      </c>
      <c r="L19" s="17"/>
      <c r="M19" s="17"/>
      <c r="N19" s="17"/>
      <c r="O19" s="69"/>
      <c r="P19" s="40">
        <f t="shared" si="0"/>
        <v>650</v>
      </c>
      <c r="Q19" s="21"/>
      <c r="R19" s="18">
        <f t="shared" si="4"/>
        <v>0</v>
      </c>
      <c r="S19" s="18">
        <f t="shared" si="5"/>
        <v>0</v>
      </c>
      <c r="T19" s="18">
        <f t="shared" si="6"/>
        <v>0</v>
      </c>
      <c r="U19" s="52"/>
    </row>
    <row r="20" spans="1:21" s="19" customFormat="1" ht="26.25" customHeight="1">
      <c r="A20" s="16">
        <v>12</v>
      </c>
      <c r="B20" s="73" t="s">
        <v>68</v>
      </c>
      <c r="C20" s="17"/>
      <c r="D20" s="17"/>
      <c r="E20" s="17"/>
      <c r="F20" s="17">
        <v>200</v>
      </c>
      <c r="G20" s="17"/>
      <c r="H20" s="17"/>
      <c r="I20" s="17"/>
      <c r="J20" s="17"/>
      <c r="K20" s="17"/>
      <c r="L20" s="17"/>
      <c r="M20" s="17"/>
      <c r="N20" s="17"/>
      <c r="O20" s="69"/>
      <c r="P20" s="40">
        <f t="shared" si="0"/>
        <v>200</v>
      </c>
      <c r="Q20" s="21"/>
      <c r="R20" s="18">
        <f t="shared" si="4"/>
        <v>0</v>
      </c>
      <c r="S20" s="18">
        <f t="shared" si="5"/>
        <v>0</v>
      </c>
      <c r="T20" s="18">
        <f t="shared" si="6"/>
        <v>0</v>
      </c>
      <c r="U20" s="52"/>
    </row>
    <row r="21" spans="1:21" s="19" customFormat="1" ht="26.25" customHeight="1">
      <c r="A21" s="16">
        <v>13</v>
      </c>
      <c r="B21" s="73" t="s">
        <v>75</v>
      </c>
      <c r="C21" s="17">
        <v>250</v>
      </c>
      <c r="D21" s="17">
        <v>500</v>
      </c>
      <c r="E21" s="17">
        <v>100</v>
      </c>
      <c r="F21" s="17">
        <v>400</v>
      </c>
      <c r="G21" s="17">
        <v>100</v>
      </c>
      <c r="H21" s="17">
        <v>600</v>
      </c>
      <c r="I21" s="17">
        <v>50</v>
      </c>
      <c r="J21" s="17">
        <v>300</v>
      </c>
      <c r="K21" s="17">
        <v>500</v>
      </c>
      <c r="L21" s="17">
        <v>100</v>
      </c>
      <c r="M21" s="17">
        <v>100</v>
      </c>
      <c r="N21" s="17">
        <v>50</v>
      </c>
      <c r="O21" s="69">
        <v>250</v>
      </c>
      <c r="P21" s="40">
        <f t="shared" si="0"/>
        <v>3300</v>
      </c>
      <c r="Q21" s="21"/>
      <c r="R21" s="18">
        <f t="shared" si="1"/>
        <v>0</v>
      </c>
      <c r="S21" s="18">
        <f t="shared" si="2"/>
        <v>0</v>
      </c>
      <c r="T21" s="18">
        <f t="shared" si="3"/>
        <v>0</v>
      </c>
      <c r="U21" s="52"/>
    </row>
    <row r="22" spans="1:21" s="19" customFormat="1" ht="12.75">
      <c r="A22" s="16"/>
      <c r="B22" s="73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70"/>
      <c r="P22" s="40"/>
      <c r="Q22" s="74"/>
      <c r="R22" s="18"/>
      <c r="S22" s="18"/>
      <c r="T22" s="18"/>
      <c r="U22" s="75"/>
    </row>
    <row r="23" spans="1:21" s="37" customFormat="1" ht="22.5" customHeight="1" thickBot="1">
      <c r="A23" s="30" t="s">
        <v>32</v>
      </c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2"/>
      <c r="Q23" s="34"/>
      <c r="R23" s="35">
        <f>SUM(R9:R22)</f>
        <v>0</v>
      </c>
      <c r="S23" s="35">
        <f>SUM(S9:S22)</f>
        <v>0</v>
      </c>
      <c r="T23" s="35">
        <f>SUM(T9:T22)</f>
        <v>0</v>
      </c>
      <c r="U23" s="36"/>
    </row>
    <row r="24" spans="2:16" ht="12.75">
      <c r="B24" s="5"/>
      <c r="O24" s="4"/>
      <c r="P24" s="4"/>
    </row>
    <row r="25" spans="1:2" ht="12.75">
      <c r="A25" s="76" t="s">
        <v>34</v>
      </c>
      <c r="B25" s="5"/>
    </row>
    <row r="26" spans="1:19" ht="12.75">
      <c r="A26" s="76" t="s">
        <v>35</v>
      </c>
      <c r="B26" s="5"/>
      <c r="S26" s="71"/>
    </row>
    <row r="27" spans="1:2" ht="12.75">
      <c r="A27" s="76" t="s">
        <v>37</v>
      </c>
      <c r="B27" s="5"/>
    </row>
    <row r="28" ht="12.75">
      <c r="A28" s="77" t="s">
        <v>41</v>
      </c>
    </row>
  </sheetData>
  <mergeCells count="1">
    <mergeCell ref="C6:O6"/>
  </mergeCells>
  <printOptions horizontalCentered="1"/>
  <pageMargins left="0.3937007874015748" right="0.3937007874015748" top="0.6299212598425197" bottom="0.6299212598425197" header="0.3937007874015748" footer="0.196850393700787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workbookViewId="0" topLeftCell="A1">
      <selection activeCell="E9" sqref="E9:E21"/>
    </sheetView>
  </sheetViews>
  <sheetFormatPr defaultColWidth="9.125" defaultRowHeight="12.75"/>
  <cols>
    <col min="1" max="1" width="22.00390625" style="47" customWidth="1"/>
    <col min="2" max="2" width="41.625" style="47" customWidth="1"/>
    <col min="3" max="3" width="22.25390625" style="47" bestFit="1" customWidth="1"/>
    <col min="4" max="4" width="9.125" style="47" customWidth="1"/>
    <col min="5" max="5" width="10.875" style="47" bestFit="1" customWidth="1"/>
    <col min="6" max="6" width="27.375" style="47" bestFit="1" customWidth="1"/>
    <col min="7" max="7" width="9.125" style="47" customWidth="1"/>
    <col min="8" max="8" width="17.625" style="47" customWidth="1"/>
    <col min="9" max="16384" width="9.125" style="47" customWidth="1"/>
  </cols>
  <sheetData>
    <row r="1" spans="1:23" s="44" customFormat="1" ht="18.75">
      <c r="A1" s="81" t="str">
        <f>Rozpočet!A1</f>
        <v>UK - KaM - Obnova textilu – ložní prádlo, ručníky 2022</v>
      </c>
      <c r="B1" s="81">
        <f>Rozpočet!B1</f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3"/>
      <c r="T1" s="43"/>
      <c r="U1" s="43"/>
      <c r="V1" s="43"/>
      <c r="W1" s="43"/>
    </row>
    <row r="2" spans="1:18" s="44" customFormat="1" ht="18.75">
      <c r="A2" s="82">
        <f>Rozpočet!A2</f>
        <v>0</v>
      </c>
      <c r="B2" s="82">
        <f>Rozpočet!B2</f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s="44" customFormat="1" ht="7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s="44" customFormat="1" ht="18.75">
      <c r="A4" s="46" t="s">
        <v>61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s="44" customFormat="1" ht="7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ht="13.5" thickBot="1"/>
    <row r="7" spans="1:6" ht="12.75">
      <c r="A7" s="26" t="s">
        <v>36</v>
      </c>
      <c r="B7" s="27"/>
      <c r="C7" s="63" t="s">
        <v>42</v>
      </c>
      <c r="D7" s="54"/>
      <c r="E7" s="53"/>
      <c r="F7" s="27"/>
    </row>
    <row r="8" spans="1:6" ht="12.75">
      <c r="A8" s="28" t="s">
        <v>26</v>
      </c>
      <c r="B8" s="29" t="s">
        <v>25</v>
      </c>
      <c r="C8" s="64" t="s">
        <v>43</v>
      </c>
      <c r="D8" s="55" t="s">
        <v>44</v>
      </c>
      <c r="E8" s="55" t="s">
        <v>45</v>
      </c>
      <c r="F8" s="29" t="s">
        <v>46</v>
      </c>
    </row>
    <row r="9" spans="1:8" ht="12.75">
      <c r="A9" s="59" t="s">
        <v>6</v>
      </c>
      <c r="B9" s="60" t="s">
        <v>13</v>
      </c>
      <c r="C9" s="65" t="s">
        <v>47</v>
      </c>
      <c r="D9" s="56" t="s">
        <v>48</v>
      </c>
      <c r="E9" s="56"/>
      <c r="F9" s="60"/>
      <c r="H9" s="3"/>
    </row>
    <row r="10" spans="1:9" ht="12.75">
      <c r="A10" s="59" t="s">
        <v>7</v>
      </c>
      <c r="B10" s="60" t="s">
        <v>14</v>
      </c>
      <c r="C10" s="65" t="s">
        <v>49</v>
      </c>
      <c r="D10" s="56" t="s">
        <v>50</v>
      </c>
      <c r="E10" s="56"/>
      <c r="F10" s="60"/>
      <c r="H10" s="3"/>
      <c r="I10" s="67"/>
    </row>
    <row r="11" spans="1:9" ht="12.75">
      <c r="A11" s="59" t="s">
        <v>24</v>
      </c>
      <c r="B11" s="60" t="s">
        <v>15</v>
      </c>
      <c r="C11" s="65" t="s">
        <v>49</v>
      </c>
      <c r="D11" s="56" t="s">
        <v>50</v>
      </c>
      <c r="E11" s="56"/>
      <c r="F11" s="60"/>
      <c r="H11" s="3"/>
      <c r="I11" s="67"/>
    </row>
    <row r="12" spans="1:9" ht="12.75">
      <c r="A12" s="59" t="s">
        <v>10</v>
      </c>
      <c r="B12" s="60" t="s">
        <v>16</v>
      </c>
      <c r="C12" s="65" t="s">
        <v>51</v>
      </c>
      <c r="D12" s="56" t="s">
        <v>52</v>
      </c>
      <c r="E12" s="56"/>
      <c r="F12" s="60"/>
      <c r="H12" s="3"/>
      <c r="I12" s="67"/>
    </row>
    <row r="13" spans="1:9" ht="12.75">
      <c r="A13" s="59" t="s">
        <v>60</v>
      </c>
      <c r="B13" s="60" t="s">
        <v>38</v>
      </c>
      <c r="C13" s="65" t="s">
        <v>51</v>
      </c>
      <c r="D13" s="56" t="s">
        <v>52</v>
      </c>
      <c r="E13" s="56"/>
      <c r="F13" s="60"/>
      <c r="H13" s="3"/>
      <c r="I13" s="67"/>
    </row>
    <row r="14" spans="1:8" s="67" customFormat="1" ht="12.75">
      <c r="A14" s="59" t="s">
        <v>63</v>
      </c>
      <c r="B14" s="60" t="s">
        <v>64</v>
      </c>
      <c r="C14" s="65" t="s">
        <v>51</v>
      </c>
      <c r="D14" s="56" t="s">
        <v>52</v>
      </c>
      <c r="E14" s="56"/>
      <c r="F14" s="60"/>
      <c r="H14" s="3"/>
    </row>
    <row r="15" spans="1:9" ht="12.75">
      <c r="A15" s="59" t="s">
        <v>8</v>
      </c>
      <c r="B15" s="60" t="s">
        <v>17</v>
      </c>
      <c r="C15" s="65" t="s">
        <v>53</v>
      </c>
      <c r="D15" s="56" t="s">
        <v>54</v>
      </c>
      <c r="E15" s="56"/>
      <c r="F15" s="60"/>
      <c r="H15" s="3"/>
      <c r="I15" s="67"/>
    </row>
    <row r="16" spans="1:9" ht="12.75">
      <c r="A16" s="59" t="s">
        <v>11</v>
      </c>
      <c r="B16" s="60" t="s">
        <v>18</v>
      </c>
      <c r="C16" s="65" t="s">
        <v>55</v>
      </c>
      <c r="D16" s="56" t="s">
        <v>48</v>
      </c>
      <c r="E16" s="56"/>
      <c r="F16" s="60"/>
      <c r="H16" s="3"/>
      <c r="I16" s="67"/>
    </row>
    <row r="17" spans="1:9" ht="12.75">
      <c r="A17" s="59" t="s">
        <v>5</v>
      </c>
      <c r="B17" s="60" t="s">
        <v>19</v>
      </c>
      <c r="C17" s="65" t="s">
        <v>56</v>
      </c>
      <c r="D17" s="56" t="s">
        <v>57</v>
      </c>
      <c r="E17" s="56"/>
      <c r="F17" s="60"/>
      <c r="H17" s="3"/>
      <c r="I17" s="67"/>
    </row>
    <row r="18" spans="1:9" ht="12.75">
      <c r="A18" s="59" t="s">
        <v>4</v>
      </c>
      <c r="B18" s="60" t="s">
        <v>20</v>
      </c>
      <c r="C18" s="65" t="s">
        <v>56</v>
      </c>
      <c r="D18" s="56" t="s">
        <v>57</v>
      </c>
      <c r="E18" s="56"/>
      <c r="F18" s="60"/>
      <c r="H18" s="3"/>
      <c r="I18" s="67"/>
    </row>
    <row r="19" spans="1:9" ht="12.75">
      <c r="A19" s="59" t="s">
        <v>9</v>
      </c>
      <c r="B19" s="60" t="s">
        <v>21</v>
      </c>
      <c r="C19" s="65" t="s">
        <v>53</v>
      </c>
      <c r="D19" s="56" t="s">
        <v>54</v>
      </c>
      <c r="E19" s="56"/>
      <c r="F19" s="60"/>
      <c r="H19" s="3"/>
      <c r="I19" s="67"/>
    </row>
    <row r="20" spans="1:9" ht="12.75">
      <c r="A20" s="59" t="s">
        <v>3</v>
      </c>
      <c r="B20" s="60" t="s">
        <v>22</v>
      </c>
      <c r="C20" s="65" t="s">
        <v>58</v>
      </c>
      <c r="D20" s="56" t="s">
        <v>59</v>
      </c>
      <c r="E20" s="56"/>
      <c r="F20" s="60"/>
      <c r="H20" s="3"/>
      <c r="I20" s="67"/>
    </row>
    <row r="21" spans="1:9" ht="13.5" thickBot="1">
      <c r="A21" s="61" t="s">
        <v>12</v>
      </c>
      <c r="B21" s="62" t="s">
        <v>23</v>
      </c>
      <c r="C21" s="66" t="s">
        <v>47</v>
      </c>
      <c r="D21" s="57" t="s">
        <v>48</v>
      </c>
      <c r="E21" s="57"/>
      <c r="F21" s="62"/>
      <c r="H21" s="3"/>
      <c r="I21" s="67"/>
    </row>
  </sheetData>
  <mergeCells count="2">
    <mergeCell ref="A1:B1"/>
    <mergeCell ref="A2:B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Karel Hrbek</dc:creator>
  <cp:keywords/>
  <dc:description/>
  <cp:lastModifiedBy>Vyklická Marie</cp:lastModifiedBy>
  <cp:lastPrinted>2022-06-15T11:28:14Z</cp:lastPrinted>
  <dcterms:created xsi:type="dcterms:W3CDTF">2008-02-08T06:18:52Z</dcterms:created>
  <dcterms:modified xsi:type="dcterms:W3CDTF">2022-10-05T07:24:56Z</dcterms:modified>
  <cp:category/>
  <cp:version/>
  <cp:contentType/>
  <cp:contentStatus/>
</cp:coreProperties>
</file>