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1"/>
  <workbookPr/>
  <bookViews>
    <workbookView xWindow="0" yWindow="500" windowWidth="28800" windowHeight="175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<sst xmlns="http://schemas.openxmlformats.org/spreadsheetml/2006/main" count="26" uniqueCount="26">
  <si>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</si>
  <si>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</si>
  <si>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</si>
  <si>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</si>
  <si>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</si>
  <si>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</si>
  <si>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</si>
  <si>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</si>
  <si>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</si>
  <si>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</si>
  <si>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</si>
  <si>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</si>
  <si>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</si>
  <si>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</si>
  <si>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</si>
  <si>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</si>
  <si>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</si>
  <si>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</si>
  <si>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</si>
  <si>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</si>
  <si>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r>
      <t xml:space="preserve">Výzva </t>
    </r>
    <r>
      <rPr>
        <b/>
        <sz val="14"/>
        <rFont val="Arial"/>
        <family val="2"/>
      </rPr>
      <t>č. 15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</si>
  <si>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PC sestava Parizek</t>
  </si>
  <si>
    <r>
      <t xml:space="preserve">Požadujeme pro kompaktibilitu s výpočetnímy programy následující sestavu:
</t>
    </r>
    <r>
      <rPr>
        <b/>
        <sz val="10"/>
        <color theme="1"/>
        <rFont val="Arial"/>
        <family val="2"/>
      </rPr>
      <t>Základní deska</t>
    </r>
    <r>
      <rPr>
        <sz val="10"/>
        <color theme="1"/>
        <rFont val="Arial"/>
        <family val="2"/>
      </rPr>
      <t xml:space="preserve"> ASUS TUF GAMING B550-PLUS WIFI II
socket AMD AM4, PCI Express 4.0, 2× PCIe x16, 3× PCIe x1, 4× DDR4 4866MHz (OC), 6× SATA III, 2× M.2, USB 3.2 Gen 2, USB-C, RJ-45 (LAN) 2,5Gbps, WiFi, Bluetooth, HDMI, DisplayPort, 8ch zvuková karta, RGB podsvícení, formát ATX
</t>
    </r>
    <r>
      <rPr>
        <b/>
        <sz val="10"/>
        <color theme="1"/>
        <rFont val="Arial"/>
        <family val="2"/>
      </rPr>
      <t xml:space="preserve">Procesor </t>
    </r>
    <r>
      <rPr>
        <sz val="10"/>
        <color theme="1"/>
        <rFont val="Arial"/>
        <family val="2"/>
      </rPr>
      <t xml:space="preserve">AMD Ryzen 7 5700X
8 jádrový, 16 vláken, 3,4GHz (TDP 65W), Boost 4,6 GHz, 32MB L3 cache
</t>
    </r>
    <r>
      <rPr>
        <b/>
        <sz val="10"/>
        <color theme="1"/>
        <rFont val="Arial"/>
        <family val="2"/>
      </rPr>
      <t>Chladič CPU</t>
    </r>
    <r>
      <rPr>
        <sz val="10"/>
        <color theme="1"/>
        <rFont val="Arial"/>
        <family val="2"/>
      </rPr>
      <t xml:space="preserve"> SilentiumPC Fortis 5 Dual Fan
Chladič na procesor socket AM4, 6× heatpipe, max. rychlost 1400RPM, výška 165mm, PWM
</t>
    </r>
    <r>
      <rPr>
        <b/>
        <sz val="10"/>
        <color theme="1"/>
        <rFont val="Arial"/>
        <family val="2"/>
      </rPr>
      <t xml:space="preserve">Grafická karta </t>
    </r>
    <r>
      <rPr>
        <sz val="10"/>
        <color theme="1"/>
        <rFont val="Arial"/>
        <family val="2"/>
      </rPr>
      <t xml:space="preserve">GAINWARD GeForce RTX 3090 Ti Phantom 24G
24 GB GDDR6X (21000 MHz ), NVIDIA GeForce, Ampere (GA102, 1560 MHz), Boost 1860 MHz, PCI Express x16 4.0, 384Bit, DisplayPort 1.4a a HDMI 2.1
</t>
    </r>
    <r>
      <rPr>
        <b/>
        <sz val="10"/>
        <color theme="1"/>
        <rFont val="Arial"/>
        <family val="2"/>
      </rPr>
      <t>Operační paměti</t>
    </r>
    <r>
      <rPr>
        <sz val="10"/>
        <color theme="1"/>
        <rFont val="Arial"/>
        <family val="2"/>
      </rPr>
      <t xml:space="preserve"> Kingston FURY 32GB KIT DDR4 3200MHz CL16 Beast Black
2x16GB, PC4-25600, CL16, napětí 1.35 V, pasivní chladič a XMP 2.0
</t>
    </r>
    <r>
      <rPr>
        <b/>
        <sz val="10"/>
        <color theme="1"/>
        <rFont val="Arial"/>
        <family val="2"/>
      </rPr>
      <t>Disk SSD</t>
    </r>
    <r>
      <rPr>
        <sz val="10"/>
        <color theme="1"/>
        <rFont val="Arial"/>
        <family val="2"/>
      </rPr>
      <t xml:space="preserve"> Samsung 980 1TB
SSD disk M.2 (PCIe 3.0 4x NVMe), TLC (Triple-Level Cell), rychlost čtení 3500MB/s, rychlost zápisu 3000MB/s
</t>
    </r>
  </si>
  <si>
    <r>
      <rPr>
        <b/>
        <sz val="10"/>
        <rFont val="Arial"/>
        <family val="2"/>
      </rPr>
      <t>Zdroj</t>
    </r>
    <r>
      <rPr>
        <sz val="10"/>
        <rFont val="Arial"/>
        <family val="2"/>
      </rPr>
      <t xml:space="preserve"> EVGA 850 GQ Power Supply
850W, ATX, 80 PLUS Gold, účinnost 92%, 8 ks PCIe (8-pin / 6+2-pin), 9 × SATA, odpojitelné kabely, aktivní PFC, tepelná regulace otáček a síťový vypínač, 135 mm ventilátor, Semi modulární, hloubka 180 mm
</t>
    </r>
    <r>
      <rPr>
        <b/>
        <sz val="10"/>
        <rFont val="Arial"/>
        <family val="2"/>
      </rPr>
      <t>PC case</t>
    </r>
    <r>
      <rPr>
        <sz val="10"/>
        <rFont val="Arial"/>
        <family val="2"/>
      </rPr>
      <t xml:space="preserve"> Gamemax Silent Max/ M903
</t>
    </r>
    <r>
      <rPr>
        <b/>
        <sz val="10"/>
        <rFont val="Arial"/>
        <family val="2"/>
      </rPr>
      <t>Operační systém</t>
    </r>
    <r>
      <rPr>
        <sz val="10"/>
        <rFont val="Arial"/>
        <family val="2"/>
      </rPr>
      <t xml:space="preserve"> Windows 11 Pro (OEM) Originální, předem nepoužitý.
</t>
    </r>
    <r>
      <rPr>
        <b/>
        <i/>
        <sz val="10"/>
        <rFont val="Arial"/>
        <family val="2"/>
      </rPr>
      <t xml:space="preserve">Jde o klíčové parametry operační paměti 32 GB RAM, SSD disk 1TB a GPU Nvidia GeForce RTX 3090 24 GB. Pracovní sestava, včetně GPU Nvidia s CUDA jádry je tvořena tak, aby reflektovala konkrétní výpočetní potřeby projektu GLOWIN.
</t>
    </r>
    <r>
      <rPr>
        <i/>
        <sz val="10"/>
        <rFont val="Arial"/>
        <family val="2"/>
      </rPr>
      <t>Prosíme dodat jako funkční nainstalovanou sestavu.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Záruka: min. 2 roky (cena nesmí překročit 52 465,- Kč bez DPH/ ks)</t>
    </r>
  </si>
  <si>
    <t>FSV UK 
Pekařská 16, Praha 5 Nové Butovice</t>
  </si>
  <si>
    <t>30213-Osobní počítače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</si>
</sst>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4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/>
    <xf numFmtId="0" fontId="1" fillId="0" borderId="8" xfId="21" applyFont="1" applyBorder="1" applyAlignment="1">
      <alignment horizontal="left"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6" fontId="4" fillId="0" borderId="8" xfId="0" applyNumberFormat="1" applyFont="1" applyBorder="1" applyAlignment="1">
      <alignment vertical="top"/>
    </xf>
    <xf numFmtId="166" fontId="4" fillId="0" borderId="9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165" fontId="4" fillId="0" borderId="8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70" zoomScaleNormal="70" zoomScalePageLayoutView="70" workbookViewId="0" topLeftCell="A1">
      <selection activeCell="C26" sqref="C26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201" customHeight="1">
      <c r="A3" s="31">
        <v>1</v>
      </c>
      <c r="B3" s="16" t="s">
        <v>21</v>
      </c>
      <c r="C3" s="18" t="s">
        <v>22</v>
      </c>
      <c r="D3" s="18"/>
      <c r="E3" s="18"/>
      <c r="F3" s="20">
        <v>1</v>
      </c>
      <c r="G3" s="23"/>
      <c r="H3" s="29">
        <f aca="true" t="shared" si="0" ref="H3">G3*1.21</f>
        <v>0</v>
      </c>
      <c r="I3" s="29">
        <f aca="true" t="shared" si="1" ref="I3">H3*F3</f>
        <v>0</v>
      </c>
      <c r="J3" s="32" t="s">
        <v>24</v>
      </c>
      <c r="K3" s="27" t="s">
        <v>25</v>
      </c>
      <c r="L3" s="24">
        <v>220492</v>
      </c>
      <c r="M3" s="14"/>
      <c r="N3" s="14"/>
    </row>
    <row r="4" spans="1:13" ht="126">
      <c r="A4" s="30"/>
      <c r="B4" s="15"/>
      <c r="C4" s="17" t="s">
        <v>23</v>
      </c>
      <c r="D4" s="19"/>
      <c r="E4" s="19"/>
      <c r="F4" s="21"/>
      <c r="G4" s="22"/>
      <c r="H4" s="28"/>
      <c r="I4" s="28"/>
      <c r="J4" s="26"/>
      <c r="K4" s="26"/>
      <c r="L4" s="25"/>
      <c r="M4" s="14"/>
    </row>
    <row r="5" spans="1:13" ht="15.75" customHeight="1">
      <c r="A5" s="35" t="s">
        <v>11</v>
      </c>
      <c r="B5" s="36"/>
      <c r="C5" s="36"/>
      <c r="D5" s="9"/>
      <c r="E5" s="9"/>
      <c r="F5" s="37">
        <f>F6/1.21</f>
        <v>0</v>
      </c>
      <c r="G5" s="38"/>
      <c r="H5" s="38"/>
      <c r="I5" s="38"/>
      <c r="J5" s="10"/>
      <c r="K5" s="10"/>
      <c r="L5" s="11"/>
      <c r="M5" s="14"/>
    </row>
    <row r="6" spans="1:12" ht="15.75" customHeight="1" thickBot="1">
      <c r="A6" s="39" t="s">
        <v>12</v>
      </c>
      <c r="B6" s="40"/>
      <c r="C6" s="40"/>
      <c r="D6" s="12"/>
      <c r="E6" s="12"/>
      <c r="F6" s="41">
        <f>SUM(I3:I4)</f>
        <v>0</v>
      </c>
      <c r="G6" s="42"/>
      <c r="H6" s="42"/>
      <c r="I6" s="42"/>
      <c r="J6" s="12"/>
      <c r="K6" s="12"/>
      <c r="L6" s="13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0" fitToWidth="1" horizontalDpi="600" verticalDpi="600" orientation="landscape" paperSize="9" scale="39" r:id="rId1"/>
  <headerFooter>
    <oddFooter>&amp;CVýzva č. 15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2022-10-03T11:46:31Z</cp:lastPrinted>
  <dcterms:created xsi:type="dcterms:W3CDTF">2016-08-01T15:32:31Z</dcterms:created>
  <dcterms:modified xsi:type="dcterms:W3CDTF">2022-10-04T12:47:24Z</dcterms:modified>
  <cp:category/>
  <cp:version/>
  <cp:contentType/>
  <cp:contentStatus/>
</cp:coreProperties>
</file>