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36616" yWindow="60691" windowWidth="29040" windowHeight="15840" activeTab="0"/>
  </bookViews>
  <sheets>
    <sheet name="přehled výměr budov A B a C" sheetId="2" r:id="rId1"/>
    <sheet name="přehled výměr hotelové části" sheetId="3" r:id="rId2"/>
    <sheet name="přehled výměr U kříže 611" sheetId="4" r:id="rId3"/>
    <sheet name="celkově " sheetId="1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<sst xmlns="http://schemas.openxmlformats.org/spreadsheetml/2006/main" count="170" uniqueCount="65">
  <si>
    <t>1PP</t>
  </si>
  <si>
    <t>1NP</t>
  </si>
  <si>
    <t>2NP</t>
  </si>
  <si>
    <t>3NP</t>
  </si>
  <si>
    <t>4NP</t>
  </si>
  <si>
    <t>5NP</t>
  </si>
  <si>
    <t>6NP</t>
  </si>
  <si>
    <t>společné prostory</t>
  </si>
  <si>
    <t>technologie</t>
  </si>
  <si>
    <t>skladové prostory</t>
  </si>
  <si>
    <t xml:space="preserve">kanceláře </t>
  </si>
  <si>
    <t>posluchárny,auly</t>
  </si>
  <si>
    <t>323.66</t>
  </si>
  <si>
    <t>terasa,můstek,lávka</t>
  </si>
  <si>
    <t>Patro</t>
  </si>
  <si>
    <t>Čistá výměra</t>
  </si>
  <si>
    <t>Koberec</t>
  </si>
  <si>
    <t>Ostatní krytiny</t>
  </si>
  <si>
    <t>Radiátory</t>
  </si>
  <si>
    <t>Dveře</t>
  </si>
  <si>
    <t>Světla</t>
  </si>
  <si>
    <t>Zářivky</t>
  </si>
  <si>
    <t>6.NP</t>
  </si>
  <si>
    <t>5.NP</t>
  </si>
  <si>
    <t xml:space="preserve"> </t>
  </si>
  <si>
    <t>4.NP</t>
  </si>
  <si>
    <t>3.NP</t>
  </si>
  <si>
    <t>2.NP</t>
  </si>
  <si>
    <t>1.NP</t>
  </si>
  <si>
    <t>1.PP</t>
  </si>
  <si>
    <t>Celkem</t>
  </si>
  <si>
    <t>garáže</t>
  </si>
  <si>
    <t>Polyuretanová stěrka v garážích</t>
  </si>
  <si>
    <t>kaučuková krytina</t>
  </si>
  <si>
    <t>Okna v m2</t>
  </si>
  <si>
    <t xml:space="preserve"> garáže A</t>
  </si>
  <si>
    <t>kanceláře</t>
  </si>
  <si>
    <t>Výměra obkladu  m2</t>
  </si>
  <si>
    <t>Přehled výměr A</t>
  </si>
  <si>
    <t>stěrka a litá podlaha</t>
  </si>
  <si>
    <t xml:space="preserve">Přehled výměr B,C </t>
  </si>
  <si>
    <t>Fancoily</t>
  </si>
  <si>
    <t>Okna m2</t>
  </si>
  <si>
    <t>Prosklené stěny interiér m2</t>
  </si>
  <si>
    <t>Cel. A,B,C</t>
  </si>
  <si>
    <t>Venkovní plochy asfalt</t>
  </si>
  <si>
    <t>Venkovní plochy zák. dlažba</t>
  </si>
  <si>
    <t>Venkovní plochy chodník</t>
  </si>
  <si>
    <t>Poznámka : u položky okna v m2, u je uvedena pouze výměra zevnitř, tedy jednostranně ,venkovní výměra není uvedena</t>
  </si>
  <si>
    <t>v případě , že se bude cenová nabídka týkat i venkovního čištění, je potřeba s výměrou počítat 2x</t>
  </si>
  <si>
    <t>Přehled výměr hotelové části</t>
  </si>
  <si>
    <t>schodiště</t>
  </si>
  <si>
    <t>Přehled výměr U kříže 611</t>
  </si>
  <si>
    <t>dlažba</t>
  </si>
  <si>
    <t xml:space="preserve"> garáže B,C</t>
  </si>
  <si>
    <t>skleněné příčky a okna</t>
  </si>
  <si>
    <t xml:space="preserve"> garáže</t>
  </si>
  <si>
    <t>kanceláře/pokoje</t>
  </si>
  <si>
    <t>Budova A</t>
  </si>
  <si>
    <t>Budova B,C</t>
  </si>
  <si>
    <t>Knihovna           U Kříže 1</t>
  </si>
  <si>
    <t>Hotel</t>
  </si>
  <si>
    <t>tato tabulka neobsahuje výměry hotelové části!</t>
  </si>
  <si>
    <t>Venkovní plochy parkoviště</t>
  </si>
  <si>
    <t>Venkovní plochy příjezd. cesta západ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</si>
</sst>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8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/>
    <xf numFmtId="0" fontId="0" fillId="3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7" xfId="0" applyBorder="1"/>
    <xf numFmtId="0" fontId="5" fillId="0" borderId="0" xfId="20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6" fillId="4" borderId="15" xfId="0" applyFont="1" applyFill="1" applyBorder="1"/>
    <xf numFmtId="0" fontId="6" fillId="4" borderId="16" xfId="0" applyFont="1" applyFill="1" applyBorder="1" applyAlignment="1">
      <alignment horizontal="center"/>
    </xf>
    <xf numFmtId="0" fontId="5" fillId="0" borderId="5" xfId="20" applyBorder="1" applyAlignment="1">
      <alignment horizontal="center"/>
      <protection/>
    </xf>
    <xf numFmtId="0" fontId="6" fillId="4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49" fontId="7" fillId="5" borderId="0" xfId="0" applyNumberFormat="1" applyFont="1" applyFill="1" applyBorder="1" applyAlignment="1">
      <alignment horizontal="left" vertical="top" wrapText="1"/>
    </xf>
    <xf numFmtId="2" fontId="7" fillId="5" borderId="0" xfId="0" applyNumberFormat="1" applyFont="1" applyFill="1" applyBorder="1" applyAlignment="1">
      <alignment horizontal="right" vertical="top" wrapText="1"/>
    </xf>
    <xf numFmtId="2" fontId="7" fillId="0" borderId="0" xfId="0" applyNumberFormat="1" applyFont="1" applyBorder="1" applyAlignment="1">
      <alignment horizontal="right" vertical="top" wrapText="1"/>
    </xf>
    <xf numFmtId="0" fontId="0" fillId="6" borderId="3" xfId="0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0" fillId="5" borderId="19" xfId="0" applyFill="1" applyBorder="1"/>
    <xf numFmtId="0" fontId="0" fillId="8" borderId="4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8" borderId="20" xfId="0" applyFill="1" applyBorder="1" applyAlignment="1">
      <alignment horizontal="center" wrapText="1"/>
    </xf>
    <xf numFmtId="0" fontId="0" fillId="5" borderId="0" xfId="0" applyFill="1"/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8" borderId="22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2" fontId="9" fillId="9" borderId="11" xfId="0" applyNumberFormat="1" applyFont="1" applyFill="1" applyBorder="1"/>
    <xf numFmtId="2" fontId="9" fillId="9" borderId="24" xfId="0" applyNumberFormat="1" applyFont="1" applyFill="1" applyBorder="1"/>
    <xf numFmtId="0" fontId="0" fillId="10" borderId="0" xfId="0" applyFill="1"/>
    <xf numFmtId="0" fontId="0" fillId="11" borderId="0" xfId="0" applyFill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5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2" fillId="12" borderId="31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4"/>
  <sheetViews>
    <sheetView tabSelected="1" workbookViewId="0" topLeftCell="A1">
      <selection activeCell="R37" sqref="R37"/>
    </sheetView>
  </sheetViews>
  <sheetFormatPr defaultColWidth="9.140625" defaultRowHeight="15"/>
  <cols>
    <col min="3" max="3" width="10.421875" style="0" customWidth="1"/>
    <col min="5" max="5" width="9.140625" style="0" customWidth="1"/>
    <col min="6" max="6" width="8.8515625" style="0" hidden="1" customWidth="1"/>
    <col min="14" max="14" width="9.421875" style="0" customWidth="1"/>
    <col min="16" max="16" width="9.421875" style="0" customWidth="1"/>
    <col min="18" max="18" width="11.421875" style="0" bestFit="1" customWidth="1"/>
  </cols>
  <sheetData>
    <row r="1" ht="15" thickBot="1"/>
    <row r="2" spans="2:14" ht="15.5">
      <c r="B2" s="83" t="s">
        <v>38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43"/>
    </row>
    <row r="3" spans="2:14" ht="62" customHeight="1">
      <c r="B3" s="26" t="s">
        <v>14</v>
      </c>
      <c r="C3" s="27" t="s">
        <v>15</v>
      </c>
      <c r="D3" s="27" t="s">
        <v>33</v>
      </c>
      <c r="E3" s="41" t="s">
        <v>39</v>
      </c>
      <c r="F3" s="36" t="s">
        <v>32</v>
      </c>
      <c r="G3" s="41" t="s">
        <v>17</v>
      </c>
      <c r="H3" s="27" t="s">
        <v>41</v>
      </c>
      <c r="I3" s="27" t="s">
        <v>34</v>
      </c>
      <c r="J3" s="27" t="s">
        <v>19</v>
      </c>
      <c r="K3" s="27" t="s">
        <v>20</v>
      </c>
      <c r="L3" s="27" t="s">
        <v>21</v>
      </c>
      <c r="M3" s="41" t="s">
        <v>37</v>
      </c>
      <c r="N3" s="41" t="s">
        <v>43</v>
      </c>
    </row>
    <row r="4" spans="2:14" ht="15">
      <c r="B4" s="21" t="s">
        <v>24</v>
      </c>
      <c r="C4" s="5"/>
      <c r="D4" s="5"/>
      <c r="E4" s="42"/>
      <c r="F4" s="5"/>
      <c r="G4" s="5"/>
      <c r="H4" s="5"/>
      <c r="I4" s="5"/>
      <c r="J4" s="5"/>
      <c r="K4" s="5"/>
      <c r="L4" s="5"/>
      <c r="M4" s="5"/>
      <c r="N4" s="13"/>
    </row>
    <row r="5" spans="2:14" ht="15">
      <c r="B5" s="21" t="s">
        <v>25</v>
      </c>
      <c r="C5" s="24">
        <v>636.9</v>
      </c>
      <c r="D5" s="5">
        <v>636.9</v>
      </c>
      <c r="E5" s="5"/>
      <c r="F5" s="5"/>
      <c r="G5" s="5"/>
      <c r="H5" s="5">
        <v>32</v>
      </c>
      <c r="I5" s="5">
        <v>229.79</v>
      </c>
      <c r="J5" s="5">
        <v>26</v>
      </c>
      <c r="K5" s="5">
        <v>26</v>
      </c>
      <c r="L5" s="5">
        <v>117</v>
      </c>
      <c r="M5" s="5">
        <v>60.81</v>
      </c>
      <c r="N5" s="13">
        <v>116.56</v>
      </c>
    </row>
    <row r="6" spans="2:14" ht="15"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</row>
    <row r="7" spans="2:14" ht="15">
      <c r="B7" s="21" t="s">
        <v>26</v>
      </c>
      <c r="C7" s="5">
        <v>679</v>
      </c>
      <c r="D7" s="5">
        <v>661.6</v>
      </c>
      <c r="E7" s="5"/>
      <c r="F7" s="5"/>
      <c r="G7" s="5">
        <v>17.4</v>
      </c>
      <c r="H7" s="5">
        <v>28</v>
      </c>
      <c r="I7" s="5">
        <v>233.43</v>
      </c>
      <c r="J7" s="5">
        <v>14</v>
      </c>
      <c r="K7" s="5">
        <v>30</v>
      </c>
      <c r="L7" s="5">
        <v>105</v>
      </c>
      <c r="M7" s="5">
        <v>61.42</v>
      </c>
      <c r="N7" s="13">
        <v>70.96</v>
      </c>
    </row>
    <row r="8" spans="2:14" ht="15">
      <c r="B8" s="2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3"/>
    </row>
    <row r="9" spans="2:14" ht="15">
      <c r="B9" s="21" t="s">
        <v>27</v>
      </c>
      <c r="C9" s="5">
        <v>338.5</v>
      </c>
      <c r="D9" s="5">
        <v>320.64</v>
      </c>
      <c r="E9" s="5"/>
      <c r="F9" s="5"/>
      <c r="G9" s="5">
        <v>18.14</v>
      </c>
      <c r="H9" s="5">
        <v>14</v>
      </c>
      <c r="I9" s="5">
        <v>126.3</v>
      </c>
      <c r="J9" s="5">
        <v>18</v>
      </c>
      <c r="K9" s="5">
        <v>39</v>
      </c>
      <c r="L9" s="5">
        <v>51</v>
      </c>
      <c r="M9" s="5">
        <v>60.87</v>
      </c>
      <c r="N9" s="13">
        <v>230.72</v>
      </c>
    </row>
    <row r="10" spans="2:14" ht="15">
      <c r="B10" s="21" t="s">
        <v>24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2:14" ht="15">
      <c r="B11" s="21" t="s">
        <v>28</v>
      </c>
      <c r="C11" s="6">
        <v>778.3</v>
      </c>
      <c r="D11" s="6">
        <v>219.19</v>
      </c>
      <c r="E11" s="6">
        <v>489.92</v>
      </c>
      <c r="F11" s="6"/>
      <c r="G11" s="6">
        <v>21.04</v>
      </c>
      <c r="H11" s="6">
        <v>13</v>
      </c>
      <c r="I11" s="6">
        <v>141.57</v>
      </c>
      <c r="J11" s="6">
        <v>28</v>
      </c>
      <c r="K11" s="6">
        <v>79</v>
      </c>
      <c r="L11" s="6">
        <v>22</v>
      </c>
      <c r="M11" s="6">
        <v>82.25</v>
      </c>
      <c r="N11" s="15">
        <v>135.76</v>
      </c>
    </row>
    <row r="12" spans="2:14" ht="15">
      <c r="B12" s="2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5"/>
    </row>
    <row r="13" spans="2:14" ht="15">
      <c r="B13" s="21" t="s">
        <v>29</v>
      </c>
      <c r="C13" s="6">
        <v>1040.1</v>
      </c>
      <c r="D13" s="6"/>
      <c r="E13" s="6">
        <v>194.77</v>
      </c>
      <c r="F13" s="6"/>
      <c r="G13" s="6">
        <v>232.85</v>
      </c>
      <c r="H13" s="6">
        <v>11</v>
      </c>
      <c r="I13" s="6"/>
      <c r="J13" s="6">
        <v>9</v>
      </c>
      <c r="K13" s="6">
        <v>12</v>
      </c>
      <c r="L13" s="6">
        <v>86</v>
      </c>
      <c r="M13" s="6"/>
      <c r="N13" s="15"/>
    </row>
    <row r="14" spans="2:14" ht="15">
      <c r="B14" s="2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</row>
    <row r="15" spans="2:14" ht="15">
      <c r="B15" s="21" t="s">
        <v>31</v>
      </c>
      <c r="C15" s="6"/>
      <c r="D15" s="6"/>
      <c r="E15" s="6">
        <v>612.48</v>
      </c>
      <c r="F15" s="6">
        <v>612.48</v>
      </c>
      <c r="G15" s="6">
        <v>47.87</v>
      </c>
      <c r="H15" s="6"/>
      <c r="I15" s="6"/>
      <c r="J15" s="6"/>
      <c r="K15" s="6"/>
      <c r="L15" s="6"/>
      <c r="M15" s="6"/>
      <c r="N15" s="15"/>
    </row>
    <row r="16" spans="2:14" ht="15" thickBot="1">
      <c r="B16" s="22" t="s">
        <v>30</v>
      </c>
      <c r="C16" s="25">
        <f aca="true" t="shared" si="0" ref="C16:M16">SUM(C4:C15)</f>
        <v>3472.7999999999997</v>
      </c>
      <c r="D16" s="25">
        <f t="shared" si="0"/>
        <v>1838.33</v>
      </c>
      <c r="E16" s="25">
        <f t="shared" si="0"/>
        <v>1297.17</v>
      </c>
      <c r="F16" s="25">
        <f t="shared" si="0"/>
        <v>612.48</v>
      </c>
      <c r="G16" s="25">
        <f t="shared" si="0"/>
        <v>337.3</v>
      </c>
      <c r="H16" s="25">
        <f t="shared" si="0"/>
        <v>98</v>
      </c>
      <c r="I16" s="25">
        <f t="shared" si="0"/>
        <v>731.0899999999999</v>
      </c>
      <c r="J16" s="25">
        <f t="shared" si="0"/>
        <v>95</v>
      </c>
      <c r="K16" s="25">
        <f t="shared" si="0"/>
        <v>186</v>
      </c>
      <c r="L16" s="25">
        <f t="shared" si="0"/>
        <v>381</v>
      </c>
      <c r="M16" s="25">
        <f t="shared" si="0"/>
        <v>265.35</v>
      </c>
      <c r="N16" s="23">
        <f aca="true" t="shared" si="1" ref="N16">SUM(N1:N15)</f>
        <v>554</v>
      </c>
    </row>
    <row r="17" spans="2:14" ht="15" thickBo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2:14" ht="16" thickBot="1">
      <c r="B18" s="85" t="s">
        <v>40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20"/>
    </row>
    <row r="19" spans="2:14" ht="58">
      <c r="B19" s="9" t="s">
        <v>14</v>
      </c>
      <c r="C19" s="4" t="s">
        <v>15</v>
      </c>
      <c r="D19" s="3" t="s">
        <v>33</v>
      </c>
      <c r="E19" s="41" t="s">
        <v>39</v>
      </c>
      <c r="F19" s="34" t="s">
        <v>32</v>
      </c>
      <c r="G19" s="3" t="s">
        <v>17</v>
      </c>
      <c r="H19" s="44" t="s">
        <v>41</v>
      </c>
      <c r="I19" s="45" t="s">
        <v>42</v>
      </c>
      <c r="J19" s="4" t="s">
        <v>19</v>
      </c>
      <c r="K19" s="3" t="s">
        <v>20</v>
      </c>
      <c r="L19" s="4" t="s">
        <v>21</v>
      </c>
      <c r="M19" s="45" t="s">
        <v>37</v>
      </c>
      <c r="N19" s="46" t="s">
        <v>43</v>
      </c>
    </row>
    <row r="20" spans="2:14" ht="15">
      <c r="B20" s="10" t="s">
        <v>22</v>
      </c>
      <c r="C20" s="11">
        <v>608.7</v>
      </c>
      <c r="D20" s="5">
        <v>525.03</v>
      </c>
      <c r="E20" s="42"/>
      <c r="F20" s="35"/>
      <c r="G20" s="82">
        <v>83.67</v>
      </c>
      <c r="H20" s="12">
        <v>23</v>
      </c>
      <c r="I20" s="5">
        <v>47.22</v>
      </c>
      <c r="J20" s="12">
        <v>33</v>
      </c>
      <c r="K20" s="5">
        <v>55</v>
      </c>
      <c r="L20" s="12">
        <v>62</v>
      </c>
      <c r="M20" s="5">
        <v>72.85</v>
      </c>
      <c r="N20" s="13">
        <v>68.72</v>
      </c>
    </row>
    <row r="21" spans="2:14" ht="15">
      <c r="B21" s="10"/>
      <c r="C21" s="12"/>
      <c r="D21" s="5"/>
      <c r="E21" s="5"/>
      <c r="F21" s="5"/>
      <c r="G21" s="5"/>
      <c r="H21" s="12"/>
      <c r="I21" s="5"/>
      <c r="J21" s="12"/>
      <c r="K21" s="5"/>
      <c r="L21" s="12"/>
      <c r="M21" s="5"/>
      <c r="N21" s="13"/>
    </row>
    <row r="22" spans="2:14" ht="15">
      <c r="B22" s="10" t="s">
        <v>23</v>
      </c>
      <c r="C22" s="11">
        <v>660.5</v>
      </c>
      <c r="D22" s="5">
        <v>660.5</v>
      </c>
      <c r="E22" s="5"/>
      <c r="F22" s="5"/>
      <c r="G22" s="5">
        <v>0</v>
      </c>
      <c r="H22" s="12">
        <v>24</v>
      </c>
      <c r="I22" s="5">
        <v>42.05</v>
      </c>
      <c r="J22" s="12">
        <v>35</v>
      </c>
      <c r="K22" s="5">
        <v>58</v>
      </c>
      <c r="L22" s="12">
        <v>74</v>
      </c>
      <c r="M22" s="5">
        <v>79.32</v>
      </c>
      <c r="N22" s="13">
        <v>77.06</v>
      </c>
    </row>
    <row r="23" spans="2:19" ht="15">
      <c r="B23" s="10" t="s">
        <v>24</v>
      </c>
      <c r="C23" s="12"/>
      <c r="D23" s="5"/>
      <c r="E23" s="5"/>
      <c r="F23" s="5"/>
      <c r="G23" s="5"/>
      <c r="H23" s="12"/>
      <c r="I23" s="5"/>
      <c r="J23" s="12"/>
      <c r="K23" s="5"/>
      <c r="L23" s="12"/>
      <c r="M23" s="5"/>
      <c r="N23" s="13"/>
      <c r="P23" s="8"/>
      <c r="Q23" s="8"/>
      <c r="R23" s="8"/>
      <c r="S23" s="8"/>
    </row>
    <row r="24" spans="2:14" ht="15">
      <c r="B24" s="10" t="s">
        <v>25</v>
      </c>
      <c r="C24" s="11">
        <v>659.6</v>
      </c>
      <c r="D24" s="5">
        <v>629.48</v>
      </c>
      <c r="E24" s="5"/>
      <c r="F24" s="5"/>
      <c r="G24" s="5">
        <v>30.12</v>
      </c>
      <c r="H24" s="12">
        <v>23</v>
      </c>
      <c r="I24" s="5">
        <v>42.05</v>
      </c>
      <c r="J24" s="12">
        <v>36</v>
      </c>
      <c r="K24" s="5">
        <v>60</v>
      </c>
      <c r="L24" s="12">
        <v>88</v>
      </c>
      <c r="M24" s="5">
        <v>82.24</v>
      </c>
      <c r="N24" s="13">
        <v>77.06</v>
      </c>
    </row>
    <row r="25" spans="2:14" ht="15">
      <c r="B25" s="10"/>
      <c r="C25" s="12"/>
      <c r="D25" s="5"/>
      <c r="E25" s="5"/>
      <c r="F25" s="5"/>
      <c r="G25" s="5"/>
      <c r="H25" s="12"/>
      <c r="I25" s="5"/>
      <c r="J25" s="12"/>
      <c r="K25" s="5"/>
      <c r="L25" s="12"/>
      <c r="M25" s="5"/>
      <c r="N25" s="13"/>
    </row>
    <row r="26" spans="2:14" ht="15">
      <c r="B26" s="10" t="s">
        <v>26</v>
      </c>
      <c r="C26" s="12">
        <v>1587.5</v>
      </c>
      <c r="D26" s="5">
        <v>1517.44</v>
      </c>
      <c r="E26" s="5"/>
      <c r="F26" s="5"/>
      <c r="G26" s="5">
        <v>70.06</v>
      </c>
      <c r="H26" s="12">
        <v>58</v>
      </c>
      <c r="I26" s="5">
        <v>38.86</v>
      </c>
      <c r="J26" s="12">
        <v>80</v>
      </c>
      <c r="K26" s="5">
        <v>133</v>
      </c>
      <c r="L26" s="12">
        <v>179</v>
      </c>
      <c r="M26" s="5">
        <v>202.8</v>
      </c>
      <c r="N26" s="13">
        <v>175.54</v>
      </c>
    </row>
    <row r="27" spans="2:14" ht="15">
      <c r="B27" s="10"/>
      <c r="C27" s="12"/>
      <c r="D27" s="5"/>
      <c r="E27" s="5"/>
      <c r="F27" s="5"/>
      <c r="G27" s="5"/>
      <c r="H27" s="12"/>
      <c r="I27" s="5"/>
      <c r="J27" s="12"/>
      <c r="K27" s="5"/>
      <c r="L27" s="12"/>
      <c r="M27" s="5"/>
      <c r="N27" s="13"/>
    </row>
    <row r="28" spans="2:14" ht="15">
      <c r="B28" s="10" t="s">
        <v>27</v>
      </c>
      <c r="C28" s="12">
        <v>1605.2</v>
      </c>
      <c r="D28" s="5">
        <v>1539.2</v>
      </c>
      <c r="E28" s="5"/>
      <c r="F28" s="5"/>
      <c r="G28" s="5">
        <v>66</v>
      </c>
      <c r="H28" s="12">
        <v>54</v>
      </c>
      <c r="I28" s="5">
        <v>38.86</v>
      </c>
      <c r="J28" s="12">
        <v>74</v>
      </c>
      <c r="K28" s="5">
        <v>102</v>
      </c>
      <c r="L28" s="12">
        <v>160</v>
      </c>
      <c r="M28" s="5">
        <v>247.31</v>
      </c>
      <c r="N28" s="13">
        <v>200.9</v>
      </c>
    </row>
    <row r="29" spans="2:18" ht="15">
      <c r="B29" s="10" t="s">
        <v>24</v>
      </c>
      <c r="C29" s="14"/>
      <c r="D29" s="6"/>
      <c r="E29" s="6"/>
      <c r="F29" s="6"/>
      <c r="G29" s="6"/>
      <c r="H29" s="14"/>
      <c r="I29" s="6"/>
      <c r="J29" s="14"/>
      <c r="K29" s="6"/>
      <c r="L29" s="14"/>
      <c r="M29" s="6"/>
      <c r="N29" s="15"/>
      <c r="R29" s="7"/>
    </row>
    <row r="30" spans="2:18" ht="15">
      <c r="B30" s="10" t="s">
        <v>28</v>
      </c>
      <c r="C30" s="14">
        <v>2297.3</v>
      </c>
      <c r="D30" s="6">
        <v>1297.33</v>
      </c>
      <c r="E30" s="6">
        <v>710.61</v>
      </c>
      <c r="F30" s="6"/>
      <c r="G30" s="6">
        <v>289.36</v>
      </c>
      <c r="H30" s="14">
        <v>36</v>
      </c>
      <c r="I30" s="6">
        <v>240.46</v>
      </c>
      <c r="J30" s="14">
        <v>95</v>
      </c>
      <c r="K30" s="6">
        <v>138</v>
      </c>
      <c r="L30" s="14">
        <v>170</v>
      </c>
      <c r="M30" s="6">
        <v>230.3</v>
      </c>
      <c r="N30" s="15">
        <v>36.68</v>
      </c>
      <c r="R30" s="7"/>
    </row>
    <row r="31" spans="2:14" ht="15">
      <c r="B31" s="10"/>
      <c r="C31" s="14"/>
      <c r="D31" s="6"/>
      <c r="E31" s="6"/>
      <c r="F31" s="6"/>
      <c r="G31" s="6"/>
      <c r="H31" s="14"/>
      <c r="I31" s="6"/>
      <c r="J31" s="14"/>
      <c r="K31" s="6"/>
      <c r="L31" s="14"/>
      <c r="M31" s="6"/>
      <c r="N31" s="15"/>
    </row>
    <row r="32" spans="2:14" ht="15">
      <c r="B32" s="10" t="s">
        <v>29</v>
      </c>
      <c r="C32" s="14">
        <v>2379.3</v>
      </c>
      <c r="D32" s="6">
        <v>296.87</v>
      </c>
      <c r="E32" s="6">
        <v>172.47</v>
      </c>
      <c r="F32" s="6"/>
      <c r="G32" s="6">
        <v>322.38</v>
      </c>
      <c r="H32" s="14">
        <v>8</v>
      </c>
      <c r="I32" s="6"/>
      <c r="J32" s="14">
        <v>49</v>
      </c>
      <c r="K32" s="6">
        <v>46</v>
      </c>
      <c r="L32" s="14">
        <v>102</v>
      </c>
      <c r="M32" s="6">
        <v>406.43</v>
      </c>
      <c r="N32" s="15">
        <v>11.63</v>
      </c>
    </row>
    <row r="33" spans="2:14" ht="15">
      <c r="B33" s="10"/>
      <c r="C33" s="14"/>
      <c r="D33" s="6"/>
      <c r="E33" s="6"/>
      <c r="F33" s="6"/>
      <c r="G33" s="6"/>
      <c r="H33" s="14"/>
      <c r="I33" s="6"/>
      <c r="J33" s="14"/>
      <c r="K33" s="6"/>
      <c r="L33" s="14"/>
      <c r="M33" s="6"/>
      <c r="N33" s="15"/>
    </row>
    <row r="34" spans="2:14" ht="15">
      <c r="B34" s="10" t="s">
        <v>31</v>
      </c>
      <c r="C34" s="14"/>
      <c r="D34" s="6"/>
      <c r="E34" s="6">
        <v>1317.84</v>
      </c>
      <c r="F34" s="6">
        <v>1317.84</v>
      </c>
      <c r="G34" s="6">
        <v>269.74</v>
      </c>
      <c r="H34" s="14"/>
      <c r="I34" s="6"/>
      <c r="J34" s="14"/>
      <c r="K34" s="6"/>
      <c r="L34" s="14"/>
      <c r="M34" s="6"/>
      <c r="N34" s="15"/>
    </row>
    <row r="35" spans="2:14" ht="15" thickBot="1">
      <c r="B35" s="16" t="s">
        <v>30</v>
      </c>
      <c r="C35" s="17">
        <f aca="true" t="shared" si="2" ref="C35:N35">SUM(C20:C34)</f>
        <v>9798.1</v>
      </c>
      <c r="D35" s="18">
        <f t="shared" si="2"/>
        <v>6465.849999999999</v>
      </c>
      <c r="E35" s="18">
        <f t="shared" si="2"/>
        <v>2200.92</v>
      </c>
      <c r="F35" s="18">
        <f t="shared" si="2"/>
        <v>1317.84</v>
      </c>
      <c r="G35" s="18">
        <f t="shared" si="2"/>
        <v>1131.33</v>
      </c>
      <c r="H35" s="17">
        <f t="shared" si="2"/>
        <v>226</v>
      </c>
      <c r="I35" s="18">
        <f t="shared" si="2"/>
        <v>449.5</v>
      </c>
      <c r="J35" s="17">
        <f t="shared" si="2"/>
        <v>402</v>
      </c>
      <c r="K35" s="18">
        <f t="shared" si="2"/>
        <v>592</v>
      </c>
      <c r="L35" s="17">
        <f t="shared" si="2"/>
        <v>835</v>
      </c>
      <c r="M35" s="18">
        <f t="shared" si="2"/>
        <v>1321.25</v>
      </c>
      <c r="N35" s="19">
        <f t="shared" si="2"/>
        <v>647.5899999999999</v>
      </c>
    </row>
    <row r="36" spans="2:14" ht="15" thickBo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2:17" ht="72.5">
      <c r="B37" s="48" t="s">
        <v>14</v>
      </c>
      <c r="C37" s="49" t="s">
        <v>15</v>
      </c>
      <c r="D37" s="49" t="s">
        <v>33</v>
      </c>
      <c r="E37" s="50" t="s">
        <v>39</v>
      </c>
      <c r="F37" s="51" t="s">
        <v>32</v>
      </c>
      <c r="G37" s="49" t="s">
        <v>17</v>
      </c>
      <c r="H37" s="50" t="s">
        <v>41</v>
      </c>
      <c r="I37" s="50" t="s">
        <v>42</v>
      </c>
      <c r="J37" s="49" t="s">
        <v>19</v>
      </c>
      <c r="K37" s="49" t="s">
        <v>20</v>
      </c>
      <c r="L37" s="49" t="s">
        <v>21</v>
      </c>
      <c r="M37" s="50" t="s">
        <v>37</v>
      </c>
      <c r="N37" s="50" t="s">
        <v>43</v>
      </c>
      <c r="O37" s="49" t="s">
        <v>64</v>
      </c>
      <c r="P37" s="49" t="s">
        <v>63</v>
      </c>
      <c r="Q37" s="52" t="s">
        <v>47</v>
      </c>
    </row>
    <row r="38" spans="2:17" ht="15" thickBot="1">
      <c r="B38" s="16" t="s">
        <v>44</v>
      </c>
      <c r="C38" s="18">
        <f>C16+C35</f>
        <v>13270.9</v>
      </c>
      <c r="D38" s="18">
        <f>D16+D35</f>
        <v>8304.18</v>
      </c>
      <c r="E38" s="18">
        <f>E16+E35</f>
        <v>3498.09</v>
      </c>
      <c r="F38" s="18">
        <f aca="true" t="shared" si="3" ref="F38">SUM(F23:F37)</f>
        <v>2635.68</v>
      </c>
      <c r="G38" s="18">
        <f aca="true" t="shared" si="4" ref="G38:N38">G16+G35</f>
        <v>1468.6299999999999</v>
      </c>
      <c r="H38" s="18">
        <f t="shared" si="4"/>
        <v>324</v>
      </c>
      <c r="I38" s="18">
        <f t="shared" si="4"/>
        <v>1180.59</v>
      </c>
      <c r="J38" s="18">
        <f t="shared" si="4"/>
        <v>497</v>
      </c>
      <c r="K38" s="18">
        <f t="shared" si="4"/>
        <v>778</v>
      </c>
      <c r="L38" s="18">
        <f t="shared" si="4"/>
        <v>1216</v>
      </c>
      <c r="M38" s="18">
        <f t="shared" si="4"/>
        <v>1586.6</v>
      </c>
      <c r="N38" s="18">
        <f t="shared" si="4"/>
        <v>1201.59</v>
      </c>
      <c r="O38" s="53">
        <v>1400</v>
      </c>
      <c r="P38" s="53">
        <v>1250</v>
      </c>
      <c r="Q38" s="54">
        <v>1230</v>
      </c>
    </row>
    <row r="39" spans="2:4" ht="15">
      <c r="B39" s="47"/>
      <c r="C39" s="47"/>
      <c r="D39" s="47"/>
    </row>
    <row r="40" spans="2:4" ht="15">
      <c r="B40" s="47"/>
      <c r="C40" s="47"/>
      <c r="D40" s="47"/>
    </row>
    <row r="41" spans="2:13" ht="15">
      <c r="B41" s="55" t="s">
        <v>48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2:11" ht="15">
      <c r="B42" s="55" t="s">
        <v>49</v>
      </c>
      <c r="C42" s="56"/>
      <c r="D42" s="56"/>
      <c r="E42" s="56"/>
      <c r="F42" s="55"/>
      <c r="G42" s="55"/>
      <c r="H42" s="55"/>
      <c r="I42" s="55"/>
      <c r="J42" s="55"/>
      <c r="K42" s="55"/>
    </row>
    <row r="43" spans="2:11" ht="15">
      <c r="B43" s="55" t="s">
        <v>62</v>
      </c>
      <c r="C43" s="55"/>
      <c r="D43" s="55"/>
      <c r="E43" s="55"/>
      <c r="F43" s="55"/>
      <c r="G43" s="55"/>
      <c r="H43" s="47"/>
      <c r="I43" s="47"/>
      <c r="J43" s="47"/>
      <c r="K43" s="47"/>
    </row>
    <row r="44" ht="15">
      <c r="E44">
        <f>D38+E38+G38</f>
        <v>13270.9</v>
      </c>
    </row>
  </sheetData>
  <mergeCells count="2">
    <mergeCell ref="B2:M2"/>
    <mergeCell ref="B18:M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38"/>
  <sheetViews>
    <sheetView workbookViewId="0" topLeftCell="A3">
      <selection activeCell="L25" sqref="L25"/>
    </sheetView>
  </sheetViews>
  <sheetFormatPr defaultColWidth="9.140625" defaultRowHeight="15"/>
  <cols>
    <col min="3" max="3" width="10.421875" style="0" customWidth="1"/>
    <col min="5" max="5" width="11.421875" style="0" bestFit="1" customWidth="1"/>
    <col min="6" max="6" width="9.140625" style="0" customWidth="1"/>
    <col min="7" max="7" width="8.8515625" style="0" hidden="1" customWidth="1"/>
    <col min="15" max="15" width="9.421875" style="0" customWidth="1"/>
    <col min="17" max="17" width="9.421875" style="0" customWidth="1"/>
    <col min="19" max="19" width="11.421875" style="0" bestFit="1" customWidth="1"/>
  </cols>
  <sheetData>
    <row r="1" ht="14.4" customHeight="1" thickBot="1"/>
    <row r="2" spans="2:15" ht="15" hidden="1" thickBo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5" ht="15.65" customHeight="1" thickBot="1">
      <c r="B3" s="85" t="s">
        <v>50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0"/>
    </row>
    <row r="4" spans="2:15" ht="58">
      <c r="B4" s="9" t="s">
        <v>14</v>
      </c>
      <c r="C4" s="4" t="s">
        <v>15</v>
      </c>
      <c r="D4" s="3" t="s">
        <v>33</v>
      </c>
      <c r="E4" s="4" t="s">
        <v>16</v>
      </c>
      <c r="F4" s="41" t="s">
        <v>39</v>
      </c>
      <c r="G4" s="34" t="s">
        <v>32</v>
      </c>
      <c r="H4" s="3" t="s">
        <v>17</v>
      </c>
      <c r="I4" s="44" t="s">
        <v>41</v>
      </c>
      <c r="J4" s="45" t="s">
        <v>42</v>
      </c>
      <c r="K4" s="4" t="s">
        <v>19</v>
      </c>
      <c r="L4" s="3" t="s">
        <v>20</v>
      </c>
      <c r="M4" s="4" t="s">
        <v>21</v>
      </c>
      <c r="N4" s="45" t="s">
        <v>37</v>
      </c>
      <c r="O4" s="46" t="s">
        <v>43</v>
      </c>
    </row>
    <row r="5" spans="2:15" ht="15">
      <c r="B5" s="10" t="s">
        <v>22</v>
      </c>
      <c r="C5" s="12">
        <v>174.41</v>
      </c>
      <c r="D5" s="5"/>
      <c r="E5" s="12"/>
      <c r="F5" s="42"/>
      <c r="G5" s="35"/>
      <c r="H5" s="5"/>
      <c r="I5" s="12"/>
      <c r="J5" s="5">
        <v>61.15</v>
      </c>
      <c r="K5" s="12">
        <v>14</v>
      </c>
      <c r="L5" s="5"/>
      <c r="M5" s="12"/>
      <c r="N5" s="5"/>
      <c r="O5" s="13"/>
    </row>
    <row r="6" spans="2:15" ht="15">
      <c r="B6" s="10"/>
      <c r="C6" s="12"/>
      <c r="D6" s="5"/>
      <c r="E6" s="12"/>
      <c r="F6" s="5"/>
      <c r="G6" s="5"/>
      <c r="H6" s="5"/>
      <c r="I6" s="12"/>
      <c r="J6" s="5"/>
      <c r="K6" s="12"/>
      <c r="L6" s="5"/>
      <c r="M6" s="12"/>
      <c r="N6" s="5"/>
      <c r="O6" s="13"/>
    </row>
    <row r="7" spans="2:15" ht="15">
      <c r="B7" s="10" t="s">
        <v>23</v>
      </c>
      <c r="C7" s="12">
        <v>171.54</v>
      </c>
      <c r="D7" s="5"/>
      <c r="E7" s="12"/>
      <c r="F7" s="5"/>
      <c r="G7" s="5"/>
      <c r="H7" s="5"/>
      <c r="I7" s="12"/>
      <c r="J7" s="5">
        <v>61.15</v>
      </c>
      <c r="K7" s="12">
        <v>13</v>
      </c>
      <c r="L7" s="5"/>
      <c r="M7" s="12"/>
      <c r="N7" s="5"/>
      <c r="O7" s="13"/>
    </row>
    <row r="8" spans="2:15" ht="15">
      <c r="B8" s="10" t="s">
        <v>24</v>
      </c>
      <c r="C8" s="12"/>
      <c r="D8" s="5"/>
      <c r="E8" s="12"/>
      <c r="F8" s="5"/>
      <c r="G8" s="5"/>
      <c r="H8" s="5"/>
      <c r="I8" s="12"/>
      <c r="J8" s="5"/>
      <c r="K8" s="12"/>
      <c r="L8" s="5"/>
      <c r="M8" s="12"/>
      <c r="N8" s="5"/>
      <c r="O8" s="13"/>
    </row>
    <row r="9" spans="2:15" ht="15">
      <c r="B9" s="10" t="s">
        <v>25</v>
      </c>
      <c r="C9" s="12">
        <v>171.54</v>
      </c>
      <c r="D9" s="5"/>
      <c r="E9" s="12"/>
      <c r="F9" s="5"/>
      <c r="G9" s="5"/>
      <c r="H9" s="5"/>
      <c r="I9" s="12"/>
      <c r="J9" s="5">
        <v>61.15</v>
      </c>
      <c r="K9" s="12">
        <v>13</v>
      </c>
      <c r="L9" s="5"/>
      <c r="M9" s="12"/>
      <c r="N9" s="5"/>
      <c r="O9" s="13"/>
    </row>
    <row r="10" spans="2:15" ht="15">
      <c r="B10" s="10"/>
      <c r="C10" s="12"/>
      <c r="D10" s="5"/>
      <c r="E10" s="12"/>
      <c r="F10" s="5"/>
      <c r="G10" s="5"/>
      <c r="H10" s="5"/>
      <c r="I10" s="12"/>
      <c r="J10" s="5"/>
      <c r="K10" s="12"/>
      <c r="L10" s="5"/>
      <c r="M10" s="12"/>
      <c r="N10" s="5"/>
      <c r="O10" s="13"/>
    </row>
    <row r="11" spans="2:15" ht="15">
      <c r="B11" s="10" t="s">
        <v>26</v>
      </c>
      <c r="C11" s="12">
        <v>174.41</v>
      </c>
      <c r="D11" s="5"/>
      <c r="E11" s="12"/>
      <c r="F11" s="5"/>
      <c r="G11" s="5"/>
      <c r="H11" s="5"/>
      <c r="I11" s="12"/>
      <c r="J11" s="5">
        <v>61.15</v>
      </c>
      <c r="K11" s="12">
        <v>14</v>
      </c>
      <c r="L11" s="5"/>
      <c r="M11" s="12"/>
      <c r="N11" s="5"/>
      <c r="O11" s="13"/>
    </row>
    <row r="12" spans="2:15" ht="15">
      <c r="B12" s="10"/>
      <c r="C12" s="12"/>
      <c r="D12" s="5"/>
      <c r="E12" s="12"/>
      <c r="F12" s="5"/>
      <c r="G12" s="5"/>
      <c r="H12" s="5"/>
      <c r="I12" s="12"/>
      <c r="J12" s="5"/>
      <c r="K12" s="12"/>
      <c r="L12" s="5"/>
      <c r="M12" s="12"/>
      <c r="N12" s="5"/>
      <c r="O12" s="13"/>
    </row>
    <row r="13" spans="2:15" ht="15">
      <c r="B13" s="10" t="s">
        <v>27</v>
      </c>
      <c r="C13" s="12">
        <v>174.41</v>
      </c>
      <c r="D13" s="5"/>
      <c r="E13" s="12"/>
      <c r="F13" s="5"/>
      <c r="G13" s="5"/>
      <c r="H13" s="5"/>
      <c r="I13" s="12"/>
      <c r="J13" s="5">
        <v>61.15</v>
      </c>
      <c r="K13" s="12">
        <v>14</v>
      </c>
      <c r="L13" s="5"/>
      <c r="M13" s="12"/>
      <c r="N13" s="5"/>
      <c r="O13" s="13"/>
    </row>
    <row r="14" spans="2:15" ht="15">
      <c r="B14" s="10" t="s">
        <v>24</v>
      </c>
      <c r="C14" s="14"/>
      <c r="D14" s="6"/>
      <c r="E14" s="14"/>
      <c r="F14" s="6"/>
      <c r="G14" s="6"/>
      <c r="H14" s="6"/>
      <c r="I14" s="14"/>
      <c r="J14" s="6"/>
      <c r="K14" s="14"/>
      <c r="L14" s="6"/>
      <c r="M14" s="14"/>
      <c r="N14" s="6"/>
      <c r="O14" s="15"/>
    </row>
    <row r="15" spans="2:15" ht="15">
      <c r="B15" s="10" t="s">
        <v>28</v>
      </c>
      <c r="C15" s="14"/>
      <c r="D15" s="6"/>
      <c r="E15" s="14"/>
      <c r="F15" s="6"/>
      <c r="G15" s="6"/>
      <c r="H15" s="6"/>
      <c r="I15" s="14"/>
      <c r="J15" s="6"/>
      <c r="K15" s="14"/>
      <c r="L15" s="6"/>
      <c r="M15" s="14"/>
      <c r="N15" s="6"/>
      <c r="O15" s="15"/>
    </row>
    <row r="16" spans="2:15" ht="15">
      <c r="B16" s="10"/>
      <c r="C16" s="14"/>
      <c r="D16" s="6"/>
      <c r="E16" s="14"/>
      <c r="F16" s="6"/>
      <c r="G16" s="6"/>
      <c r="H16" s="6"/>
      <c r="I16" s="14"/>
      <c r="J16" s="6"/>
      <c r="K16" s="14"/>
      <c r="L16" s="6"/>
      <c r="M16" s="14"/>
      <c r="N16" s="6"/>
      <c r="O16" s="15"/>
    </row>
    <row r="17" spans="2:15" ht="15">
      <c r="B17" s="10" t="s">
        <v>29</v>
      </c>
      <c r="C17" s="14">
        <v>60.81</v>
      </c>
      <c r="D17" s="6"/>
      <c r="E17" s="14"/>
      <c r="F17" s="6"/>
      <c r="G17" s="6"/>
      <c r="H17" s="6"/>
      <c r="I17" s="14"/>
      <c r="J17" s="6"/>
      <c r="K17" s="14">
        <v>5</v>
      </c>
      <c r="L17" s="6"/>
      <c r="M17" s="14"/>
      <c r="N17" s="6"/>
      <c r="O17" s="15"/>
    </row>
    <row r="18" spans="2:15" ht="15">
      <c r="B18" s="10"/>
      <c r="C18" s="14"/>
      <c r="D18" s="6"/>
      <c r="E18" s="14"/>
      <c r="F18" s="6"/>
      <c r="G18" s="6"/>
      <c r="H18" s="6"/>
      <c r="I18" s="14"/>
      <c r="J18" s="6"/>
      <c r="K18" s="14"/>
      <c r="L18" s="6"/>
      <c r="M18" s="14"/>
      <c r="N18" s="6"/>
      <c r="O18" s="15"/>
    </row>
    <row r="19" spans="2:15" ht="15">
      <c r="B19" s="10" t="s">
        <v>51</v>
      </c>
      <c r="C19" s="14">
        <v>189.39</v>
      </c>
      <c r="D19" s="6"/>
      <c r="E19" s="14"/>
      <c r="F19" s="6"/>
      <c r="G19" s="6"/>
      <c r="H19" s="6"/>
      <c r="I19" s="14"/>
      <c r="J19" s="6"/>
      <c r="K19" s="14"/>
      <c r="L19" s="6"/>
      <c r="M19" s="14"/>
      <c r="N19" s="6"/>
      <c r="O19" s="15"/>
    </row>
    <row r="20" spans="2:15" ht="15" thickBot="1">
      <c r="B20" s="16" t="s">
        <v>30</v>
      </c>
      <c r="C20" s="17">
        <f aca="true" t="shared" si="0" ref="C20:O20">SUM(C5:C19)</f>
        <v>1116.5099999999998</v>
      </c>
      <c r="D20" s="18">
        <f t="shared" si="0"/>
        <v>0</v>
      </c>
      <c r="E20" s="17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7">
        <f t="shared" si="0"/>
        <v>0</v>
      </c>
      <c r="J20" s="18">
        <f t="shared" si="0"/>
        <v>305.75</v>
      </c>
      <c r="K20" s="17">
        <f t="shared" si="0"/>
        <v>73</v>
      </c>
      <c r="L20" s="18">
        <f t="shared" si="0"/>
        <v>0</v>
      </c>
      <c r="M20" s="17">
        <f t="shared" si="0"/>
        <v>0</v>
      </c>
      <c r="N20" s="18">
        <f t="shared" si="0"/>
        <v>0</v>
      </c>
      <c r="O20" s="19">
        <f t="shared" si="0"/>
        <v>0</v>
      </c>
    </row>
    <row r="21" spans="2:15" ht="1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2:13" ht="15">
      <c r="B22" s="55" t="s">
        <v>48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2:20" ht="15">
      <c r="B23" s="55" t="s">
        <v>49</v>
      </c>
      <c r="C23" s="56"/>
      <c r="D23" s="56"/>
      <c r="E23" s="56"/>
      <c r="F23" s="56"/>
      <c r="G23" s="55"/>
      <c r="H23" s="55"/>
      <c r="I23" s="55"/>
      <c r="J23" s="55"/>
      <c r="K23" s="55"/>
      <c r="L23" s="47"/>
      <c r="Q23" s="8"/>
      <c r="R23" s="8"/>
      <c r="S23" s="8"/>
      <c r="T23" s="8"/>
    </row>
    <row r="27" ht="15">
      <c r="E27" s="7"/>
    </row>
    <row r="28" ht="15">
      <c r="E28" s="7"/>
    </row>
    <row r="29" ht="15">
      <c r="S29" s="7"/>
    </row>
    <row r="30" ht="15">
      <c r="S30" s="7"/>
    </row>
    <row r="36" ht="15" thickBot="1"/>
    <row r="37" spans="16:18" ht="58">
      <c r="P37" s="49" t="s">
        <v>45</v>
      </c>
      <c r="Q37" s="49" t="s">
        <v>46</v>
      </c>
      <c r="R37" s="52" t="s">
        <v>47</v>
      </c>
    </row>
    <row r="38" spans="16:18" ht="15" thickBot="1">
      <c r="P38" s="53">
        <v>1400</v>
      </c>
      <c r="Q38" s="53">
        <v>1250</v>
      </c>
      <c r="R38" s="54">
        <v>1230</v>
      </c>
    </row>
  </sheetData>
  <mergeCells count="1">
    <mergeCell ref="B3: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30"/>
  <sheetViews>
    <sheetView workbookViewId="0" topLeftCell="A1">
      <selection activeCell="L32" sqref="L32"/>
    </sheetView>
  </sheetViews>
  <sheetFormatPr defaultColWidth="9.140625" defaultRowHeight="15"/>
  <cols>
    <col min="3" max="3" width="10.421875" style="0" customWidth="1"/>
    <col min="5" max="5" width="11.421875" style="0" bestFit="1" customWidth="1"/>
    <col min="6" max="6" width="9.140625" style="0" customWidth="1"/>
    <col min="7" max="7" width="8.8515625" style="0" hidden="1" customWidth="1"/>
    <col min="15" max="15" width="9.421875" style="0" customWidth="1"/>
    <col min="17" max="17" width="9.421875" style="0" customWidth="1"/>
    <col min="19" max="19" width="11.421875" style="0" bestFit="1" customWidth="1"/>
  </cols>
  <sheetData>
    <row r="1" ht="14.4" customHeight="1" thickBot="1"/>
    <row r="2" spans="2:15" ht="15" hidden="1" thickBo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5" ht="15.65" customHeight="1" thickBot="1">
      <c r="B3" s="85" t="s">
        <v>52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0"/>
    </row>
    <row r="4" spans="2:15" ht="58">
      <c r="B4" s="9" t="s">
        <v>14</v>
      </c>
      <c r="C4" s="4" t="s">
        <v>15</v>
      </c>
      <c r="D4" s="3" t="s">
        <v>53</v>
      </c>
      <c r="E4" s="4" t="s">
        <v>16</v>
      </c>
      <c r="F4" s="41" t="s">
        <v>39</v>
      </c>
      <c r="G4" s="34" t="s">
        <v>32</v>
      </c>
      <c r="H4" s="3" t="s">
        <v>17</v>
      </c>
      <c r="I4" s="44" t="s">
        <v>18</v>
      </c>
      <c r="J4" s="45" t="s">
        <v>42</v>
      </c>
      <c r="K4" s="4" t="s">
        <v>19</v>
      </c>
      <c r="L4" s="3" t="s">
        <v>20</v>
      </c>
      <c r="M4" s="4" t="s">
        <v>21</v>
      </c>
      <c r="N4" s="45" t="s">
        <v>37</v>
      </c>
      <c r="O4" s="46" t="s">
        <v>43</v>
      </c>
    </row>
    <row r="5" spans="2:15" ht="15">
      <c r="B5" s="10" t="s">
        <v>1</v>
      </c>
      <c r="C5" s="12">
        <v>497.13</v>
      </c>
      <c r="D5" s="5">
        <v>40.38</v>
      </c>
      <c r="E5" s="12">
        <v>456.75</v>
      </c>
      <c r="F5" s="42"/>
      <c r="G5" s="35"/>
      <c r="H5" s="5"/>
      <c r="I5" s="12">
        <v>29</v>
      </c>
      <c r="J5" s="5">
        <v>70.54</v>
      </c>
      <c r="K5" s="12">
        <v>21</v>
      </c>
      <c r="L5" s="5">
        <v>25</v>
      </c>
      <c r="M5" s="12">
        <v>68</v>
      </c>
      <c r="N5" s="5">
        <v>80.76</v>
      </c>
      <c r="O5" s="13">
        <v>15.65</v>
      </c>
    </row>
    <row r="6" spans="2:15" ht="15">
      <c r="B6" s="10"/>
      <c r="C6" s="12"/>
      <c r="D6" s="5"/>
      <c r="E6" s="12"/>
      <c r="F6" s="5"/>
      <c r="G6" s="5"/>
      <c r="H6" s="5"/>
      <c r="I6" s="12"/>
      <c r="J6" s="5"/>
      <c r="K6" s="12"/>
      <c r="L6" s="5"/>
      <c r="M6" s="12"/>
      <c r="N6" s="5"/>
      <c r="O6" s="13"/>
    </row>
    <row r="7" spans="2:15" ht="0.65" hidden="1">
      <c r="B7" s="10"/>
      <c r="C7" s="12"/>
      <c r="D7" s="5"/>
      <c r="E7" s="12"/>
      <c r="F7" s="5"/>
      <c r="G7" s="5"/>
      <c r="H7" s="5"/>
      <c r="I7" s="12"/>
      <c r="J7" s="5"/>
      <c r="K7" s="12"/>
      <c r="L7" s="5"/>
      <c r="M7" s="12"/>
      <c r="N7" s="5"/>
      <c r="O7" s="13"/>
    </row>
    <row r="8" spans="2:15" ht="15" hidden="1">
      <c r="B8" s="10"/>
      <c r="C8" s="12"/>
      <c r="D8" s="5"/>
      <c r="E8" s="12"/>
      <c r="F8" s="5"/>
      <c r="G8" s="5"/>
      <c r="H8" s="5"/>
      <c r="I8" s="12"/>
      <c r="J8" s="5"/>
      <c r="K8" s="12"/>
      <c r="L8" s="5"/>
      <c r="M8" s="12"/>
      <c r="N8" s="5"/>
      <c r="O8" s="13"/>
    </row>
    <row r="9" spans="2:15" ht="15" hidden="1">
      <c r="B9" s="10"/>
      <c r="C9" s="12"/>
      <c r="D9" s="5"/>
      <c r="E9" s="12"/>
      <c r="F9" s="5"/>
      <c r="G9" s="5"/>
      <c r="H9" s="5"/>
      <c r="I9" s="12"/>
      <c r="J9" s="5"/>
      <c r="K9" s="12"/>
      <c r="L9" s="5"/>
      <c r="M9" s="12"/>
      <c r="N9" s="5"/>
      <c r="O9" s="13"/>
    </row>
    <row r="10" spans="2:15" ht="15" hidden="1">
      <c r="B10" s="10"/>
      <c r="C10" s="12"/>
      <c r="D10" s="5"/>
      <c r="E10" s="12"/>
      <c r="F10" s="5"/>
      <c r="G10" s="5"/>
      <c r="H10" s="5"/>
      <c r="I10" s="12"/>
      <c r="J10" s="5"/>
      <c r="K10" s="12"/>
      <c r="L10" s="5"/>
      <c r="M10" s="12"/>
      <c r="N10" s="5"/>
      <c r="O10" s="13"/>
    </row>
    <row r="11" spans="2:15" ht="15" hidden="1">
      <c r="B11" s="10"/>
      <c r="C11" s="12"/>
      <c r="D11" s="5"/>
      <c r="E11" s="12"/>
      <c r="F11" s="5"/>
      <c r="G11" s="5"/>
      <c r="H11" s="5"/>
      <c r="I11" s="12"/>
      <c r="J11" s="5"/>
      <c r="K11" s="12"/>
      <c r="L11" s="5"/>
      <c r="M11" s="12"/>
      <c r="N11" s="5"/>
      <c r="O11" s="13"/>
    </row>
    <row r="12" spans="2:15" ht="15" hidden="1">
      <c r="B12" s="10"/>
      <c r="C12" s="12"/>
      <c r="D12" s="5"/>
      <c r="E12" s="12"/>
      <c r="F12" s="5"/>
      <c r="G12" s="5"/>
      <c r="H12" s="5"/>
      <c r="I12" s="12"/>
      <c r="J12" s="5"/>
      <c r="K12" s="12"/>
      <c r="L12" s="5"/>
      <c r="M12" s="12"/>
      <c r="N12" s="5"/>
      <c r="O12" s="13"/>
    </row>
    <row r="13" spans="2:15" ht="15" hidden="1">
      <c r="B13" s="10"/>
      <c r="C13" s="12"/>
      <c r="D13" s="5"/>
      <c r="E13" s="12"/>
      <c r="F13" s="5"/>
      <c r="G13" s="5"/>
      <c r="H13" s="5"/>
      <c r="I13" s="12"/>
      <c r="J13" s="5"/>
      <c r="K13" s="12"/>
      <c r="L13" s="5"/>
      <c r="M13" s="12"/>
      <c r="N13" s="5"/>
      <c r="O13" s="13"/>
    </row>
    <row r="14" spans="2:15" ht="15" hidden="1">
      <c r="B14" s="10"/>
      <c r="C14" s="14"/>
      <c r="D14" s="6"/>
      <c r="E14" s="14"/>
      <c r="F14" s="6"/>
      <c r="G14" s="6"/>
      <c r="H14" s="6"/>
      <c r="I14" s="14"/>
      <c r="J14" s="6"/>
      <c r="K14" s="14"/>
      <c r="L14" s="6"/>
      <c r="M14" s="14"/>
      <c r="N14" s="6"/>
      <c r="O14" s="15"/>
    </row>
    <row r="15" spans="2:15" ht="15" hidden="1">
      <c r="B15" s="10"/>
      <c r="C15" s="14"/>
      <c r="D15" s="6"/>
      <c r="E15" s="14"/>
      <c r="F15" s="6"/>
      <c r="G15" s="6"/>
      <c r="H15" s="6"/>
      <c r="I15" s="14"/>
      <c r="J15" s="6"/>
      <c r="K15" s="14"/>
      <c r="L15" s="6"/>
      <c r="M15" s="14"/>
      <c r="N15" s="6"/>
      <c r="O15" s="15"/>
    </row>
    <row r="16" spans="2:15" ht="15" hidden="1">
      <c r="B16" s="10"/>
      <c r="C16" s="14"/>
      <c r="D16" s="6"/>
      <c r="E16" s="14"/>
      <c r="F16" s="6"/>
      <c r="G16" s="6"/>
      <c r="H16" s="6"/>
      <c r="I16" s="14"/>
      <c r="J16" s="6"/>
      <c r="K16" s="14"/>
      <c r="L16" s="6"/>
      <c r="M16" s="14"/>
      <c r="N16" s="6"/>
      <c r="O16" s="15"/>
    </row>
    <row r="17" spans="2:15" ht="15" hidden="1">
      <c r="B17" s="10"/>
      <c r="C17" s="14"/>
      <c r="D17" s="6"/>
      <c r="E17" s="14"/>
      <c r="F17" s="6"/>
      <c r="G17" s="6"/>
      <c r="H17" s="6"/>
      <c r="I17" s="14"/>
      <c r="J17" s="6"/>
      <c r="K17" s="14"/>
      <c r="L17" s="6"/>
      <c r="M17" s="14"/>
      <c r="N17" s="6"/>
      <c r="O17" s="15"/>
    </row>
    <row r="18" spans="2:15" ht="15" hidden="1">
      <c r="B18" s="10"/>
      <c r="C18" s="14"/>
      <c r="D18" s="6"/>
      <c r="E18" s="14"/>
      <c r="F18" s="6"/>
      <c r="G18" s="6"/>
      <c r="H18" s="6"/>
      <c r="I18" s="14"/>
      <c r="J18" s="6"/>
      <c r="K18" s="14"/>
      <c r="L18" s="6"/>
      <c r="M18" s="14"/>
      <c r="N18" s="6"/>
      <c r="O18" s="15"/>
    </row>
    <row r="19" spans="2:15" ht="15" hidden="1">
      <c r="B19" s="10"/>
      <c r="C19" s="14"/>
      <c r="D19" s="6"/>
      <c r="E19" s="14"/>
      <c r="F19" s="6"/>
      <c r="G19" s="6"/>
      <c r="H19" s="6"/>
      <c r="I19" s="14"/>
      <c r="J19" s="6"/>
      <c r="K19" s="14"/>
      <c r="L19" s="6"/>
      <c r="M19" s="14"/>
      <c r="N19" s="6"/>
      <c r="O19" s="15"/>
    </row>
    <row r="20" spans="2:15" ht="15" thickBot="1">
      <c r="B20" s="16" t="s">
        <v>30</v>
      </c>
      <c r="C20" s="17">
        <f aca="true" t="shared" si="0" ref="C20:O20">SUM(C5:C19)</f>
        <v>497.13</v>
      </c>
      <c r="D20" s="18">
        <f t="shared" si="0"/>
        <v>40.38</v>
      </c>
      <c r="E20" s="17">
        <f t="shared" si="0"/>
        <v>456.75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7">
        <f t="shared" si="0"/>
        <v>29</v>
      </c>
      <c r="J20" s="18">
        <f t="shared" si="0"/>
        <v>70.54</v>
      </c>
      <c r="K20" s="17">
        <f t="shared" si="0"/>
        <v>21</v>
      </c>
      <c r="L20" s="18">
        <f t="shared" si="0"/>
        <v>25</v>
      </c>
      <c r="M20" s="17">
        <f t="shared" si="0"/>
        <v>68</v>
      </c>
      <c r="N20" s="18">
        <f t="shared" si="0"/>
        <v>80.76</v>
      </c>
      <c r="O20" s="19">
        <f t="shared" si="0"/>
        <v>15.65</v>
      </c>
    </row>
    <row r="21" spans="2:15" ht="1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2:13" ht="15">
      <c r="B22" s="55" t="s">
        <v>48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2:20" ht="15">
      <c r="B23" s="55" t="s">
        <v>49</v>
      </c>
      <c r="C23" s="56"/>
      <c r="D23" s="56"/>
      <c r="E23" s="56"/>
      <c r="F23" s="56"/>
      <c r="G23" s="55"/>
      <c r="H23" s="55"/>
      <c r="I23" s="55"/>
      <c r="J23" s="55"/>
      <c r="K23" s="55"/>
      <c r="L23" s="47"/>
      <c r="Q23" s="8"/>
      <c r="R23" s="8"/>
      <c r="S23" s="8"/>
      <c r="T23" s="8"/>
    </row>
    <row r="27" ht="15">
      <c r="E27" s="7"/>
    </row>
    <row r="28" ht="15">
      <c r="E28" s="7"/>
    </row>
    <row r="29" ht="15">
      <c r="S29" s="7"/>
    </row>
    <row r="30" ht="15">
      <c r="S30" s="7"/>
    </row>
  </sheetData>
  <mergeCells count="1">
    <mergeCell ref="B3: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8"/>
  <sheetViews>
    <sheetView workbookViewId="0" topLeftCell="A1">
      <selection activeCell="L11" sqref="L11"/>
    </sheetView>
  </sheetViews>
  <sheetFormatPr defaultColWidth="9.140625" defaultRowHeight="15"/>
  <cols>
    <col min="1" max="2" width="13.8515625" style="0" customWidth="1"/>
    <col min="3" max="3" width="15.00390625" style="0" customWidth="1"/>
    <col min="4" max="4" width="15.57421875" style="0" customWidth="1"/>
    <col min="5" max="5" width="0.13671875" style="0" customWidth="1"/>
    <col min="6" max="6" width="15.57421875" style="0" customWidth="1"/>
    <col min="7" max="7" width="13.421875" style="0" customWidth="1"/>
    <col min="8" max="8" width="15.57421875" style="0" customWidth="1"/>
    <col min="9" max="9" width="19.57421875" style="0" customWidth="1"/>
    <col min="11" max="11" width="18.00390625" style="0" customWidth="1"/>
  </cols>
  <sheetData>
    <row r="1" ht="15" thickBot="1"/>
    <row r="2" spans="1:8" ht="15" thickBot="1">
      <c r="A2" s="78" t="s">
        <v>58</v>
      </c>
      <c r="B2" s="79" t="s">
        <v>35</v>
      </c>
      <c r="C2" s="79" t="s">
        <v>36</v>
      </c>
      <c r="D2" s="79" t="s">
        <v>11</v>
      </c>
      <c r="E2" s="79"/>
      <c r="F2" s="79" t="s">
        <v>7</v>
      </c>
      <c r="G2" s="79" t="s">
        <v>8</v>
      </c>
      <c r="H2" s="80" t="s">
        <v>9</v>
      </c>
    </row>
    <row r="3" spans="1:8" ht="15">
      <c r="A3" s="74" t="s">
        <v>0</v>
      </c>
      <c r="B3" s="75">
        <v>612.48</v>
      </c>
      <c r="C3" s="75"/>
      <c r="D3" s="75"/>
      <c r="E3" s="76"/>
      <c r="F3" s="75">
        <v>50.75</v>
      </c>
      <c r="G3" s="76">
        <v>201.1</v>
      </c>
      <c r="H3" s="77">
        <v>131</v>
      </c>
    </row>
    <row r="4" spans="1:8" ht="15">
      <c r="A4" s="59" t="s">
        <v>1</v>
      </c>
      <c r="B4" s="1"/>
      <c r="C4" s="1">
        <v>102.88</v>
      </c>
      <c r="D4" s="1"/>
      <c r="E4" s="1"/>
      <c r="F4" s="1">
        <v>576.16</v>
      </c>
      <c r="G4" s="1">
        <v>3.08</v>
      </c>
      <c r="H4" s="60">
        <v>21.04</v>
      </c>
    </row>
    <row r="5" spans="1:8" ht="15">
      <c r="A5" s="59" t="s">
        <v>2</v>
      </c>
      <c r="B5" s="1"/>
      <c r="C5" s="1">
        <v>109.14</v>
      </c>
      <c r="D5" s="1"/>
      <c r="E5" s="1"/>
      <c r="F5" s="1">
        <v>199.53</v>
      </c>
      <c r="G5" s="1"/>
      <c r="H5" s="60"/>
    </row>
    <row r="6" spans="1:8" ht="15">
      <c r="A6" s="59" t="s">
        <v>3</v>
      </c>
      <c r="B6" s="1"/>
      <c r="C6" s="1">
        <v>56.3</v>
      </c>
      <c r="D6" s="1"/>
      <c r="E6" s="1"/>
      <c r="F6" s="1">
        <v>595.04</v>
      </c>
      <c r="G6" s="1">
        <v>3.7</v>
      </c>
      <c r="H6" s="60"/>
    </row>
    <row r="7" spans="1:8" ht="15" thickBot="1">
      <c r="A7" s="61" t="s">
        <v>4</v>
      </c>
      <c r="B7" s="62"/>
      <c r="C7" s="62">
        <v>66.99</v>
      </c>
      <c r="D7" s="62"/>
      <c r="E7" s="62"/>
      <c r="F7" s="62">
        <v>579.93</v>
      </c>
      <c r="G7" s="62"/>
      <c r="H7" s="63"/>
    </row>
    <row r="8" spans="1:8" ht="15" thickBot="1">
      <c r="A8" s="68"/>
      <c r="B8" s="68"/>
      <c r="C8" s="68"/>
      <c r="D8" s="68"/>
      <c r="E8" s="68"/>
      <c r="F8" s="68"/>
      <c r="G8" s="68"/>
      <c r="H8" s="68"/>
    </row>
    <row r="9" spans="1:9" ht="15" thickBot="1">
      <c r="A9" s="78" t="s">
        <v>59</v>
      </c>
      <c r="B9" s="79" t="s">
        <v>54</v>
      </c>
      <c r="C9" s="79" t="s">
        <v>36</v>
      </c>
      <c r="D9" s="79" t="s">
        <v>11</v>
      </c>
      <c r="E9" s="79" t="s">
        <v>10</v>
      </c>
      <c r="F9" s="79" t="s">
        <v>7</v>
      </c>
      <c r="G9" s="79" t="s">
        <v>8</v>
      </c>
      <c r="H9" s="79" t="s">
        <v>9</v>
      </c>
      <c r="I9" s="80" t="s">
        <v>13</v>
      </c>
    </row>
    <row r="10" spans="1:9" ht="15">
      <c r="A10" s="57" t="s">
        <v>0</v>
      </c>
      <c r="B10" s="2">
        <v>1317.84</v>
      </c>
      <c r="C10" s="2"/>
      <c r="D10" s="2"/>
      <c r="E10" s="2"/>
      <c r="F10" s="28">
        <v>358.9</v>
      </c>
      <c r="G10" s="2">
        <v>632.73</v>
      </c>
      <c r="H10" s="2">
        <v>274.12</v>
      </c>
      <c r="I10" s="58"/>
    </row>
    <row r="11" spans="1:9" ht="15">
      <c r="A11" s="59" t="s">
        <v>1</v>
      </c>
      <c r="B11" s="1"/>
      <c r="C11" s="1">
        <v>538.42</v>
      </c>
      <c r="D11" s="1">
        <v>732.34</v>
      </c>
      <c r="E11" s="1"/>
      <c r="F11" s="1">
        <v>898.98</v>
      </c>
      <c r="G11" s="1">
        <v>182.64</v>
      </c>
      <c r="H11" s="1"/>
      <c r="I11" s="60"/>
    </row>
    <row r="12" spans="1:9" ht="15">
      <c r="A12" s="59" t="s">
        <v>2</v>
      </c>
      <c r="B12" s="1"/>
      <c r="C12" s="1">
        <v>470.06</v>
      </c>
      <c r="D12" s="1">
        <v>418.32</v>
      </c>
      <c r="E12" s="1"/>
      <c r="F12" s="1">
        <v>634.29</v>
      </c>
      <c r="G12" s="1">
        <v>12.5</v>
      </c>
      <c r="H12" s="1"/>
      <c r="I12" s="60">
        <v>72.99</v>
      </c>
    </row>
    <row r="13" spans="1:9" ht="15">
      <c r="A13" s="59" t="s">
        <v>3</v>
      </c>
      <c r="B13" s="1"/>
      <c r="C13" s="1">
        <v>524.66</v>
      </c>
      <c r="D13" s="1">
        <v>418.89</v>
      </c>
      <c r="E13" s="1"/>
      <c r="F13" s="1">
        <v>612.51</v>
      </c>
      <c r="G13" s="1">
        <v>10.27</v>
      </c>
      <c r="H13" s="1">
        <v>14.1</v>
      </c>
      <c r="I13" s="58">
        <v>47.24</v>
      </c>
    </row>
    <row r="14" spans="1:9" ht="15">
      <c r="A14" s="59" t="s">
        <v>4</v>
      </c>
      <c r="B14" s="1"/>
      <c r="C14" s="1">
        <v>333.4</v>
      </c>
      <c r="D14" s="1">
        <v>99.32</v>
      </c>
      <c r="E14" s="1"/>
      <c r="F14" s="1">
        <v>278.12</v>
      </c>
      <c r="G14" s="1">
        <v>1.57</v>
      </c>
      <c r="H14" s="1">
        <v>6.53</v>
      </c>
      <c r="I14" s="60"/>
    </row>
    <row r="15" spans="1:9" ht="15">
      <c r="A15" s="59" t="s">
        <v>5</v>
      </c>
      <c r="B15" s="1"/>
      <c r="C15" s="1">
        <v>334.23</v>
      </c>
      <c r="D15" s="1">
        <v>99.46</v>
      </c>
      <c r="E15" s="1"/>
      <c r="F15" s="1">
        <v>279.44</v>
      </c>
      <c r="G15" s="1"/>
      <c r="H15" s="1">
        <v>5.05</v>
      </c>
      <c r="I15" s="60"/>
    </row>
    <row r="16" spans="1:9" ht="15" thickBot="1">
      <c r="A16" s="61" t="s">
        <v>6</v>
      </c>
      <c r="B16" s="62"/>
      <c r="C16" s="62" t="s">
        <v>12</v>
      </c>
      <c r="D16" s="62"/>
      <c r="E16" s="62"/>
      <c r="F16" s="62">
        <v>262.68</v>
      </c>
      <c r="G16" s="62"/>
      <c r="H16" s="62">
        <v>9.51</v>
      </c>
      <c r="I16" s="63"/>
    </row>
    <row r="17" ht="15" thickBot="1"/>
    <row r="18" spans="1:10" ht="31.25" customHeight="1" thickBot="1">
      <c r="A18" s="81" t="s">
        <v>60</v>
      </c>
      <c r="B18" s="79" t="s">
        <v>56</v>
      </c>
      <c r="C18" s="79" t="s">
        <v>36</v>
      </c>
      <c r="D18" s="79" t="s">
        <v>11</v>
      </c>
      <c r="E18" s="79"/>
      <c r="F18" s="79" t="s">
        <v>7</v>
      </c>
      <c r="G18" s="79" t="s">
        <v>8</v>
      </c>
      <c r="H18" s="80" t="s">
        <v>9</v>
      </c>
      <c r="I18" s="80" t="s">
        <v>55</v>
      </c>
      <c r="J18" s="30"/>
    </row>
    <row r="19" spans="1:9" ht="15" thickBot="1">
      <c r="A19" s="69" t="s">
        <v>1</v>
      </c>
      <c r="B19" s="70"/>
      <c r="C19" s="70">
        <v>33.98</v>
      </c>
      <c r="D19" s="70">
        <v>369.94</v>
      </c>
      <c r="E19" s="71"/>
      <c r="F19" s="70">
        <v>92.03</v>
      </c>
      <c r="G19" s="71">
        <v>1.18</v>
      </c>
      <c r="H19" s="72"/>
      <c r="I19" s="73">
        <v>86.19</v>
      </c>
    </row>
    <row r="20" spans="1:10" ht="15" thickBot="1">
      <c r="A20" s="68"/>
      <c r="B20" s="68"/>
      <c r="C20" s="68"/>
      <c r="D20" s="68"/>
      <c r="E20" s="68"/>
      <c r="F20" s="68"/>
      <c r="G20" s="68"/>
      <c r="H20" s="68"/>
      <c r="I20" s="29"/>
      <c r="J20" s="30"/>
    </row>
    <row r="21" spans="1:10" ht="15" thickBot="1">
      <c r="A21" s="78" t="s">
        <v>61</v>
      </c>
      <c r="B21" s="79" t="s">
        <v>56</v>
      </c>
      <c r="C21" s="79" t="s">
        <v>57</v>
      </c>
      <c r="D21" s="79" t="s">
        <v>11</v>
      </c>
      <c r="E21" s="79"/>
      <c r="F21" s="79" t="s">
        <v>7</v>
      </c>
      <c r="G21" s="79" t="s">
        <v>8</v>
      </c>
      <c r="H21" s="80" t="s">
        <v>9</v>
      </c>
      <c r="I21" s="31"/>
      <c r="J21" s="32"/>
    </row>
    <row r="22" spans="1:10" ht="15">
      <c r="A22" s="57" t="s">
        <v>0</v>
      </c>
      <c r="B22" s="2"/>
      <c r="C22" s="2"/>
      <c r="D22" s="2"/>
      <c r="E22" s="28"/>
      <c r="F22" s="2"/>
      <c r="G22" s="28"/>
      <c r="H22" s="64">
        <v>60.81</v>
      </c>
      <c r="I22" s="31"/>
      <c r="J22" s="33"/>
    </row>
    <row r="23" spans="1:10" ht="15">
      <c r="A23" s="59" t="s">
        <v>1</v>
      </c>
      <c r="B23" s="1"/>
      <c r="C23" s="1"/>
      <c r="D23" s="1"/>
      <c r="E23" s="1"/>
      <c r="F23" s="1">
        <v>50.21</v>
      </c>
      <c r="G23" s="1"/>
      <c r="H23" s="60"/>
      <c r="I23" s="29"/>
      <c r="J23" s="30"/>
    </row>
    <row r="24" spans="1:10" ht="15">
      <c r="A24" s="59" t="s">
        <v>2</v>
      </c>
      <c r="B24" s="1"/>
      <c r="C24" s="1">
        <v>149.16</v>
      </c>
      <c r="D24" s="1"/>
      <c r="E24" s="1"/>
      <c r="F24" s="1">
        <v>50.21</v>
      </c>
      <c r="G24" s="1"/>
      <c r="H24" s="60">
        <v>2.87</v>
      </c>
      <c r="I24" s="31"/>
      <c r="J24" s="32"/>
    </row>
    <row r="25" spans="1:10" ht="15">
      <c r="A25" s="59" t="s">
        <v>3</v>
      </c>
      <c r="B25" s="1"/>
      <c r="C25" s="1">
        <v>149.16</v>
      </c>
      <c r="D25" s="1"/>
      <c r="E25" s="1"/>
      <c r="F25" s="1">
        <v>50.21</v>
      </c>
      <c r="G25" s="1"/>
      <c r="H25" s="60">
        <v>2.87</v>
      </c>
      <c r="I25" s="31"/>
      <c r="J25" s="33"/>
    </row>
    <row r="26" spans="1:10" ht="15">
      <c r="A26" s="59" t="s">
        <v>4</v>
      </c>
      <c r="B26" s="1"/>
      <c r="C26" s="1">
        <v>149.16</v>
      </c>
      <c r="D26" s="1"/>
      <c r="E26" s="1"/>
      <c r="F26" s="1">
        <v>50.21</v>
      </c>
      <c r="G26" s="1"/>
      <c r="H26" s="60"/>
      <c r="I26" s="30"/>
      <c r="J26" s="30"/>
    </row>
    <row r="27" spans="1:10" ht="15">
      <c r="A27" s="59" t="s">
        <v>5</v>
      </c>
      <c r="B27" s="1"/>
      <c r="C27" s="1">
        <v>149.16</v>
      </c>
      <c r="D27" s="1"/>
      <c r="E27" s="1"/>
      <c r="F27" s="1">
        <v>50.21</v>
      </c>
      <c r="G27" s="1"/>
      <c r="H27" s="60"/>
      <c r="I27" s="30"/>
      <c r="J27" s="30"/>
    </row>
    <row r="28" spans="1:10" ht="15" thickBot="1">
      <c r="A28" s="61" t="s">
        <v>6</v>
      </c>
      <c r="B28" s="62"/>
      <c r="C28" s="62">
        <v>149.16</v>
      </c>
      <c r="D28" s="62"/>
      <c r="E28" s="62"/>
      <c r="F28" s="62">
        <v>50.21</v>
      </c>
      <c r="G28" s="62"/>
      <c r="H28" s="63">
        <v>2.87</v>
      </c>
      <c r="I28" s="30"/>
      <c r="J28" s="30"/>
    </row>
    <row r="29" spans="2:10" ht="15">
      <c r="B29" s="30"/>
      <c r="C29" s="30"/>
      <c r="D29" s="30"/>
      <c r="E29" s="30"/>
      <c r="F29" s="65"/>
      <c r="G29" s="66"/>
      <c r="H29" s="30"/>
      <c r="I29" s="30"/>
      <c r="J29" s="30"/>
    </row>
    <row r="30" spans="2:10" ht="15">
      <c r="B30" s="30"/>
      <c r="C30" s="30"/>
      <c r="D30" s="30"/>
      <c r="E30" s="30"/>
      <c r="F30" s="65"/>
      <c r="G30" s="66"/>
      <c r="H30" s="30"/>
      <c r="I30" s="30"/>
      <c r="J30" s="30"/>
    </row>
    <row r="31" spans="2:10" ht="15">
      <c r="B31" s="30"/>
      <c r="C31" s="30"/>
      <c r="D31" s="30"/>
      <c r="E31" s="30"/>
      <c r="F31" s="65"/>
      <c r="G31" s="66"/>
      <c r="H31" s="30"/>
      <c r="I31" s="30"/>
      <c r="J31" s="30"/>
    </row>
    <row r="32" spans="2:10" ht="15">
      <c r="B32" s="30"/>
      <c r="C32" s="30"/>
      <c r="D32" s="30"/>
      <c r="E32" s="30"/>
      <c r="F32" s="65"/>
      <c r="G32" s="66"/>
      <c r="H32" s="30"/>
      <c r="I32" s="30"/>
      <c r="J32" s="30"/>
    </row>
    <row r="33" spans="2:10" ht="15">
      <c r="B33" s="30"/>
      <c r="C33" s="30"/>
      <c r="D33" s="30"/>
      <c r="E33" s="30"/>
      <c r="F33" s="65"/>
      <c r="G33" s="66"/>
      <c r="H33" s="30"/>
      <c r="I33" s="30"/>
      <c r="J33" s="30"/>
    </row>
    <row r="34" spans="2:10" ht="15">
      <c r="B34" s="30"/>
      <c r="C34" s="30"/>
      <c r="D34" s="30"/>
      <c r="E34" s="30"/>
      <c r="F34" s="65"/>
      <c r="G34" s="66"/>
      <c r="H34" s="30"/>
      <c r="I34" s="30"/>
      <c r="J34" s="30"/>
    </row>
    <row r="35" spans="2:10" ht="15">
      <c r="B35" s="30"/>
      <c r="C35" s="30"/>
      <c r="D35" s="30"/>
      <c r="E35" s="30"/>
      <c r="F35" s="65"/>
      <c r="G35" s="66"/>
      <c r="H35" s="30"/>
      <c r="I35" s="30"/>
      <c r="J35" s="30"/>
    </row>
    <row r="36" spans="2:10" ht="15">
      <c r="B36" s="30"/>
      <c r="C36" s="30"/>
      <c r="D36" s="30"/>
      <c r="E36" s="30"/>
      <c r="F36" s="65"/>
      <c r="G36" s="66"/>
      <c r="H36" s="30"/>
      <c r="I36" s="30"/>
      <c r="J36" s="30"/>
    </row>
    <row r="37" spans="2:10" ht="15">
      <c r="B37" s="30"/>
      <c r="C37" s="30"/>
      <c r="D37" s="30"/>
      <c r="E37" s="30"/>
      <c r="F37" s="67"/>
      <c r="G37" s="31"/>
      <c r="H37" s="30"/>
      <c r="I37" s="30"/>
      <c r="J37" s="30"/>
    </row>
    <row r="38" spans="2:10" ht="15">
      <c r="B38" s="30"/>
      <c r="C38" s="30"/>
      <c r="D38" s="30"/>
      <c r="E38" s="30"/>
      <c r="F38" s="65"/>
      <c r="G38" s="29"/>
      <c r="H38" s="30"/>
      <c r="I38" s="30"/>
      <c r="J38" s="3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Heidenreich</dc:creator>
  <cp:keywords/>
  <dc:description/>
  <cp:lastModifiedBy>Vanda Wagnerová</cp:lastModifiedBy>
  <dcterms:created xsi:type="dcterms:W3CDTF">2021-10-26T10:29:55Z</dcterms:created>
  <dcterms:modified xsi:type="dcterms:W3CDTF">2022-08-24T08:24:31Z</dcterms:modified>
  <cp:category/>
  <cp:version/>
  <cp:contentType/>
  <cp:contentStatus/>
</cp:coreProperties>
</file>