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275" windowHeight="142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87" i="1" l="1"/>
  <c r="R87" i="1"/>
  <c r="A88" i="1"/>
  <c r="A87" i="1"/>
  <c r="P20" i="1" l="1"/>
  <c r="R20" i="1" s="1"/>
  <c r="P126" i="1" l="1"/>
  <c r="P52" i="1" l="1"/>
  <c r="R52" i="1"/>
  <c r="P16" i="1"/>
  <c r="R16" i="1" s="1"/>
  <c r="P113" i="1"/>
  <c r="R113" i="1" s="1"/>
  <c r="P104" i="1"/>
  <c r="R104" i="1" s="1"/>
  <c r="P103" i="1"/>
  <c r="R103" i="1" s="1"/>
  <c r="P38" i="1"/>
  <c r="R38" i="1" s="1"/>
  <c r="P125" i="1"/>
  <c r="R125" i="1" s="1"/>
  <c r="P31" i="1"/>
  <c r="R31" i="1" s="1"/>
  <c r="P24" i="1"/>
  <c r="R24" i="1" s="1"/>
  <c r="P120" i="1"/>
  <c r="R120" i="1" s="1"/>
  <c r="P119" i="1"/>
  <c r="R119" i="1" s="1"/>
  <c r="P118" i="1"/>
  <c r="R118" i="1" s="1"/>
  <c r="P117" i="1"/>
  <c r="R117" i="1" s="1"/>
  <c r="P116" i="1"/>
  <c r="R116" i="1" s="1"/>
  <c r="P108" i="1"/>
  <c r="R108" i="1" s="1"/>
  <c r="P19" i="1" l="1"/>
  <c r="P21" i="1"/>
  <c r="P22" i="1"/>
  <c r="P23" i="1"/>
  <c r="P25" i="1"/>
  <c r="P127" i="1"/>
  <c r="P124" i="1"/>
  <c r="P123" i="1"/>
  <c r="P122" i="1"/>
  <c r="P121" i="1"/>
  <c r="P115" i="1"/>
  <c r="P114" i="1"/>
  <c r="P112" i="1"/>
  <c r="P111" i="1"/>
  <c r="P110" i="1"/>
  <c r="P109" i="1"/>
  <c r="P107" i="1"/>
  <c r="P105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6" i="1"/>
  <c r="P55" i="1"/>
  <c r="P53" i="1"/>
  <c r="P51" i="1"/>
  <c r="P49" i="1"/>
  <c r="P47" i="1"/>
  <c r="P46" i="1"/>
  <c r="P45" i="1"/>
  <c r="P44" i="1"/>
  <c r="P43" i="1"/>
  <c r="P42" i="1"/>
  <c r="P41" i="1"/>
  <c r="P40" i="1"/>
  <c r="P39" i="1"/>
  <c r="P37" i="1"/>
  <c r="P36" i="1"/>
  <c r="P35" i="1"/>
  <c r="P33" i="1"/>
  <c r="P32" i="1"/>
  <c r="P30" i="1"/>
  <c r="P29" i="1"/>
  <c r="P28" i="1"/>
  <c r="P27" i="1"/>
  <c r="P17" i="1"/>
  <c r="P15" i="1"/>
  <c r="P14" i="1"/>
  <c r="P13" i="1"/>
  <c r="P12" i="1"/>
  <c r="P11" i="1"/>
  <c r="P10" i="1"/>
  <c r="P9" i="1"/>
  <c r="R127" i="1" l="1"/>
  <c r="R126" i="1"/>
  <c r="R124" i="1"/>
  <c r="R123" i="1"/>
  <c r="R122" i="1"/>
  <c r="R121" i="1"/>
  <c r="R115" i="1"/>
  <c r="R114" i="1"/>
  <c r="R112" i="1"/>
  <c r="R67" i="1"/>
  <c r="R43" i="1" l="1"/>
  <c r="R11" i="1"/>
  <c r="R17" i="1"/>
  <c r="R15" i="1"/>
  <c r="R14" i="1" l="1"/>
  <c r="R13" i="1"/>
  <c r="R12" i="1"/>
  <c r="R10" i="1"/>
  <c r="R9" i="1"/>
  <c r="A10" i="1"/>
  <c r="A11" i="1" l="1"/>
  <c r="A12" i="1" s="1"/>
  <c r="A13" i="1" s="1"/>
  <c r="R98" i="1"/>
  <c r="R84" i="1"/>
  <c r="A14" i="1" l="1"/>
  <c r="A15" i="1" s="1"/>
  <c r="A16" i="1" l="1"/>
  <c r="A17" i="1" s="1"/>
  <c r="A19" i="1" s="1"/>
  <c r="R111" i="1"/>
  <c r="R53" i="1"/>
  <c r="R110" i="1"/>
  <c r="R109" i="1"/>
  <c r="R107" i="1"/>
  <c r="R105" i="1"/>
  <c r="R102" i="1"/>
  <c r="R100" i="1"/>
  <c r="R76" i="1"/>
  <c r="R73" i="1"/>
  <c r="R64" i="1"/>
  <c r="R68" i="1"/>
  <c r="R69" i="1"/>
  <c r="R66" i="1"/>
  <c r="R71" i="1"/>
  <c r="A20" i="1" l="1"/>
  <c r="A21" i="1" s="1"/>
  <c r="A22" i="1" s="1"/>
  <c r="A23" i="1" s="1"/>
  <c r="A24" i="1" s="1"/>
  <c r="A25" i="1" s="1"/>
  <c r="A27" i="1" s="1"/>
  <c r="A28" i="1" s="1"/>
  <c r="A29" i="1" s="1"/>
  <c r="A30" i="1" s="1"/>
  <c r="R49" i="1"/>
  <c r="R45" i="1"/>
  <c r="R47" i="1"/>
  <c r="R46" i="1"/>
  <c r="R25" i="1"/>
  <c r="R39" i="1"/>
  <c r="R33" i="1"/>
  <c r="R44" i="1"/>
  <c r="R32" i="1"/>
  <c r="R27" i="1"/>
  <c r="R28" i="1"/>
  <c r="R30" i="1"/>
  <c r="R40" i="1"/>
  <c r="R37" i="1"/>
  <c r="R99" i="1"/>
  <c r="R97" i="1"/>
  <c r="R96" i="1"/>
  <c r="R95" i="1"/>
  <c r="R94" i="1"/>
  <c r="R93" i="1"/>
  <c r="R92" i="1"/>
  <c r="R91" i="1"/>
  <c r="R90" i="1"/>
  <c r="R88" i="1"/>
  <c r="R86" i="1"/>
  <c r="R85" i="1"/>
  <c r="R83" i="1"/>
  <c r="R82" i="1"/>
  <c r="R81" i="1"/>
  <c r="R80" i="1"/>
  <c r="R79" i="1"/>
  <c r="R78" i="1"/>
  <c r="R77" i="1"/>
  <c r="R75" i="1"/>
  <c r="R74" i="1"/>
  <c r="R72" i="1"/>
  <c r="R70" i="1"/>
  <c r="R65" i="1"/>
  <c r="R63" i="1"/>
  <c r="R62" i="1"/>
  <c r="R61" i="1"/>
  <c r="R60" i="1"/>
  <c r="R59" i="1"/>
  <c r="R58" i="1"/>
  <c r="R56" i="1"/>
  <c r="R55" i="1"/>
  <c r="R51" i="1"/>
  <c r="R42" i="1"/>
  <c r="R41" i="1"/>
  <c r="R36" i="1"/>
  <c r="R35" i="1"/>
  <c r="R29" i="1"/>
  <c r="R23" i="1"/>
  <c r="R19" i="1"/>
  <c r="R21" i="1"/>
  <c r="R22" i="1"/>
  <c r="A31" i="1" l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52" i="1" s="1"/>
  <c r="A53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R128" i="1"/>
  <c r="A103" i="1" l="1"/>
  <c r="A104" i="1" s="1"/>
  <c r="A105" i="1" s="1"/>
  <c r="A107" i="1" s="1"/>
  <c r="A108" i="1" l="1"/>
  <c r="A109" i="1" s="1"/>
  <c r="A110" i="1" s="1"/>
  <c r="A111" i="1" s="1"/>
  <c r="A112" i="1" s="1"/>
  <c r="A113" i="1" l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<sst xmlns="http://schemas.openxmlformats.org/spreadsheetml/2006/main" count="356" uniqueCount="267">
  <si>
    <t>děkanát</t>
  </si>
  <si>
    <t>jednotka</t>
  </si>
  <si>
    <t>celkem</t>
  </si>
  <si>
    <t>celková</t>
  </si>
  <si>
    <t>balení - 6 kusů</t>
  </si>
  <si>
    <t>Ústřední sklad</t>
  </si>
  <si>
    <t>krabice - 3750 kusů</t>
  </si>
  <si>
    <t>ks</t>
  </si>
  <si>
    <t>knihovna</t>
  </si>
  <si>
    <t>balení - 2 role</t>
  </si>
  <si>
    <t>balení - 100 ks</t>
  </si>
  <si>
    <t>gelový tekutý alkalický prostředek se zesíleným a razantním účinkem na uvolnění ucpaných odpadů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</si>
  <si>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</si>
  <si>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</si>
  <si>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</si>
  <si>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</si>
  <si>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</si>
  <si>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</si>
  <si>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</si>
  <si>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</si>
  <si>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prostředek, který odstraňuje prach a šmouhy, mastné skvrny, čistí dřevěné plochy, sklo, elektroniku, 250 ml</t>
  </si>
  <si>
    <t>prostředek (leštěnka), který ošětřuje nábytek a zabraňuje vysychání dřeva, 750 ml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</si>
  <si>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</si>
  <si>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</si>
  <si>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</si>
  <si>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</si>
  <si>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</si>
  <si>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</si>
  <si>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</si>
  <si>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</si>
  <si>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</si>
  <si>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</si>
  <si>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</si>
  <si>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</si>
  <si>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</si>
  <si>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</si>
  <si>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</si>
  <si>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</si>
  <si>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</si>
  <si>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</si>
  <si>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</si>
  <si>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</si>
  <si>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</si>
  <si>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</si>
  <si>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</si>
  <si>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</si>
  <si>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</si>
  <si>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</si>
  <si>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</si>
  <si>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</si>
  <si>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</si>
  <si>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</si>
  <si>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</si>
  <si>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</si>
  <si>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</si>
  <si>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</si>
  <si>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</si>
  <si>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</si>
  <si>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</si>
  <si>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</si>
  <si>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</si>
  <si>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</si>
  <si>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</si>
  <si>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</si>
  <si>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</si>
  <si>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</si>
  <si>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Specifikace zboží</t>
  </si>
  <si>
    <t>Celkem</t>
  </si>
  <si>
    <t>sklad UniMeC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</si>
  <si>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</si>
  <si>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</si>
  <si>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</si>
  <si>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</si>
  <si>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</si>
  <si>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</si>
  <si>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</si>
  <si>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</si>
  <si>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</si>
  <si>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</si>
  <si>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</si>
  <si>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</si>
  <si>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</si>
  <si>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mycí gel na silně zašpiněné ruce, s velmi jemným kosmetickým abrazivem používaným jako například kosmetický peeling (například polyethylenový prach), 5 kg, zelený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</si>
  <si>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</si>
  <si>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</si>
  <si>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</si>
  <si>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</si>
  <si>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</si>
  <si>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toaletní papír dvouvrstvý, bílý, 20 m</t>
  </si>
  <si>
    <t>prostředek na snadné odstranění vodního kamene, rzi, silnějších vrstev mechanických nečistot, ošetřuje baterie, zajistí lesk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</si>
  <si>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</si>
  <si>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</si>
  <si>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</si>
  <si>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</si>
  <si>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</si>
  <si>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</si>
  <si>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</si>
  <si>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</si>
  <si>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</si>
  <si>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</si>
  <si>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</si>
  <si>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</si>
  <si>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</si>
  <si>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úklidové mycí hadříky, vysoce sací materiál, rozměr 18 x 15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</si>
  <si>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</si>
  <si>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</si>
  <si>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</si>
  <si>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</si>
  <si>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</si>
  <si>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</si>
  <si>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</si>
  <si>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</si>
  <si>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</si>
  <si>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</si>
  <si>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</si>
  <si>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</si>
  <si>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</si>
  <si>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</si>
  <si>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Šafránkův pavilon</t>
  </si>
  <si>
    <t>Provozně technické oddělení Lidická</t>
  </si>
  <si>
    <t>Ústav chemie</t>
  </si>
  <si>
    <t>Ústav patologické fyziologie</t>
  </si>
  <si>
    <t>Ústav hygieny</t>
  </si>
  <si>
    <t>Ústav biofyziky</t>
  </si>
  <si>
    <t>sklad UniMeC (Modrá posluchárna)</t>
  </si>
  <si>
    <t>http://www.partner4office.cz/papir-toaletni-jumbo-280mm-2vrstvy-recykl-257m-88738.html</t>
  </si>
  <si>
    <t>http://www.partner4office.cz/papir-toaletni-jumbo-190mm-2vrstvy-recykl-120m-88736.html</t>
  </si>
  <si>
    <t>https://www.alter-hk.cz/alter-comfort-toaletni-papir-2-v-bily-70-bel-20m-90350501.html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</si>
  <si>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</si>
  <si>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</si>
  <si>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</si>
  <si>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</si>
  <si>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</si>
  <si>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</si>
  <si>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https://www.rohlik.cz/1319509-cleanex-trade-toaletni-mydlo-limetka-100g?gclid=Cj0KEQiA5vXEBRChycOl36LPn5EBEiQAJV2-bFA0-zqX9iiB26aWUIuqpe8w1A29PaYUB67F2wCi3z0aAkcR8P8HAQ</t>
  </si>
  <si>
    <t>https://www.alter-hk.cz/chiroderm-tekute-mydlo-s-antibakter-prisadou-5l-10510005.html</t>
  </si>
  <si>
    <t>http://www.partner4office.cz/savo-wc-cistic-citron-750ml-88685.html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</si>
  <si>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</si>
  <si>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</si>
  <si>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</si>
  <si>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</si>
  <si>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</si>
  <si>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</si>
  <si>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</si>
  <si>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</si>
  <si>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</si>
  <si>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http://www.skolni-potreby.eu/krystal-eco-na-koupelny-750ml-89478.html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</si>
  <si>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</si>
  <si>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</si>
  <si>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</si>
  <si>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</si>
  <si>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</si>
  <si>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</si>
  <si>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</si>
  <si>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</si>
  <si>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</si>
  <si>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</si>
  <si>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</si>
  <si>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http://www.partner4office.cz/myci-hadriky-3ks-88494.html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</si>
  <si>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</si>
  <si>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</si>
  <si>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</si>
  <si>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</si>
  <si>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</si>
  <si>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</si>
  <si>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</si>
  <si>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</si>
  <si>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</si>
  <si>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</si>
  <si>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</si>
  <si>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</si>
  <si>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http://www.partner4office.cz/zasobnik-toaletniho-papiru-t-prum-19-23-28-36-cm-88840.html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</si>
  <si>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</si>
  <si>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</si>
  <si>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</si>
  <si>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</si>
  <si>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</si>
  <si>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https://www.froseshop.cz/cz/osobni-hygiena-a-kosmeticke-vyrobky/pece-o-telo-a-pokozku/myci-pasty-na-ruce/1153-isofa-gel-green-5kg-myci-suspenze.html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</si>
  <si>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</si>
  <si>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</si>
  <si>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</si>
  <si>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</si>
  <si>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</si>
  <si>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</si>
  <si>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</si>
  <si>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</si>
  <si>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</si>
  <si>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zásobník na toaletní papír,  bílý, plast, pro jumbo role průměru až 36 cm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</si>
  <si>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</si>
  <si>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</si>
  <si>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</si>
  <si>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</si>
  <si>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</si>
  <si>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</si>
  <si>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</si>
  <si>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</si>
  <si>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</si>
  <si>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</si>
  <si>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</si>
  <si>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</si>
  <si>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</si>
  <si>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</si>
  <si>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</si>
  <si>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</si>
  <si>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</si>
  <si>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</si>
  <si>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</si>
  <si>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</si>
  <si>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</si>
  <si>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</si>
  <si>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</si>
  <si>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</si>
  <si>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</si>
  <si>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</si>
  <si>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</si>
  <si>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</si>
  <si>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</si>
  <si>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</si>
  <si>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</si>
  <si>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</si>
  <si>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</si>
  <si>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</si>
  <si>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</si>
  <si>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</si>
  <si>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</si>
  <si>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</si>
  <si>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</si>
  <si>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</si>
  <si>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</si>
  <si>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</si>
  <si>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</si>
  <si>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</si>
  <si>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</si>
  <si>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</si>
  <si>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</si>
  <si>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</si>
  <si>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</si>
  <si>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</si>
  <si>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</si>
  <si>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</si>
  <si>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</si>
  <si>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</si>
  <si>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</si>
  <si>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</si>
  <si>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</si>
  <si>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</si>
  <si>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</si>
  <si>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</si>
  <si>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</si>
  <si>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</si>
  <si>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</si>
  <si>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</si>
  <si>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</si>
  <si>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</si>
  <si>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</si>
  <si>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</si>
  <si>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</si>
  <si>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</si>
  <si>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</si>
  <si>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</si>
  <si>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</si>
  <si>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</si>
  <si>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</si>
  <si>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</si>
  <si>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Odkaz na možný zboží za účelem vysvětlení požadavku, přičemž dodavatel může dodat rovnocenné (a lepší) řešení</t>
  </si>
  <si>
    <t>odpadkové pytle do koše, 120 l, rozměr 70 x 110 cm, černé, vhodné na třídění odpadu, LDPE 100 mic</t>
  </si>
  <si>
    <t>https://www.alter-hk.cz/pytel-odpad-cerny-70x110-t-100-91700607.html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</si>
</sst>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4" borderId="6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/>
    </xf>
    <xf numFmtId="2" fontId="4" fillId="5" borderId="10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right" vertical="center" inden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right" vertical="center" indent="1"/>
    </xf>
    <xf numFmtId="0" fontId="7" fillId="0" borderId="1" xfId="1" applyFill="1" applyBorder="1"/>
    <xf numFmtId="0" fontId="7" fillId="0" borderId="10" xfId="1" applyFill="1" applyBorder="1" applyAlignment="1">
      <alignment vertical="justify"/>
    </xf>
    <xf numFmtId="4" fontId="6" fillId="4" borderId="1" xfId="0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4" fontId="6" fillId="4" borderId="10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19" xfId="0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/>
    </xf>
    <xf numFmtId="0" fontId="0" fillId="0" borderId="1" xfId="0" applyFont="1" applyFill="1" applyBorder="1" applyAlignment="1">
      <alignment horizontal="justify" vertical="center"/>
    </xf>
    <xf numFmtId="0" fontId="0" fillId="3" borderId="2" xfId="0" applyFill="1" applyBorder="1"/>
    <xf numFmtId="0" fontId="0" fillId="3" borderId="20" xfId="0" applyFill="1" applyBorder="1"/>
    <xf numFmtId="0" fontId="0" fillId="2" borderId="10" xfId="0" applyFont="1" applyFill="1" applyBorder="1" applyAlignment="1">
      <alignment horizontal="left" vertical="center" wrapText="1"/>
    </xf>
    <xf numFmtId="0" fontId="7" fillId="0" borderId="10" xfId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vertical="justify"/>
    </xf>
    <xf numFmtId="0" fontId="9" fillId="0" borderId="1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justify"/>
    </xf>
    <xf numFmtId="0" fontId="9" fillId="0" borderId="1" xfId="1" applyFont="1" applyFill="1" applyBorder="1"/>
    <xf numFmtId="0" fontId="9" fillId="0" borderId="10" xfId="1" applyFont="1" applyBorder="1" applyAlignment="1">
      <alignment vertical="justify"/>
    </xf>
    <xf numFmtId="0" fontId="9" fillId="0" borderId="8" xfId="1" applyFont="1" applyFill="1" applyBorder="1" applyAlignment="1">
      <alignment vertical="justify"/>
    </xf>
    <xf numFmtId="0" fontId="9" fillId="0" borderId="10" xfId="1" applyFont="1" applyBorder="1" applyAlignment="1">
      <alignment wrapText="1"/>
    </xf>
    <xf numFmtId="0" fontId="9" fillId="0" borderId="10" xfId="1" applyFont="1" applyFill="1" applyBorder="1"/>
    <xf numFmtId="0" fontId="9" fillId="0" borderId="1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vertical="justify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right" vertical="center" indent="1"/>
    </xf>
    <xf numFmtId="0" fontId="6" fillId="0" borderId="10" xfId="0" applyFont="1" applyBorder="1" applyAlignment="1">
      <alignment wrapText="1"/>
    </xf>
    <xf numFmtId="0" fontId="12" fillId="0" borderId="0" xfId="0" applyFont="1"/>
    <xf numFmtId="0" fontId="7" fillId="0" borderId="10" xfId="1" applyFill="1" applyBorder="1"/>
    <xf numFmtId="4" fontId="6" fillId="0" borderId="10" xfId="0" applyNumberFormat="1" applyFont="1" applyFill="1" applyBorder="1" applyAlignment="1">
      <alignment horizontal="right" vertical="center" indent="1"/>
    </xf>
    <xf numFmtId="4" fontId="0" fillId="0" borderId="11" xfId="0" applyNumberFormat="1" applyFont="1" applyFill="1" applyBorder="1" applyAlignment="1">
      <alignment horizontal="right" vertical="center" indent="1"/>
    </xf>
    <xf numFmtId="4" fontId="6" fillId="0" borderId="1" xfId="0" applyNumberFormat="1" applyFont="1" applyFill="1" applyBorder="1" applyAlignment="1">
      <alignment horizontal="right" vertical="center" indent="1"/>
    </xf>
    <xf numFmtId="4" fontId="0" fillId="0" borderId="6" xfId="0" applyNumberFormat="1" applyFont="1" applyFill="1" applyBorder="1" applyAlignment="1">
      <alignment horizontal="right" vertical="center" indent="1"/>
    </xf>
    <xf numFmtId="4" fontId="6" fillId="0" borderId="8" xfId="0" applyNumberFormat="1" applyFont="1" applyFill="1" applyBorder="1" applyAlignment="1">
      <alignment horizontal="right" vertical="center" indent="1"/>
    </xf>
    <xf numFmtId="4" fontId="0" fillId="0" borderId="9" xfId="0" applyNumberFormat="1" applyFont="1" applyFill="1" applyBorder="1" applyAlignment="1">
      <alignment horizontal="right" vertical="center" indent="1"/>
    </xf>
    <xf numFmtId="4" fontId="6" fillId="0" borderId="6" xfId="0" applyNumberFormat="1" applyFont="1" applyFill="1" applyBorder="1" applyAlignment="1">
      <alignment horizontal="right" vertical="center" indent="1"/>
    </xf>
    <xf numFmtId="4" fontId="6" fillId="0" borderId="9" xfId="0" applyNumberFormat="1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rtner4office.cz/odpadkove-pytle-240l-35mic-10ks-hdpe-88611.html" TargetMode="External"/><Relationship Id="rId21" Type="http://schemas.openxmlformats.org/officeDocument/2006/relationships/hyperlink" Target="http://www.partner4office.cz/odpadkove-pytle-economy-35l-8mic-30ks-88618.html" TargetMode="External"/><Relationship Id="rId42" Type="http://schemas.openxmlformats.org/officeDocument/2006/relationships/hyperlink" Target="http://www.kaspa.cz/kuchynske-uterky-perfex-2vrstve/" TargetMode="External"/><Relationship Id="rId47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/><Relationship Id="rId63" Type="http://schemas.openxmlformats.org/officeDocument/2006/relationships/hyperlink" Target="https://www.alter-hk.cz/bel-pomeranc-5l-na-uklid-a-nadobi-80900302.html" TargetMode="External"/><Relationship Id="rId68" Type="http://schemas.openxmlformats.org/officeDocument/2006/relationships/hyperlink" Target="https://www.alter-hk.cz/mistran-myci-hadr-60x80-bily-90911899.html" TargetMode="External"/><Relationship Id="rId84" Type="http://schemas.openxmlformats.org/officeDocument/2006/relationships/hyperlink" Target="https://www.alter-hk.cz/hygienicke-sacky-mikrotenove-kazeta-25ks-v-kazete-90315300.html" TargetMode="External"/><Relationship Id="rId89" Type="http://schemas.openxmlformats.org/officeDocument/2006/relationships/hyperlink" Target="https://www.alter-hk.cz/sacek-mikrotenovy-20x30-8my-transparentni-blok--55082030.html" TargetMode="External"/><Relationship Id="rId7" Type="http://schemas.openxmlformats.org/officeDocument/2006/relationships/hyperlink" Target="http://www.partner4office.cz/mydlo-tekute-5l-jasmin-88501.html" TargetMode="External"/><Relationship Id="rId71" Type="http://schemas.openxmlformats.org/officeDocument/2006/relationships/hyperlink" Target="https://www.alter-hk.cz/sacky-do-kose-ean-50x60-30l-cerne-55569522.html" TargetMode="External"/><Relationship Id="rId92" Type="http://schemas.openxmlformats.org/officeDocument/2006/relationships/hyperlink" Target="https://obalto.cz/sacky-zip/128-rychlouzaviraci-sack-zip-70-x-100-mm-100-ks.html?search_query=ZIP+40+x+60+mm&amp;results=26" TargetMode="External"/><Relationship Id="rId2" Type="http://schemas.openxmlformats.org/officeDocument/2006/relationships/hyperlink" Target="http://www.partner4office.cz/rucnik-dvouvrstvy-zz-zeleny-2-vrstvy-3750ks-88649.html" TargetMode="External"/><Relationship Id="rId16" Type="http://schemas.openxmlformats.org/officeDocument/2006/relationships/hyperlink" Target="https://www.gastrozone.cz/masta-smetak-s-nasadou-plast-masta-130-cm.html" TargetMode="External"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/><Relationship Id="rId107" Type="http://schemas.openxmlformats.org/officeDocument/2006/relationships/hyperlink" Target="https://www.alter-hk.cz/pytel-odpad-cerny-70x110-t-100-91700607.html" TargetMode="External"/><Relationship Id="rId11" Type="http://schemas.openxmlformats.org/officeDocument/2006/relationships/hyperlink" Target="http://www.partner4office.cz/savo-wc-cistic-citron-750ml-88685.html" TargetMode="External"/><Relationship Id="rId24" Type="http://schemas.openxmlformats.org/officeDocument/2006/relationships/hyperlink" Target="http://pape.cz/Produkty/ProduktyDetail.aspx?inom=15477" TargetMode="External"/><Relationship Id="rId32" Type="http://schemas.openxmlformats.org/officeDocument/2006/relationships/hyperlink" Target="http://www.partner4office.cz/kos-odpadkovy-drateny-cerny-86866.html" TargetMode="External"/><Relationship Id="rId37" Type="http://schemas.openxmlformats.org/officeDocument/2006/relationships/hyperlink" Target="https://www.froseshop.cz/cz/osobni-hygiena-a-kosmeticke-vyrobky/pece-o-telo-a-pokozku/myci-pasty-na-ruce/1153-isofa-gel-green-5kg-myci-suspenze.html" TargetMode="External"/><Relationship Id="rId40" Type="http://schemas.openxmlformats.org/officeDocument/2006/relationships/hyperlink" Target="https://www.kastro.cz/rewrite2.asp?r1=drogerie&amp;r2=vedro&amp;gclid=CjwKEAiAlZDFBRCKncm67qihiHwSJABtoNIgXb17J1F-dSXs9Mqau8F-OC8AegD-XLHyynyw1" TargetMode="External"/><Relationship Id="rId45" Type="http://schemas.openxmlformats.org/officeDocument/2006/relationships/hyperlink" Target="https://www.alter-hk.cz/banox-hp-plus-5kg-dezinfekce-10500405.html" TargetMode="External"/><Relationship Id="rId53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/><Relationship Id="rId58" Type="http://schemas.openxmlformats.org/officeDocument/2006/relationships/hyperlink" Target="http://www.partner4office.cz/houbicky-kuchynske-profilovane-velke-3ks-88404.html" TargetMode="External"/><Relationship Id="rId66" Type="http://schemas.openxmlformats.org/officeDocument/2006/relationships/hyperlink" Target="https://www.alter-hk.cz/index.php?q=favorit" TargetMode="External"/><Relationship Id="rId74" Type="http://schemas.openxmlformats.org/officeDocument/2006/relationships/hyperlink" Target="https://www.alter-hk.cz/ryzak-na-hul-220mm-tvrdy-91513001.html" TargetMode="External"/><Relationship Id="rId79" Type="http://schemas.openxmlformats.org/officeDocument/2006/relationships/hyperlink" Target="https://www.alter-hk.cz/-55570330.html" TargetMode="External"/><Relationship Id="rId87" Type="http://schemas.openxmlformats.org/officeDocument/2006/relationships/hyperlink" Target="https://obalto.cz/sacky-zip/125-rychlouzaviraci-sack-zip-40-x-60-mm-100-ks.html?search_query=ZIP+40+x+60+mm&amp;results=26" TargetMode="External"/><Relationship Id="rId102" Type="http://schemas.openxmlformats.org/officeDocument/2006/relationships/hyperlink" Target="https://www.alter-hk.cz/ariel-6kg-white-amp-color-praci-prasek-80-pd-90416511.html" TargetMode="External"/><Relationship Id="rId5" Type="http://schemas.openxmlformats.org/officeDocument/2006/relationships/hyperlink" Target="http://www.partner4office.cz/papir-toaletni-jumbo-280mm-2vrstvy-recykl-257m-88738.html" TargetMode="External"/><Relationship Id="rId61" Type="http://schemas.openxmlformats.org/officeDocument/2006/relationships/hyperlink" Target="https://www.alter-hk.cz/-90310198M.html" TargetMode="External"/><Relationship Id="rId82" Type="http://schemas.openxmlformats.org/officeDocument/2006/relationships/hyperlink" Target="https://www.alter-hk.cz/kos-na-odpadky-s-hranatym-vikem-15l-91500055.html" TargetMode="External"/><Relationship Id="rId90" Type="http://schemas.openxmlformats.org/officeDocument/2006/relationships/hyperlink" Target="https://obalto.cz/sacky-zip/145-rychlouzaviraci-sack-zip-200-x-300-mm-100-ks.html?search_query=ZIP+40+x+60+mm&amp;results=26" TargetMode="External"/><Relationship Id="rId95" Type="http://schemas.openxmlformats.org/officeDocument/2006/relationships/hyperlink" Target="https://www.alter-hk.cz/savo-perex-1l-90100311.html" TargetMode="External"/><Relationship Id="rId19" Type="http://schemas.openxmlformats.org/officeDocument/2006/relationships/hyperlink" Target="http://www.partner4office.cz/uterky-uklidove-petr-38x38cm-88794.html" TargetMode="External"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/><Relationship Id="rId22" Type="http://schemas.openxmlformats.org/officeDocument/2006/relationships/hyperlink" Target="http://shopiq.cz/sacky-do-kose-63x85-70l-40ks" TargetMode="External"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/><Relationship Id="rId30" Type="http://schemas.openxmlformats.org/officeDocument/2006/relationships/hyperlink" Target="http://www.partner4office.cz/zasobnik-na-rucniky-h3-mini-bily-88822.html" TargetMode="External"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/><Relationship Id="rId43" Type="http://schemas.openxmlformats.org/officeDocument/2006/relationships/hyperlink" Target="https://nakup.itesco.cz/groceries/cs-CZ/products/2001019402715?gclid=CjwKCAjwxo3OBRBpEiwAS7X62Yv1-74JFimC2cV-DcN9Yff0Wt7zrVvVY0Nt4dc88elwlRWwyoDN7hoCHusQAvD_BwE" TargetMode="External"/><Relationship Id="rId48" Type="http://schemas.openxmlformats.org/officeDocument/2006/relationships/hyperlink" Target="http://www.skolni-potreby.eu/krystal-eco-na-koupelny-750ml-89478.html" TargetMode="External"/><Relationship Id="rId56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/><Relationship Id="rId64" Type="http://schemas.openxmlformats.org/officeDocument/2006/relationships/hyperlink" Target="https://www.alter-hk.cz/index.php?q=favorit" TargetMode="External"/><Relationship Id="rId69" Type="http://schemas.openxmlformats.org/officeDocument/2006/relationships/hyperlink" Target="https://www.alter-hk.cz/taska-ldpe-odnosna-44x48cm-ruzne-motivy-91700306.html" TargetMode="External"/><Relationship Id="rId77" Type="http://schemas.openxmlformats.org/officeDocument/2006/relationships/hyperlink" Target="https://www.alter-hk.cz/index.php?q=chodn%Edk" TargetMode="External"/><Relationship Id="rId100" Type="http://schemas.openxmlformats.org/officeDocument/2006/relationships/hyperlink" Target="https://vlhcene-ubrousky.heureka.cz/linteo-satin-vlhcene-ubrousky-40-ks/" TargetMode="External"/><Relationship Id="rId105" Type="http://schemas.openxmlformats.org/officeDocument/2006/relationships/hyperlink" Target="https://www.alter-hk.cz/vione-tek-mydlo-s-perleti-bile-balzam-1l-80105404.html" TargetMode="External"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/><Relationship Id="rId51" Type="http://schemas.openxmlformats.org/officeDocument/2006/relationships/hyperlink" Target="https://www.alter-hk.cz/5p-plus-5l-dezinfekce-10500706.html" TargetMode="External"/><Relationship Id="rId72" Type="http://schemas.openxmlformats.org/officeDocument/2006/relationships/hyperlink" Target="https://www.alter-hk.cz/sacky-do-kose-60x80cm-cerne-ean-20ks-pytlik-91700490.html" TargetMode="External"/><Relationship Id="rId80" Type="http://schemas.openxmlformats.org/officeDocument/2006/relationships/hyperlink" Target="http://www.nejhygiena.cz/podlaha/krystal-na-podlahu-5-l/" TargetMode="External"/><Relationship Id="rId85" Type="http://schemas.openxmlformats.org/officeDocument/2006/relationships/hyperlink" Target="https://www.alter-hk.cz/stetka-na-wc-bila-91510001.html" TargetMode="External"/><Relationship Id="rId93" Type="http://schemas.openxmlformats.org/officeDocument/2006/relationships/hyperlink" Target="https://www.alter-hk.cz/bannderm-300ml-dezinfekcni-tekute-mydlo-10501805.html" TargetMode="External"/><Relationship Id="rId98" Type="http://schemas.openxmlformats.org/officeDocument/2006/relationships/hyperlink" Target="https://www.alter-hk.cz/chiroderm-500ml-dezinfekce-10510209.html" TargetMode="External"/><Relationship Id="rId3" Type="http://schemas.openxmlformats.org/officeDocument/2006/relationships/hyperlink" Target="http://www.partner4office.cz/rucnik-dvouvrstvy-zz-bily-2-vrstvy-3750ks-88650.html" TargetMode="External"/><Relationship Id="rId12" Type="http://schemas.openxmlformats.org/officeDocument/2006/relationships/hyperlink" Target="http://www.partner4office.cz/savo-original-1l-88682.html" TargetMode="External"/><Relationship Id="rId17" Type="http://schemas.openxmlformats.org/officeDocument/2006/relationships/hyperlink" Target="http://fraho.cz/smetaky-vnitrni/33433-smetak-dreveny-cerny-s-tyci-130x30x5-cm-chlup-6-cm-drevo-plast-8006289530346.html" TargetMode="External"/><Relationship Id="rId25" Type="http://schemas.openxmlformats.org/officeDocument/2006/relationships/hyperlink" Target="http://pape.cz/Produkty/ProduktyDetail.aspx?inom=15476" TargetMode="External"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/><Relationship Id="rId38" Type="http://schemas.openxmlformats.org/officeDocument/2006/relationships/hyperlink" Target="https://www.eva.cz/zbozi/DOP01623/wc-souprava-bila-velka/" TargetMode="External"/><Relationship Id="rId46" Type="http://schemas.openxmlformats.org/officeDocument/2006/relationships/hyperlink" Target="https://www.kosik.cz/produkt/184-savo-razant-cistic-odpadu-1l?gclid=Cj0KEQiA5vXEBRChycOl36LPn5EBEiQAJV2-bG6ZxTImre1bpqZYtrIpXoopbb1f8yk4lZt8LczOlEIaAoyJ8P8HAQ" TargetMode="External"/><Relationship Id="rId59" Type="http://schemas.openxmlformats.org/officeDocument/2006/relationships/hyperlink" Target="https://www.alter-hk.cz/satur-tablety-do-pisoaru-1kg-80101901.html" TargetMode="External"/><Relationship Id="rId67" Type="http://schemas.openxmlformats.org/officeDocument/2006/relationships/hyperlink" Target="https://www.alter-hk.cz/hul-drevena-140cm-uzka-na-drevene-smetaky-92100100.html" TargetMode="External"/><Relationship Id="rId103" Type="http://schemas.openxmlformats.org/officeDocument/2006/relationships/hyperlink" Target="https://www.alter-hk.cz/drevena-paratka-65mm-55566717.html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www.partner4office.cz/myci-hadr-petr-60x70cm-88397.html" TargetMode="External"/><Relationship Id="rId41" Type="http://schemas.openxmlformats.org/officeDocument/2006/relationships/hyperlink" Target="http://www.partner4office.cz/sterka-na-okna-35cm-88711.html" TargetMode="External"/><Relationship Id="rId54" Type="http://schemas.openxmlformats.org/officeDocument/2006/relationships/hyperlink" Target="http://www.partner4office.cz/krystal-cistic-oken-750ml-88466.html" TargetMode="External"/><Relationship Id="rId62" Type="http://schemas.openxmlformats.org/officeDocument/2006/relationships/hyperlink" Target="https://www.alter-hk.cz/glade-by-brise-osvezovac-300ml-lily-of-the-valley-90309506.html" TargetMode="External"/><Relationship Id="rId70" Type="http://schemas.openxmlformats.org/officeDocument/2006/relationships/hyperlink" Target="https://www.alter-hk.cz/index.php?detail=91700104" TargetMode="External"/><Relationship Id="rId75" Type="http://schemas.openxmlformats.org/officeDocument/2006/relationships/hyperlink" Target="https://www.alter-hk.cz/index.php?detail=90310707" TargetMode="External"/><Relationship Id="rId83" Type="http://schemas.openxmlformats.org/officeDocument/2006/relationships/hyperlink" Target="https://www.alter-hk.cz/kos-na-odpadky-s-hranatym-vikem-50l-91500071.html" TargetMode="External"/><Relationship Id="rId88" Type="http://schemas.openxmlformats.org/officeDocument/2006/relationships/hyperlink" Target="https://obalto.cz/sacky-zip/151-rychlouzaviraci-sack-zip-350-x-450-mm-100-ks.html?search_query=ZIP+40+x+60+mm&amp;results=26" TargetMode="External"/><Relationship Id="rId91" Type="http://schemas.openxmlformats.org/officeDocument/2006/relationships/hyperlink" Target="https://obalto.cz/sacky-zip/140-rychlouzaviraci-sack-zip-150-x-220-mm-100-ks.html?search_query=ZIP+40+x+60+mm&amp;results=26" TargetMode="External"/><Relationship Id="rId96" Type="http://schemas.openxmlformats.org/officeDocument/2006/relationships/hyperlink" Target="https://www.alter-hk.cz/-90567401.html" TargetMode="External"/><Relationship Id="rId1" Type="http://schemas.openxmlformats.org/officeDocument/2006/relationships/hyperlink" Target="http://www.partner4office.cz/papir-toaletni-jumbo-190mm-2vrstvy-recykl-120m-88736.html" TargetMode="External"/><Relationship Id="rId6" Type="http://schemas.openxmlformats.org/officeDocument/2006/relationships/hyperlink" Target="http://www.partner4office.cz/mydlo-tekute-premium-1l-88504.html" TargetMode="External"/><Relationship Id="rId15" Type="http://schemas.openxmlformats.org/officeDocument/2006/relationships/hyperlink" Target="http://www.skolni-potreby.eu/krystal-lestenka-na-nabytek-750ml-89813.html" TargetMode="External"/><Relationship Id="rId23" Type="http://schemas.openxmlformats.org/officeDocument/2006/relationships/hyperlink" Target="http://pape.cz/Produkty/ProduktyDetail.aspx?inom=15481" TargetMode="External"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/><Relationship Id="rId49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/><Relationship Id="rId57" Type="http://schemas.openxmlformats.org/officeDocument/2006/relationships/hyperlink" Target="http://www.partner4office.cz/myci-hadriky-3ks-88494.html" TargetMode="External"/><Relationship Id="rId106" Type="http://schemas.openxmlformats.org/officeDocument/2006/relationships/hyperlink" Target="https://sterky-sklo.heureka.cz/leifheit-sterka-na-okna-powerslide-s-teleskopickou-tyci-40-cm/" TargetMode="External"/><Relationship Id="rId10" Type="http://schemas.openxmlformats.org/officeDocument/2006/relationships/hyperlink" Target="https://www.alter-hk.cz/chiroderm-tekute-mydlo-s-antibakter-prisadou-5l-10510005.html" TargetMode="External"/><Relationship Id="rId31" Type="http://schemas.openxmlformats.org/officeDocument/2006/relationships/hyperlink" Target="http://www.partner4office.cz/zasobnik-toaletniho-papiru-t-prum-19-23-28-36-cm-88840.html" TargetMode="External"/><Relationship Id="rId44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/><Relationship Id="rId52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/><Relationship Id="rId60" Type="http://schemas.openxmlformats.org/officeDocument/2006/relationships/hyperlink" Target="https://www.alter-hk.cz/wc-valecek-zaves-komplet-v-sacku-1ks-90310505.html" TargetMode="External"/><Relationship Id="rId65" Type="http://schemas.openxmlformats.org/officeDocument/2006/relationships/hyperlink" Target="https://www.alter-hk.cz/index.php?q=favorit" TargetMode="External"/><Relationship Id="rId73" Type="http://schemas.openxmlformats.org/officeDocument/2006/relationships/hyperlink" Target="https://www.alter-hk.cz/index.php?detail=91700122" TargetMode="External"/><Relationship Id="rId78" Type="http://schemas.openxmlformats.org/officeDocument/2006/relationships/hyperlink" Target="https://www.alter-hk.cz/index.php?q=favorit" TargetMode="External"/><Relationship Id="rId81" Type="http://schemas.openxmlformats.org/officeDocument/2006/relationships/hyperlink" Target="https://www.alter-hk.cz/pytel-odpad-cerny-70x110-200my-91700619.html" TargetMode="External"/><Relationship Id="rId86" Type="http://schemas.openxmlformats.org/officeDocument/2006/relationships/hyperlink" Target="http://www.hafyso.cz/zamrazovaci-sacky-s-popisem-20x30-cm15my-50ksbal-p-15.html?zenid=9d2d5a09e870d6abbf7b350ca3112532" TargetMode="External"/><Relationship Id="rId94" Type="http://schemas.openxmlformats.org/officeDocument/2006/relationships/hyperlink" Target="https://www.alter-hk.cz/index.php?detail=99999076" TargetMode="External"/><Relationship Id="rId99" Type="http://schemas.openxmlformats.org/officeDocument/2006/relationships/hyperlink" Target="http://www.leifheit-shop.cz/rucni-mop-na-okna-3v1-plus-s-teleskopickou-tyci-s-kloubem-click-system-leifheit-51120" TargetMode="External"/><Relationship Id="rId101" Type="http://schemas.openxmlformats.org/officeDocument/2006/relationships/hyperlink" Target="https://www.alter-hk.cz/aktivit-g-500ml-na-grily-a-trouby-na-pripaleniny-10601011.html" TargetMode="External"/><Relationship Id="rId4" Type="http://schemas.openxmlformats.org/officeDocument/2006/relationships/hyperlink" Target="https://www.alter-hk.cz/alter-comfort-toaletni-papir-2-v-bily-70-bel-20m-90350501.html" TargetMode="External"/><Relationship Id="rId9" Type="http://schemas.openxmlformats.org/officeDocument/2006/relationships/hyperlink" Target="https://www.rohlik.cz/1319509-cleanex-trade-toaletni-mydlo-limetka-100g?gclid=Cj0KEQiA5vXEBRChycOl36LPn5EBEiQAJV2-bFA0-zqX9iiB26aWUIuqpe8w1A29PaYUB67F2wCi3z0aAkcR8P8HAQ" TargetMode="External"/><Relationship Id="rId13" Type="http://schemas.openxmlformats.org/officeDocument/2006/relationships/hyperlink" Target="https://evashop.cz/uklid/4011-prostedek-na-nadobi-jar-1000ml.html" TargetMode="External"/><Relationship Id="rId18" Type="http://schemas.openxmlformats.org/officeDocument/2006/relationships/hyperlink" Target="http://www.partner4office.cz/houbicky-na-nadobi-10ks-88405.html" TargetMode="External"/><Relationship Id="rId39" Type="http://schemas.openxmlformats.org/officeDocument/2006/relationships/hyperlink" Target="https://www.papermax.cz/kbelik-5l-uh-s-pomerovou-carou-2061cz62/?gclid=CjwKEAiAlZDFBRCKncm67qihiHwSJABtoNIgqq9JsCofFjKu_YnYE0sRQ4HGPoTJ3Cy2VJQOxuc75hoC4bfw_wcB" TargetMode="External"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/><Relationship Id="rId50" Type="http://schemas.openxmlformats.org/officeDocument/2006/relationships/hyperlink" Target="https://www.doplnky-bydleni.cz/p/krystal-univerzal-antib-750-ml?gclid=CjwKEAiAz4XFBRCW87vj6-28uFMSJAAHeGZbZinAeuPsjg0i23cFABIFSZbkIZs9t1pLO1SASyltSRoCGhnw_wcB" TargetMode="External"/><Relationship Id="rId55" Type="http://schemas.openxmlformats.org/officeDocument/2006/relationships/hyperlink" Target="http://www.partner4office.cz/krystal-na-nadobi-5l-88470.html" TargetMode="External"/><Relationship Id="rId76" Type="http://schemas.openxmlformats.org/officeDocument/2006/relationships/hyperlink" Target="https://www.alter-hk.cz/smetak-na-hul-dreveny-nelakovany-285mm-bez-zavitu-91511001.html" TargetMode="External"/><Relationship Id="rId97" Type="http://schemas.openxmlformats.org/officeDocument/2006/relationships/hyperlink" Target="https://www.alter-hk.cz/chiroderm-gel-500ml-s-pumpickou-10510109.html" TargetMode="External"/><Relationship Id="rId104" Type="http://schemas.openxmlformats.org/officeDocument/2006/relationships/hyperlink" Target="https://www.top-obaly.cz/produkt/zip-sacky-class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tabSelected="1" zoomScale="80" zoomScaleNormal="80" workbookViewId="0">
      <pane ySplit="7" topLeftCell="A107" activePane="bottomLeft" state="frozen"/>
      <selection pane="bottomLeft" activeCell="Q19" sqref="Q19"/>
    </sheetView>
  </sheetViews>
  <sheetFormatPr defaultRowHeight="15" x14ac:dyDescent="0.25"/>
  <cols>
    <col min="1" max="1" width="7.28515625" customWidth="1"/>
    <col min="2" max="2" width="73.5703125" customWidth="1"/>
    <col min="3" max="3" width="67.28515625" customWidth="1"/>
    <col min="4" max="4" width="16.85546875" style="4" customWidth="1"/>
    <col min="5" max="13" width="9.140625" style="1" hidden="1" customWidth="1"/>
    <col min="14" max="14" width="10.28515625" style="1" hidden="1" customWidth="1"/>
    <col min="15" max="15" width="10.42578125" style="1" hidden="1" customWidth="1"/>
    <col min="16" max="16" width="9.140625" style="1" customWidth="1"/>
    <col min="17" max="17" width="11.28515625" style="3" customWidth="1"/>
    <col min="18" max="18" width="14.28515625" style="3" customWidth="1"/>
    <col min="19" max="19" width="9.140625" customWidth="1"/>
    <col min="21" max="21" width="10.42578125" customWidth="1"/>
    <col min="22" max="22" width="7.7109375" customWidth="1"/>
  </cols>
  <sheetData>
    <row r="1" spans="1:22" ht="26.25" x14ac:dyDescent="0.25">
      <c r="B1" s="102" t="s">
        <v>66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2" ht="18.75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2" ht="18.75" x14ac:dyDescent="0.25">
      <c r="A3" s="78" t="s">
        <v>263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2" ht="15.75" thickBot="1" x14ac:dyDescent="0.3"/>
    <row r="5" spans="1:22" ht="15" customHeight="1" x14ac:dyDescent="0.25">
      <c r="A5" s="100" t="s">
        <v>87</v>
      </c>
      <c r="B5" s="92" t="s">
        <v>86</v>
      </c>
      <c r="C5" s="98" t="s">
        <v>264</v>
      </c>
      <c r="D5" s="95" t="s">
        <v>63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 t="s">
        <v>64</v>
      </c>
      <c r="R5" s="96"/>
      <c r="S5" s="1"/>
      <c r="T5" s="1"/>
      <c r="U5" s="1"/>
      <c r="V5" s="1"/>
    </row>
    <row r="6" spans="1:22" x14ac:dyDescent="0.25">
      <c r="A6" s="101"/>
      <c r="B6" s="93"/>
      <c r="C6" s="99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7"/>
      <c r="S6" s="1"/>
      <c r="T6" s="1"/>
      <c r="U6" s="1"/>
      <c r="V6" s="1"/>
    </row>
    <row r="7" spans="1:22" ht="100.5" customHeight="1" thickBot="1" x14ac:dyDescent="0.3">
      <c r="A7" s="101"/>
      <c r="B7" s="94"/>
      <c r="C7" s="99"/>
      <c r="D7" s="8" t="s">
        <v>1</v>
      </c>
      <c r="E7" s="9" t="s">
        <v>119</v>
      </c>
      <c r="F7" s="9" t="s">
        <v>5</v>
      </c>
      <c r="G7" s="10" t="s">
        <v>118</v>
      </c>
      <c r="H7" s="9" t="s">
        <v>68</v>
      </c>
      <c r="I7" s="9" t="s">
        <v>120</v>
      </c>
      <c r="J7" s="9" t="s">
        <v>121</v>
      </c>
      <c r="K7" s="9" t="s">
        <v>122</v>
      </c>
      <c r="L7" s="9" t="s">
        <v>123</v>
      </c>
      <c r="M7" s="9" t="s">
        <v>124</v>
      </c>
      <c r="N7" s="9" t="s">
        <v>0</v>
      </c>
      <c r="O7" s="9" t="s">
        <v>8</v>
      </c>
      <c r="P7" s="8" t="s">
        <v>2</v>
      </c>
      <c r="Q7" s="11" t="s">
        <v>65</v>
      </c>
      <c r="R7" s="12" t="s">
        <v>3</v>
      </c>
      <c r="S7" s="2"/>
      <c r="T7" s="1"/>
      <c r="U7" s="1"/>
      <c r="V7" s="1"/>
    </row>
    <row r="8" spans="1:22" x14ac:dyDescent="0.25">
      <c r="A8" s="52"/>
      <c r="B8" s="88" t="s">
        <v>19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</row>
    <row r="9" spans="1:22" ht="30" x14ac:dyDescent="0.25">
      <c r="A9" s="17">
        <v>1</v>
      </c>
      <c r="B9" s="29" t="s">
        <v>182</v>
      </c>
      <c r="C9" s="26" t="s">
        <v>125</v>
      </c>
      <c r="D9" s="21" t="s">
        <v>4</v>
      </c>
      <c r="E9" s="46">
        <v>25</v>
      </c>
      <c r="F9" s="46">
        <v>20</v>
      </c>
      <c r="G9" s="46">
        <v>25</v>
      </c>
      <c r="H9" s="46">
        <v>40</v>
      </c>
      <c r="I9" s="46"/>
      <c r="J9" s="46"/>
      <c r="K9" s="46"/>
      <c r="L9" s="46"/>
      <c r="M9" s="46">
        <v>15</v>
      </c>
      <c r="N9" s="46">
        <v>6</v>
      </c>
      <c r="O9" s="46"/>
      <c r="P9" s="46">
        <f>SUM(E9:O9)</f>
        <v>131</v>
      </c>
      <c r="Q9" s="28"/>
      <c r="R9" s="6">
        <f>P9*Q9</f>
        <v>0</v>
      </c>
    </row>
    <row r="10" spans="1:22" ht="30" x14ac:dyDescent="0.25">
      <c r="A10" s="17">
        <f>A9+1</f>
        <v>2</v>
      </c>
      <c r="B10" s="29" t="s">
        <v>72</v>
      </c>
      <c r="C10" s="26" t="s">
        <v>126</v>
      </c>
      <c r="D10" s="21" t="s">
        <v>4</v>
      </c>
      <c r="E10" s="46"/>
      <c r="F10" s="46">
        <v>30</v>
      </c>
      <c r="G10" s="46"/>
      <c r="H10" s="46"/>
      <c r="I10" s="46"/>
      <c r="J10" s="46"/>
      <c r="K10" s="46"/>
      <c r="L10" s="46"/>
      <c r="M10" s="46"/>
      <c r="N10" s="46">
        <v>6</v>
      </c>
      <c r="O10" s="46"/>
      <c r="P10" s="46">
        <f t="shared" ref="P10:P17" si="0">SUM(E10:O10)</f>
        <v>36</v>
      </c>
      <c r="Q10" s="28"/>
      <c r="R10" s="6">
        <f t="shared" ref="R10:R17" si="1">P10*Q10</f>
        <v>0</v>
      </c>
    </row>
    <row r="11" spans="1:22" x14ac:dyDescent="0.25">
      <c r="A11" s="20">
        <f t="shared" ref="A11:A17" si="2">A10+1</f>
        <v>3</v>
      </c>
      <c r="B11" s="36" t="s">
        <v>88</v>
      </c>
      <c r="C11" s="26" t="s">
        <v>127</v>
      </c>
      <c r="D11" s="21" t="s">
        <v>7</v>
      </c>
      <c r="E11" s="46">
        <v>96</v>
      </c>
      <c r="F11" s="46">
        <v>560</v>
      </c>
      <c r="G11" s="46"/>
      <c r="H11" s="46"/>
      <c r="I11" s="46"/>
      <c r="J11" s="46"/>
      <c r="K11" s="46"/>
      <c r="L11" s="46"/>
      <c r="M11" s="46"/>
      <c r="N11" s="46"/>
      <c r="O11" s="46"/>
      <c r="P11" s="46">
        <f t="shared" si="0"/>
        <v>656</v>
      </c>
      <c r="Q11" s="28"/>
      <c r="R11" s="6">
        <f t="shared" si="1"/>
        <v>0</v>
      </c>
    </row>
    <row r="12" spans="1:22" ht="30" x14ac:dyDescent="0.25">
      <c r="A12" s="20">
        <f t="shared" si="2"/>
        <v>4</v>
      </c>
      <c r="B12" s="36" t="s">
        <v>69</v>
      </c>
      <c r="C12" s="26" t="s">
        <v>128</v>
      </c>
      <c r="D12" s="21" t="s">
        <v>6</v>
      </c>
      <c r="E12" s="46"/>
      <c r="F12" s="46">
        <v>20</v>
      </c>
      <c r="G12" s="46"/>
      <c r="H12" s="46">
        <v>30</v>
      </c>
      <c r="I12" s="46"/>
      <c r="J12" s="46"/>
      <c r="K12" s="46"/>
      <c r="L12" s="46"/>
      <c r="M12" s="46"/>
      <c r="N12" s="46">
        <v>12</v>
      </c>
      <c r="O12" s="46"/>
      <c r="P12" s="46">
        <f t="shared" si="0"/>
        <v>62</v>
      </c>
      <c r="Q12" s="28"/>
      <c r="R12" s="6">
        <f t="shared" si="1"/>
        <v>0</v>
      </c>
    </row>
    <row r="13" spans="1:22" ht="30" x14ac:dyDescent="0.25">
      <c r="A13" s="17">
        <f t="shared" si="2"/>
        <v>5</v>
      </c>
      <c r="B13" s="29" t="s">
        <v>70</v>
      </c>
      <c r="C13" s="26" t="s">
        <v>129</v>
      </c>
      <c r="D13" s="21" t="s">
        <v>6</v>
      </c>
      <c r="E13" s="46">
        <v>10</v>
      </c>
      <c r="F13" s="46"/>
      <c r="G13" s="46">
        <v>20</v>
      </c>
      <c r="H13" s="46"/>
      <c r="I13" s="46"/>
      <c r="J13" s="46"/>
      <c r="K13" s="46"/>
      <c r="L13" s="46"/>
      <c r="M13" s="46">
        <v>15</v>
      </c>
      <c r="N13" s="46">
        <v>2</v>
      </c>
      <c r="O13" s="46"/>
      <c r="P13" s="46">
        <f t="shared" si="0"/>
        <v>47</v>
      </c>
      <c r="Q13" s="28"/>
      <c r="R13" s="6">
        <f t="shared" si="1"/>
        <v>0</v>
      </c>
    </row>
    <row r="14" spans="1:22" ht="30" x14ac:dyDescent="0.25">
      <c r="A14" s="17">
        <f t="shared" si="2"/>
        <v>6</v>
      </c>
      <c r="B14" s="29" t="s">
        <v>71</v>
      </c>
      <c r="C14" s="60" t="s">
        <v>130</v>
      </c>
      <c r="D14" s="21" t="s">
        <v>9</v>
      </c>
      <c r="E14" s="46">
        <v>5</v>
      </c>
      <c r="F14" s="46"/>
      <c r="G14" s="46"/>
      <c r="H14" s="46">
        <v>20</v>
      </c>
      <c r="I14" s="46"/>
      <c r="J14" s="46"/>
      <c r="K14" s="46"/>
      <c r="L14" s="46"/>
      <c r="M14" s="46"/>
      <c r="N14" s="46"/>
      <c r="O14" s="46"/>
      <c r="P14" s="46">
        <f t="shared" si="0"/>
        <v>25</v>
      </c>
      <c r="Q14" s="28"/>
      <c r="R14" s="6">
        <f t="shared" si="1"/>
        <v>0</v>
      </c>
    </row>
    <row r="15" spans="1:22" ht="60" x14ac:dyDescent="0.25">
      <c r="A15" s="39">
        <f t="shared" si="2"/>
        <v>7</v>
      </c>
      <c r="B15" s="36" t="s">
        <v>188</v>
      </c>
      <c r="C15" s="60" t="s">
        <v>183</v>
      </c>
      <c r="D15" s="40" t="s">
        <v>10</v>
      </c>
      <c r="E15" s="41"/>
      <c r="F15" s="41">
        <v>20</v>
      </c>
      <c r="G15" s="41"/>
      <c r="H15" s="41">
        <v>30</v>
      </c>
      <c r="I15" s="41">
        <v>5</v>
      </c>
      <c r="J15" s="41"/>
      <c r="K15" s="41"/>
      <c r="L15" s="41"/>
      <c r="M15" s="41"/>
      <c r="N15" s="41"/>
      <c r="O15" s="41"/>
      <c r="P15" s="41">
        <f t="shared" si="0"/>
        <v>55</v>
      </c>
      <c r="Q15" s="28"/>
      <c r="R15" s="6">
        <f t="shared" si="1"/>
        <v>0</v>
      </c>
    </row>
    <row r="16" spans="1:22" ht="30" x14ac:dyDescent="0.25">
      <c r="A16" s="39">
        <f t="shared" si="2"/>
        <v>8</v>
      </c>
      <c r="B16" s="36" t="s">
        <v>247</v>
      </c>
      <c r="C16" s="60" t="s">
        <v>249</v>
      </c>
      <c r="D16" s="21" t="s">
        <v>222</v>
      </c>
      <c r="E16" s="46"/>
      <c r="F16" s="46">
        <v>28</v>
      </c>
      <c r="G16" s="46"/>
      <c r="H16" s="46"/>
      <c r="I16" s="46">
        <v>2</v>
      </c>
      <c r="J16" s="46"/>
      <c r="K16" s="46"/>
      <c r="L16" s="46"/>
      <c r="M16" s="46"/>
      <c r="N16" s="46"/>
      <c r="O16" s="46"/>
      <c r="P16" s="46">
        <f t="shared" si="0"/>
        <v>30</v>
      </c>
      <c r="Q16" s="28"/>
      <c r="R16" s="6">
        <f t="shared" si="1"/>
        <v>0</v>
      </c>
    </row>
    <row r="17" spans="1:18" ht="15.75" thickBot="1" x14ac:dyDescent="0.3">
      <c r="A17" s="33">
        <f t="shared" si="2"/>
        <v>9</v>
      </c>
      <c r="B17" s="54" t="s">
        <v>213</v>
      </c>
      <c r="C17" s="55" t="s">
        <v>212</v>
      </c>
      <c r="D17" s="44" t="s">
        <v>10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>
        <f t="shared" si="0"/>
        <v>0</v>
      </c>
      <c r="Q17" s="80"/>
      <c r="R17" s="81">
        <f t="shared" si="1"/>
        <v>0</v>
      </c>
    </row>
    <row r="18" spans="1:18" x14ac:dyDescent="0.25">
      <c r="A18" s="52"/>
      <c r="B18" s="88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</row>
    <row r="19" spans="1:18" ht="30" x14ac:dyDescent="0.25">
      <c r="A19" s="17">
        <f>A17+1</f>
        <v>10</v>
      </c>
      <c r="B19" s="36" t="s">
        <v>84</v>
      </c>
      <c r="C19" s="61" t="s">
        <v>131</v>
      </c>
      <c r="D19" s="21" t="s">
        <v>7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>
        <f>SUM(E19:O19)</f>
        <v>0</v>
      </c>
      <c r="Q19" s="82"/>
      <c r="R19" s="83">
        <f t="shared" ref="R19:R25" si="3">P19*Q19</f>
        <v>0</v>
      </c>
    </row>
    <row r="20" spans="1:18" ht="30" x14ac:dyDescent="0.25">
      <c r="A20" s="20">
        <f>A19+1</f>
        <v>11</v>
      </c>
      <c r="B20" s="36" t="s">
        <v>256</v>
      </c>
      <c r="C20" s="61" t="s">
        <v>257</v>
      </c>
      <c r="D20" s="21"/>
      <c r="E20" s="46"/>
      <c r="F20" s="46">
        <v>20</v>
      </c>
      <c r="G20" s="46"/>
      <c r="H20" s="46">
        <v>30</v>
      </c>
      <c r="I20" s="46"/>
      <c r="J20" s="46"/>
      <c r="K20" s="46"/>
      <c r="L20" s="46"/>
      <c r="M20" s="46"/>
      <c r="N20" s="46"/>
      <c r="O20" s="46"/>
      <c r="P20" s="46">
        <f>SUM(E20:O20)</f>
        <v>50</v>
      </c>
      <c r="Q20" s="28"/>
      <c r="R20" s="6">
        <f t="shared" si="3"/>
        <v>0</v>
      </c>
    </row>
    <row r="21" spans="1:18" x14ac:dyDescent="0.25">
      <c r="A21" s="17">
        <f t="shared" ref="A21:A25" si="4">A20+1</f>
        <v>12</v>
      </c>
      <c r="B21" s="36" t="s">
        <v>73</v>
      </c>
      <c r="C21" s="61" t="s">
        <v>132</v>
      </c>
      <c r="D21" s="21" t="s">
        <v>7</v>
      </c>
      <c r="E21" s="46">
        <v>10</v>
      </c>
      <c r="F21" s="46"/>
      <c r="G21" s="46">
        <v>10</v>
      </c>
      <c r="H21" s="46"/>
      <c r="I21" s="46"/>
      <c r="J21" s="46"/>
      <c r="K21" s="46"/>
      <c r="L21" s="46"/>
      <c r="M21" s="46"/>
      <c r="N21" s="46">
        <v>3</v>
      </c>
      <c r="O21" s="46"/>
      <c r="P21" s="46">
        <f t="shared" ref="P21:P25" si="5">SUM(E21:O21)</f>
        <v>23</v>
      </c>
      <c r="Q21" s="28"/>
      <c r="R21" s="6">
        <f t="shared" si="3"/>
        <v>0</v>
      </c>
    </row>
    <row r="22" spans="1:18" ht="60" x14ac:dyDescent="0.25">
      <c r="A22" s="17">
        <f t="shared" si="4"/>
        <v>13</v>
      </c>
      <c r="B22" s="36" t="s">
        <v>74</v>
      </c>
      <c r="C22" s="61" t="s">
        <v>133</v>
      </c>
      <c r="D22" s="21" t="s">
        <v>7</v>
      </c>
      <c r="E22" s="46"/>
      <c r="F22" s="46"/>
      <c r="G22" s="46"/>
      <c r="H22" s="46"/>
      <c r="I22" s="46"/>
      <c r="J22" s="46"/>
      <c r="K22" s="46"/>
      <c r="L22" s="46"/>
      <c r="M22" s="46">
        <v>10</v>
      </c>
      <c r="N22" s="46"/>
      <c r="O22" s="46"/>
      <c r="P22" s="46">
        <f t="shared" si="5"/>
        <v>10</v>
      </c>
      <c r="Q22" s="28"/>
      <c r="R22" s="6">
        <f t="shared" si="3"/>
        <v>0</v>
      </c>
    </row>
    <row r="23" spans="1:18" ht="45" x14ac:dyDescent="0.25">
      <c r="A23" s="17">
        <f t="shared" si="4"/>
        <v>14</v>
      </c>
      <c r="B23" s="36" t="s">
        <v>75</v>
      </c>
      <c r="C23" s="61" t="s">
        <v>134</v>
      </c>
      <c r="D23" s="21" t="s">
        <v>7</v>
      </c>
      <c r="E23" s="46">
        <v>10</v>
      </c>
      <c r="F23" s="46">
        <v>50</v>
      </c>
      <c r="G23" s="46"/>
      <c r="H23" s="46"/>
      <c r="I23" s="46"/>
      <c r="J23" s="46"/>
      <c r="K23" s="46"/>
      <c r="L23" s="46"/>
      <c r="M23" s="46"/>
      <c r="N23" s="46"/>
      <c r="O23" s="46"/>
      <c r="P23" s="46">
        <f t="shared" si="5"/>
        <v>60</v>
      </c>
      <c r="Q23" s="28"/>
      <c r="R23" s="6">
        <f t="shared" si="3"/>
        <v>0</v>
      </c>
    </row>
    <row r="24" spans="1:18" ht="30" x14ac:dyDescent="0.25">
      <c r="A24" s="20">
        <f t="shared" si="4"/>
        <v>15</v>
      </c>
      <c r="B24" s="36" t="s">
        <v>237</v>
      </c>
      <c r="C24" s="61" t="s">
        <v>236</v>
      </c>
      <c r="D24" s="21" t="s">
        <v>7</v>
      </c>
      <c r="E24" s="46"/>
      <c r="F24" s="46"/>
      <c r="G24" s="46"/>
      <c r="H24" s="46"/>
      <c r="I24" s="46">
        <v>6</v>
      </c>
      <c r="J24" s="46"/>
      <c r="K24" s="46"/>
      <c r="L24" s="46"/>
      <c r="M24" s="46"/>
      <c r="N24" s="46"/>
      <c r="O24" s="46"/>
      <c r="P24" s="46">
        <f t="shared" si="5"/>
        <v>6</v>
      </c>
      <c r="Q24" s="28"/>
      <c r="R24" s="6">
        <f t="shared" si="3"/>
        <v>0</v>
      </c>
    </row>
    <row r="25" spans="1:18" ht="45.75" thickBot="1" x14ac:dyDescent="0.3">
      <c r="A25" s="33">
        <f t="shared" si="4"/>
        <v>16</v>
      </c>
      <c r="B25" s="56" t="s">
        <v>76</v>
      </c>
      <c r="C25" s="62" t="s">
        <v>135</v>
      </c>
      <c r="D25" s="44" t="s">
        <v>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>
        <f t="shared" si="5"/>
        <v>0</v>
      </c>
      <c r="Q25" s="80"/>
      <c r="R25" s="81">
        <f t="shared" si="3"/>
        <v>0</v>
      </c>
    </row>
    <row r="26" spans="1:18" ht="17.25" customHeight="1" x14ac:dyDescent="0.25">
      <c r="A26" s="52"/>
      <c r="B26" s="88" t="s">
        <v>62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/>
    </row>
    <row r="27" spans="1:18" ht="45" x14ac:dyDescent="0.25">
      <c r="A27" s="17">
        <f>A25+1</f>
        <v>17</v>
      </c>
      <c r="B27" s="36" t="s">
        <v>259</v>
      </c>
      <c r="C27" s="63" t="s">
        <v>189</v>
      </c>
      <c r="D27" s="21" t="s">
        <v>7</v>
      </c>
      <c r="E27" s="46">
        <v>2</v>
      </c>
      <c r="F27" s="46">
        <v>5</v>
      </c>
      <c r="G27" s="46">
        <v>2</v>
      </c>
      <c r="H27" s="46">
        <v>5</v>
      </c>
      <c r="I27" s="46"/>
      <c r="J27" s="46"/>
      <c r="K27" s="46"/>
      <c r="L27" s="46"/>
      <c r="M27" s="46">
        <v>2</v>
      </c>
      <c r="N27" s="46"/>
      <c r="O27" s="46"/>
      <c r="P27" s="46">
        <f>SUM(D27:O27)</f>
        <v>16</v>
      </c>
      <c r="Q27" s="28"/>
      <c r="R27" s="6">
        <f t="shared" ref="R27:R33" si="6">P27*Q27</f>
        <v>0</v>
      </c>
    </row>
    <row r="28" spans="1:18" ht="30" x14ac:dyDescent="0.25">
      <c r="A28" s="17">
        <f t="shared" ref="A28:A33" si="7">A27+1</f>
        <v>18</v>
      </c>
      <c r="B28" s="36" t="s">
        <v>190</v>
      </c>
      <c r="C28" s="63" t="s">
        <v>191</v>
      </c>
      <c r="D28" s="21" t="s">
        <v>7</v>
      </c>
      <c r="E28" s="46"/>
      <c r="F28" s="46">
        <v>50</v>
      </c>
      <c r="G28" s="46"/>
      <c r="H28" s="46"/>
      <c r="I28" s="46"/>
      <c r="J28" s="46"/>
      <c r="K28" s="46"/>
      <c r="L28" s="46"/>
      <c r="M28" s="46"/>
      <c r="N28" s="46">
        <v>20</v>
      </c>
      <c r="O28" s="46"/>
      <c r="P28" s="46">
        <f t="shared" ref="P28:P33" si="8">SUM(D28:O28)</f>
        <v>70</v>
      </c>
      <c r="Q28" s="28"/>
      <c r="R28" s="6">
        <f t="shared" si="6"/>
        <v>0</v>
      </c>
    </row>
    <row r="29" spans="1:18" x14ac:dyDescent="0.25">
      <c r="A29" s="17">
        <f t="shared" si="7"/>
        <v>19</v>
      </c>
      <c r="B29" s="47" t="s">
        <v>14</v>
      </c>
      <c r="C29" s="64" t="s">
        <v>136</v>
      </c>
      <c r="D29" s="21" t="s">
        <v>7</v>
      </c>
      <c r="E29" s="46">
        <v>20</v>
      </c>
      <c r="F29" s="46">
        <v>30</v>
      </c>
      <c r="G29" s="46">
        <v>20</v>
      </c>
      <c r="H29" s="46">
        <v>30</v>
      </c>
      <c r="I29" s="46"/>
      <c r="J29" s="46"/>
      <c r="K29" s="46"/>
      <c r="L29" s="46"/>
      <c r="M29" s="46"/>
      <c r="N29" s="46">
        <v>10</v>
      </c>
      <c r="O29" s="46"/>
      <c r="P29" s="46">
        <f t="shared" si="8"/>
        <v>110</v>
      </c>
      <c r="Q29" s="28"/>
      <c r="R29" s="6">
        <f t="shared" si="6"/>
        <v>0</v>
      </c>
    </row>
    <row r="30" spans="1:18" ht="60" x14ac:dyDescent="0.25">
      <c r="A30" s="17">
        <f t="shared" si="7"/>
        <v>20</v>
      </c>
      <c r="B30" s="48" t="s">
        <v>77</v>
      </c>
      <c r="C30" s="60" t="s">
        <v>137</v>
      </c>
      <c r="D30" s="21" t="s">
        <v>7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>
        <f t="shared" si="8"/>
        <v>0</v>
      </c>
      <c r="Q30" s="82"/>
      <c r="R30" s="83">
        <f t="shared" si="6"/>
        <v>0</v>
      </c>
    </row>
    <row r="31" spans="1:18" x14ac:dyDescent="0.25">
      <c r="A31" s="17">
        <f t="shared" si="7"/>
        <v>21</v>
      </c>
      <c r="B31" s="48" t="s">
        <v>238</v>
      </c>
      <c r="C31" s="60" t="s">
        <v>239</v>
      </c>
      <c r="D31" s="21" t="s">
        <v>7</v>
      </c>
      <c r="E31" s="46"/>
      <c r="F31" s="46">
        <v>60</v>
      </c>
      <c r="G31" s="46"/>
      <c r="H31" s="46">
        <v>60</v>
      </c>
      <c r="I31" s="46"/>
      <c r="J31" s="46"/>
      <c r="K31" s="46"/>
      <c r="L31" s="46"/>
      <c r="M31" s="46"/>
      <c r="N31" s="46"/>
      <c r="O31" s="46"/>
      <c r="P31" s="46">
        <f t="shared" si="8"/>
        <v>120</v>
      </c>
      <c r="Q31" s="28"/>
      <c r="R31" s="6">
        <f t="shared" si="6"/>
        <v>0</v>
      </c>
    </row>
    <row r="32" spans="1:18" ht="60" x14ac:dyDescent="0.25">
      <c r="A32" s="17">
        <f t="shared" si="7"/>
        <v>22</v>
      </c>
      <c r="B32" s="49" t="s">
        <v>195</v>
      </c>
      <c r="C32" s="60" t="s">
        <v>192</v>
      </c>
      <c r="D32" s="21" t="s">
        <v>7</v>
      </c>
      <c r="E32" s="41">
        <v>18</v>
      </c>
      <c r="F32" s="41">
        <v>20</v>
      </c>
      <c r="G32" s="41">
        <v>18</v>
      </c>
      <c r="H32" s="41">
        <v>20</v>
      </c>
      <c r="I32" s="46"/>
      <c r="J32" s="46"/>
      <c r="K32" s="46"/>
      <c r="L32" s="46"/>
      <c r="M32" s="46"/>
      <c r="N32" s="46"/>
      <c r="O32" s="46"/>
      <c r="P32" s="46">
        <f t="shared" si="8"/>
        <v>76</v>
      </c>
      <c r="Q32" s="28"/>
      <c r="R32" s="6">
        <f t="shared" si="6"/>
        <v>0</v>
      </c>
    </row>
    <row r="33" spans="1:18" ht="30.75" thickBot="1" x14ac:dyDescent="0.3">
      <c r="A33" s="33">
        <f t="shared" si="7"/>
        <v>23</v>
      </c>
      <c r="B33" s="57" t="s">
        <v>194</v>
      </c>
      <c r="C33" s="65" t="s">
        <v>193</v>
      </c>
      <c r="D33" s="44" t="s">
        <v>7</v>
      </c>
      <c r="E33" s="45">
        <v>2</v>
      </c>
      <c r="F33" s="45">
        <v>20</v>
      </c>
      <c r="G33" s="45"/>
      <c r="H33" s="45">
        <v>40</v>
      </c>
      <c r="I33" s="45"/>
      <c r="J33" s="45"/>
      <c r="K33" s="45"/>
      <c r="L33" s="45"/>
      <c r="M33" s="45"/>
      <c r="N33" s="45"/>
      <c r="O33" s="45"/>
      <c r="P33" s="45">
        <f t="shared" si="8"/>
        <v>62</v>
      </c>
      <c r="Q33" s="31"/>
      <c r="R33" s="25">
        <f t="shared" si="6"/>
        <v>0</v>
      </c>
    </row>
    <row r="34" spans="1:18" ht="19.5" customHeight="1" x14ac:dyDescent="0.25">
      <c r="A34" s="52"/>
      <c r="B34" s="88" t="s">
        <v>17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/>
    </row>
    <row r="35" spans="1:18" x14ac:dyDescent="0.25">
      <c r="A35" s="17">
        <f>A33+1</f>
        <v>24</v>
      </c>
      <c r="B35" s="29" t="s">
        <v>78</v>
      </c>
      <c r="C35" s="64" t="s">
        <v>138</v>
      </c>
      <c r="D35" s="21" t="s">
        <v>7</v>
      </c>
      <c r="E35" s="46">
        <v>10</v>
      </c>
      <c r="F35" s="46"/>
      <c r="G35" s="46">
        <v>10</v>
      </c>
      <c r="H35" s="46"/>
      <c r="I35" s="46"/>
      <c r="J35" s="46"/>
      <c r="K35" s="46"/>
      <c r="L35" s="46"/>
      <c r="M35" s="46"/>
      <c r="N35" s="46"/>
      <c r="O35" s="46"/>
      <c r="P35" s="46">
        <f>SUM(E35:O35)</f>
        <v>20</v>
      </c>
      <c r="Q35" s="28"/>
      <c r="R35" s="6">
        <f t="shared" ref="R35:R104" si="9">P35*Q35</f>
        <v>0</v>
      </c>
    </row>
    <row r="36" spans="1:18" ht="45" x14ac:dyDescent="0.25">
      <c r="A36" s="17">
        <f t="shared" ref="A36:A47" si="10">A35+1</f>
        <v>25</v>
      </c>
      <c r="B36" s="13" t="s">
        <v>11</v>
      </c>
      <c r="C36" s="63" t="s">
        <v>139</v>
      </c>
      <c r="D36" s="21" t="s">
        <v>7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>
        <f t="shared" ref="P36:P99" si="11">SUM(E36:O36)</f>
        <v>0</v>
      </c>
      <c r="Q36" s="82"/>
      <c r="R36" s="83">
        <f t="shared" si="9"/>
        <v>0</v>
      </c>
    </row>
    <row r="37" spans="1:18" ht="45" x14ac:dyDescent="0.25">
      <c r="A37" s="17">
        <f t="shared" si="10"/>
        <v>26</v>
      </c>
      <c r="B37" s="7" t="s">
        <v>255</v>
      </c>
      <c r="C37" s="60" t="s">
        <v>140</v>
      </c>
      <c r="D37" s="21" t="s">
        <v>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>
        <f t="shared" si="11"/>
        <v>0</v>
      </c>
      <c r="Q37" s="82"/>
      <c r="R37" s="83">
        <f t="shared" si="9"/>
        <v>0</v>
      </c>
    </row>
    <row r="38" spans="1:18" ht="59.25" customHeight="1" x14ac:dyDescent="0.25">
      <c r="A38" s="17">
        <f t="shared" si="10"/>
        <v>27</v>
      </c>
      <c r="B38" s="59" t="s">
        <v>260</v>
      </c>
      <c r="C38" s="60" t="s">
        <v>242</v>
      </c>
      <c r="D38" s="21" t="s">
        <v>7</v>
      </c>
      <c r="E38" s="46"/>
      <c r="F38" s="46">
        <v>30</v>
      </c>
      <c r="G38" s="46"/>
      <c r="H38" s="46"/>
      <c r="I38" s="46"/>
      <c r="J38" s="46"/>
      <c r="K38" s="46"/>
      <c r="L38" s="46"/>
      <c r="M38" s="46"/>
      <c r="N38" s="46"/>
      <c r="O38" s="46"/>
      <c r="P38" s="46">
        <f t="shared" si="11"/>
        <v>30</v>
      </c>
      <c r="Q38" s="28"/>
      <c r="R38" s="6">
        <f t="shared" si="9"/>
        <v>0</v>
      </c>
    </row>
    <row r="39" spans="1:18" ht="30" x14ac:dyDescent="0.25">
      <c r="A39" s="17">
        <f t="shared" si="10"/>
        <v>28</v>
      </c>
      <c r="B39" s="29" t="s">
        <v>89</v>
      </c>
      <c r="C39" s="60" t="s">
        <v>146</v>
      </c>
      <c r="D39" s="21" t="s">
        <v>7</v>
      </c>
      <c r="E39" s="46">
        <v>24</v>
      </c>
      <c r="F39" s="46">
        <v>15</v>
      </c>
      <c r="G39" s="46">
        <v>24</v>
      </c>
      <c r="H39" s="46"/>
      <c r="I39" s="46">
        <v>2</v>
      </c>
      <c r="J39" s="46"/>
      <c r="K39" s="46"/>
      <c r="L39" s="46"/>
      <c r="M39" s="46"/>
      <c r="N39" s="46">
        <v>10</v>
      </c>
      <c r="O39" s="46"/>
      <c r="P39" s="46">
        <f t="shared" si="11"/>
        <v>75</v>
      </c>
      <c r="Q39" s="28"/>
      <c r="R39" s="6">
        <f t="shared" si="9"/>
        <v>0</v>
      </c>
    </row>
    <row r="40" spans="1:18" ht="60" x14ac:dyDescent="0.25">
      <c r="A40" s="17">
        <f t="shared" si="10"/>
        <v>29</v>
      </c>
      <c r="B40" s="29" t="s">
        <v>12</v>
      </c>
      <c r="C40" s="60" t="s">
        <v>147</v>
      </c>
      <c r="D40" s="21" t="s">
        <v>7</v>
      </c>
      <c r="E40" s="46">
        <v>20</v>
      </c>
      <c r="F40" s="46">
        <v>30</v>
      </c>
      <c r="G40" s="46">
        <v>20</v>
      </c>
      <c r="H40" s="46">
        <v>30</v>
      </c>
      <c r="I40" s="46"/>
      <c r="J40" s="46"/>
      <c r="K40" s="46"/>
      <c r="L40" s="46"/>
      <c r="M40" s="46"/>
      <c r="N40" s="46"/>
      <c r="O40" s="46"/>
      <c r="P40" s="46">
        <f t="shared" si="11"/>
        <v>100</v>
      </c>
      <c r="Q40" s="28"/>
      <c r="R40" s="6">
        <f t="shared" si="9"/>
        <v>0</v>
      </c>
    </row>
    <row r="41" spans="1:18" ht="30" x14ac:dyDescent="0.25">
      <c r="A41" s="17">
        <f t="shared" si="10"/>
        <v>30</v>
      </c>
      <c r="B41" s="29" t="s">
        <v>98</v>
      </c>
      <c r="C41" s="60" t="s">
        <v>196</v>
      </c>
      <c r="D41" s="21" t="s">
        <v>7</v>
      </c>
      <c r="E41" s="46">
        <v>10</v>
      </c>
      <c r="F41" s="46">
        <v>20</v>
      </c>
      <c r="G41" s="46">
        <v>10</v>
      </c>
      <c r="H41" s="46"/>
      <c r="I41" s="46"/>
      <c r="J41" s="46"/>
      <c r="K41" s="46"/>
      <c r="L41" s="46"/>
      <c r="M41" s="46"/>
      <c r="N41" s="46">
        <v>2</v>
      </c>
      <c r="O41" s="46"/>
      <c r="P41" s="46">
        <f t="shared" si="11"/>
        <v>42</v>
      </c>
      <c r="Q41" s="28"/>
      <c r="R41" s="6">
        <f t="shared" si="9"/>
        <v>0</v>
      </c>
    </row>
    <row r="42" spans="1:18" ht="60" x14ac:dyDescent="0.25">
      <c r="A42" s="17">
        <f t="shared" si="10"/>
        <v>31</v>
      </c>
      <c r="B42" s="7" t="s">
        <v>90</v>
      </c>
      <c r="C42" s="60" t="s">
        <v>148</v>
      </c>
      <c r="D42" s="21" t="s">
        <v>7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>
        <f t="shared" si="11"/>
        <v>0</v>
      </c>
      <c r="Q42" s="82"/>
      <c r="R42" s="83">
        <f t="shared" si="9"/>
        <v>0</v>
      </c>
    </row>
    <row r="43" spans="1:18" ht="30" x14ac:dyDescent="0.25">
      <c r="A43" s="17">
        <f t="shared" si="10"/>
        <v>32</v>
      </c>
      <c r="B43" s="7" t="s">
        <v>91</v>
      </c>
      <c r="C43" s="60" t="s">
        <v>214</v>
      </c>
      <c r="D43" s="21" t="s">
        <v>7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>
        <f t="shared" si="11"/>
        <v>0</v>
      </c>
      <c r="Q43" s="82"/>
      <c r="R43" s="83">
        <f t="shared" si="9"/>
        <v>0</v>
      </c>
    </row>
    <row r="44" spans="1:18" ht="60" x14ac:dyDescent="0.25">
      <c r="A44" s="17">
        <f t="shared" si="10"/>
        <v>33</v>
      </c>
      <c r="B44" s="29" t="s">
        <v>99</v>
      </c>
      <c r="C44" s="60" t="s">
        <v>149</v>
      </c>
      <c r="D44" s="21" t="s">
        <v>7</v>
      </c>
      <c r="E44" s="46"/>
      <c r="F44" s="46">
        <v>20</v>
      </c>
      <c r="G44" s="46"/>
      <c r="H44" s="46">
        <v>20</v>
      </c>
      <c r="I44" s="46"/>
      <c r="J44" s="46"/>
      <c r="K44" s="46"/>
      <c r="L44" s="46"/>
      <c r="M44" s="46"/>
      <c r="N44" s="46"/>
      <c r="O44" s="46"/>
      <c r="P44" s="46">
        <f t="shared" si="11"/>
        <v>40</v>
      </c>
      <c r="Q44" s="28"/>
      <c r="R44" s="6">
        <f t="shared" si="9"/>
        <v>0</v>
      </c>
    </row>
    <row r="45" spans="1:18" ht="45" x14ac:dyDescent="0.25">
      <c r="A45" s="17">
        <f t="shared" si="10"/>
        <v>34</v>
      </c>
      <c r="B45" s="29" t="s">
        <v>100</v>
      </c>
      <c r="C45" s="60" t="s">
        <v>150</v>
      </c>
      <c r="D45" s="21" t="s">
        <v>7</v>
      </c>
      <c r="E45" s="46"/>
      <c r="F45" s="46">
        <v>20</v>
      </c>
      <c r="G45" s="46"/>
      <c r="H45" s="46">
        <v>30</v>
      </c>
      <c r="I45" s="46"/>
      <c r="J45" s="46"/>
      <c r="K45" s="46"/>
      <c r="L45" s="46"/>
      <c r="M45" s="46"/>
      <c r="N45" s="46"/>
      <c r="O45" s="46"/>
      <c r="P45" s="46">
        <f t="shared" si="11"/>
        <v>50</v>
      </c>
      <c r="Q45" s="28"/>
      <c r="R45" s="6">
        <f t="shared" si="9"/>
        <v>0</v>
      </c>
    </row>
    <row r="46" spans="1:18" ht="60" x14ac:dyDescent="0.25">
      <c r="A46" s="17">
        <f t="shared" si="10"/>
        <v>35</v>
      </c>
      <c r="B46" s="7" t="s">
        <v>15</v>
      </c>
      <c r="C46" s="60" t="s">
        <v>151</v>
      </c>
      <c r="D46" s="21" t="s">
        <v>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>
        <f t="shared" si="11"/>
        <v>0</v>
      </c>
      <c r="Q46" s="82"/>
      <c r="R46" s="83">
        <f t="shared" si="9"/>
        <v>0</v>
      </c>
    </row>
    <row r="47" spans="1:18" ht="45.75" thickBot="1" x14ac:dyDescent="0.3">
      <c r="A47" s="18">
        <f t="shared" si="10"/>
        <v>36</v>
      </c>
      <c r="B47" s="16" t="s">
        <v>101</v>
      </c>
      <c r="C47" s="66" t="s">
        <v>152</v>
      </c>
      <c r="D47" s="73" t="s">
        <v>7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f t="shared" si="11"/>
        <v>0</v>
      </c>
      <c r="Q47" s="84"/>
      <c r="R47" s="85">
        <f t="shared" si="9"/>
        <v>0</v>
      </c>
    </row>
    <row r="48" spans="1:18" ht="18.75" customHeight="1" x14ac:dyDescent="0.25">
      <c r="A48" s="53"/>
      <c r="B48" s="90" t="s">
        <v>29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</row>
    <row r="49" spans="1:18" ht="15" customHeight="1" thickBot="1" x14ac:dyDescent="0.3">
      <c r="A49" s="33">
        <f>A47+1</f>
        <v>37</v>
      </c>
      <c r="B49" s="50" t="s">
        <v>28</v>
      </c>
      <c r="C49" s="27" t="s">
        <v>141</v>
      </c>
      <c r="D49" s="23" t="s">
        <v>7</v>
      </c>
      <c r="E49" s="24">
        <v>10</v>
      </c>
      <c r="F49" s="24"/>
      <c r="G49" s="24">
        <v>10</v>
      </c>
      <c r="H49" s="24"/>
      <c r="I49" s="24"/>
      <c r="J49" s="24"/>
      <c r="K49" s="24"/>
      <c r="L49" s="24"/>
      <c r="M49" s="24"/>
      <c r="N49" s="24"/>
      <c r="O49" s="24"/>
      <c r="P49" s="24">
        <f t="shared" si="11"/>
        <v>20</v>
      </c>
      <c r="Q49" s="31"/>
      <c r="R49" s="25">
        <f t="shared" si="9"/>
        <v>0</v>
      </c>
    </row>
    <row r="50" spans="1:18" ht="17.25" customHeight="1" x14ac:dyDescent="0.25">
      <c r="A50" s="52"/>
      <c r="B50" s="88" t="s">
        <v>18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9"/>
    </row>
    <row r="51" spans="1:18" ht="30" x14ac:dyDescent="0.25">
      <c r="A51" s="17">
        <f>A49+1</f>
        <v>38</v>
      </c>
      <c r="B51" s="34" t="s">
        <v>13</v>
      </c>
      <c r="C51" s="60" t="s">
        <v>142</v>
      </c>
      <c r="D51" s="21" t="s">
        <v>7</v>
      </c>
      <c r="E51" s="46">
        <v>5</v>
      </c>
      <c r="F51" s="46">
        <v>30</v>
      </c>
      <c r="G51" s="46"/>
      <c r="H51" s="46">
        <v>20</v>
      </c>
      <c r="I51" s="46"/>
      <c r="J51" s="46"/>
      <c r="K51" s="46"/>
      <c r="L51" s="46"/>
      <c r="M51" s="46"/>
      <c r="N51" s="46"/>
      <c r="O51" s="46"/>
      <c r="P51" s="46">
        <f t="shared" si="11"/>
        <v>55</v>
      </c>
      <c r="Q51" s="28"/>
      <c r="R51" s="6">
        <f t="shared" si="9"/>
        <v>0</v>
      </c>
    </row>
    <row r="52" spans="1:18" ht="45.75" customHeight="1" x14ac:dyDescent="0.25">
      <c r="A52" s="17">
        <f>A51+1</f>
        <v>39</v>
      </c>
      <c r="B52" s="51" t="s">
        <v>57</v>
      </c>
      <c r="C52" s="60" t="s">
        <v>143</v>
      </c>
      <c r="D52" s="21" t="s">
        <v>7</v>
      </c>
      <c r="E52" s="46"/>
      <c r="F52" s="46"/>
      <c r="G52" s="46"/>
      <c r="H52" s="46"/>
      <c r="I52" s="46"/>
      <c r="J52" s="46"/>
      <c r="K52" s="46"/>
      <c r="L52" s="46"/>
      <c r="M52" s="46"/>
      <c r="N52" s="46">
        <v>3</v>
      </c>
      <c r="O52" s="46"/>
      <c r="P52" s="46">
        <f t="shared" si="11"/>
        <v>3</v>
      </c>
      <c r="Q52" s="28"/>
      <c r="R52" s="6">
        <f t="shared" si="9"/>
        <v>0</v>
      </c>
    </row>
    <row r="53" spans="1:18" ht="30.75" thickBot="1" x14ac:dyDescent="0.3">
      <c r="A53" s="33">
        <f>A52+1</f>
        <v>40</v>
      </c>
      <c r="B53" s="77" t="s">
        <v>261</v>
      </c>
      <c r="C53" s="67" t="s">
        <v>250</v>
      </c>
      <c r="D53" s="75" t="s">
        <v>7</v>
      </c>
      <c r="E53" s="45"/>
      <c r="F53" s="45"/>
      <c r="G53" s="45"/>
      <c r="H53" s="45"/>
      <c r="I53" s="45"/>
      <c r="J53" s="45"/>
      <c r="K53" s="45">
        <v>1</v>
      </c>
      <c r="L53" s="45"/>
      <c r="M53" s="45"/>
      <c r="N53" s="45"/>
      <c r="O53" s="45"/>
      <c r="P53" s="45">
        <f t="shared" si="11"/>
        <v>1</v>
      </c>
      <c r="Q53" s="31"/>
      <c r="R53" s="25">
        <f t="shared" si="9"/>
        <v>0</v>
      </c>
    </row>
    <row r="54" spans="1:18" ht="17.25" customHeight="1" x14ac:dyDescent="0.25">
      <c r="A54" s="52"/>
      <c r="B54" s="88" t="s">
        <v>22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</row>
    <row r="55" spans="1:18" ht="45" x14ac:dyDescent="0.25">
      <c r="A55" s="17">
        <f>A53+1</f>
        <v>41</v>
      </c>
      <c r="B55" s="35" t="s">
        <v>20</v>
      </c>
      <c r="C55" s="60" t="s">
        <v>144</v>
      </c>
      <c r="D55" s="19" t="s">
        <v>7</v>
      </c>
      <c r="E55" s="5">
        <v>5</v>
      </c>
      <c r="F55" s="5">
        <v>30</v>
      </c>
      <c r="G55" s="5">
        <v>5</v>
      </c>
      <c r="H55" s="5">
        <v>30</v>
      </c>
      <c r="I55" s="5">
        <v>2</v>
      </c>
      <c r="J55" s="5"/>
      <c r="K55" s="5"/>
      <c r="L55" s="5"/>
      <c r="M55" s="5"/>
      <c r="N55" s="5"/>
      <c r="O55" s="5"/>
      <c r="P55" s="5">
        <f t="shared" si="11"/>
        <v>72</v>
      </c>
      <c r="Q55" s="28"/>
      <c r="R55" s="6">
        <f t="shared" si="9"/>
        <v>0</v>
      </c>
    </row>
    <row r="56" spans="1:18" ht="30.75" thickBot="1" x14ac:dyDescent="0.3">
      <c r="A56" s="33">
        <f t="shared" ref="A56" si="12">A55+1</f>
        <v>42</v>
      </c>
      <c r="B56" s="58" t="s">
        <v>21</v>
      </c>
      <c r="C56" s="68" t="s">
        <v>145</v>
      </c>
      <c r="D56" s="23" t="s">
        <v>7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>
        <f t="shared" si="11"/>
        <v>0</v>
      </c>
      <c r="Q56" s="80"/>
      <c r="R56" s="81">
        <f t="shared" si="9"/>
        <v>0</v>
      </c>
    </row>
    <row r="57" spans="1:18" x14ac:dyDescent="0.25">
      <c r="A57" s="52"/>
      <c r="B57" s="88" t="s">
        <v>23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9"/>
    </row>
    <row r="58" spans="1:18" x14ac:dyDescent="0.25">
      <c r="A58" s="17">
        <f>A56+1</f>
        <v>43</v>
      </c>
      <c r="B58" s="7" t="s">
        <v>24</v>
      </c>
      <c r="C58" s="60" t="s">
        <v>197</v>
      </c>
      <c r="D58" s="21" t="s">
        <v>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>
        <f t="shared" si="11"/>
        <v>0</v>
      </c>
      <c r="Q58" s="82"/>
      <c r="R58" s="83">
        <f t="shared" si="9"/>
        <v>0</v>
      </c>
    </row>
    <row r="59" spans="1:18" x14ac:dyDescent="0.25">
      <c r="A59" s="17">
        <f t="shared" ref="A59:A87" si="13">A58+1</f>
        <v>44</v>
      </c>
      <c r="B59" s="29" t="s">
        <v>25</v>
      </c>
      <c r="C59" s="60" t="s">
        <v>197</v>
      </c>
      <c r="D59" s="21" t="s">
        <v>7</v>
      </c>
      <c r="E59" s="46"/>
      <c r="F59" s="46"/>
      <c r="G59" s="46"/>
      <c r="H59" s="46">
        <v>20</v>
      </c>
      <c r="I59" s="46"/>
      <c r="J59" s="46"/>
      <c r="K59" s="46"/>
      <c r="L59" s="46"/>
      <c r="M59" s="46"/>
      <c r="N59" s="46"/>
      <c r="O59" s="46"/>
      <c r="P59" s="46">
        <f t="shared" si="11"/>
        <v>20</v>
      </c>
      <c r="Q59" s="28"/>
      <c r="R59" s="6">
        <f t="shared" si="9"/>
        <v>0</v>
      </c>
    </row>
    <row r="60" spans="1:18" x14ac:dyDescent="0.25">
      <c r="A60" s="17">
        <f t="shared" si="13"/>
        <v>45</v>
      </c>
      <c r="B60" s="29" t="s">
        <v>26</v>
      </c>
      <c r="C60" s="60" t="s">
        <v>197</v>
      </c>
      <c r="D60" s="21" t="s">
        <v>7</v>
      </c>
      <c r="E60" s="46">
        <v>24</v>
      </c>
      <c r="F60" s="46"/>
      <c r="G60" s="46">
        <v>24</v>
      </c>
      <c r="H60" s="46">
        <v>20</v>
      </c>
      <c r="I60" s="46"/>
      <c r="J60" s="46"/>
      <c r="K60" s="46"/>
      <c r="L60" s="46"/>
      <c r="M60" s="46"/>
      <c r="N60" s="46"/>
      <c r="O60" s="46"/>
      <c r="P60" s="46">
        <f t="shared" si="11"/>
        <v>68</v>
      </c>
      <c r="Q60" s="28"/>
      <c r="R60" s="6">
        <f t="shared" si="9"/>
        <v>0</v>
      </c>
    </row>
    <row r="61" spans="1:18" x14ac:dyDescent="0.25">
      <c r="A61" s="17">
        <f t="shared" si="13"/>
        <v>46</v>
      </c>
      <c r="B61" s="29" t="s">
        <v>27</v>
      </c>
      <c r="C61" s="60" t="s">
        <v>197</v>
      </c>
      <c r="D61" s="21" t="s">
        <v>7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>
        <f t="shared" si="11"/>
        <v>0</v>
      </c>
      <c r="Q61" s="82"/>
      <c r="R61" s="83">
        <f t="shared" si="9"/>
        <v>0</v>
      </c>
    </row>
    <row r="62" spans="1:18" ht="30" x14ac:dyDescent="0.25">
      <c r="A62" s="17">
        <f t="shared" si="13"/>
        <v>47</v>
      </c>
      <c r="B62" s="29" t="s">
        <v>60</v>
      </c>
      <c r="C62" s="60" t="s">
        <v>153</v>
      </c>
      <c r="D62" s="21" t="s">
        <v>7</v>
      </c>
      <c r="E62" s="46"/>
      <c r="F62" s="46"/>
      <c r="G62" s="46"/>
      <c r="H62" s="46">
        <v>30</v>
      </c>
      <c r="I62" s="46"/>
      <c r="J62" s="46"/>
      <c r="K62" s="46"/>
      <c r="L62" s="46"/>
      <c r="M62" s="46"/>
      <c r="N62" s="46"/>
      <c r="O62" s="46"/>
      <c r="P62" s="46">
        <f t="shared" si="11"/>
        <v>30</v>
      </c>
      <c r="Q62" s="28"/>
      <c r="R62" s="6">
        <f t="shared" si="9"/>
        <v>0</v>
      </c>
    </row>
    <row r="63" spans="1:18" ht="30" x14ac:dyDescent="0.25">
      <c r="A63" s="17">
        <f t="shared" si="13"/>
        <v>48</v>
      </c>
      <c r="B63" s="29" t="s">
        <v>59</v>
      </c>
      <c r="C63" s="60" t="s">
        <v>154</v>
      </c>
      <c r="D63" s="21" t="s">
        <v>7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>
        <f t="shared" si="11"/>
        <v>0</v>
      </c>
      <c r="Q63" s="82"/>
      <c r="R63" s="83">
        <f t="shared" si="9"/>
        <v>0</v>
      </c>
    </row>
    <row r="64" spans="1:18" x14ac:dyDescent="0.25">
      <c r="A64" s="17">
        <f t="shared" si="13"/>
        <v>49</v>
      </c>
      <c r="B64" s="29" t="s">
        <v>35</v>
      </c>
      <c r="C64" s="60" t="s">
        <v>211</v>
      </c>
      <c r="D64" s="21" t="s">
        <v>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>
        <f t="shared" si="11"/>
        <v>0</v>
      </c>
      <c r="Q64" s="82"/>
      <c r="R64" s="83">
        <f t="shared" si="9"/>
        <v>0</v>
      </c>
    </row>
    <row r="65" spans="1:18" ht="45" x14ac:dyDescent="0.25">
      <c r="A65" s="17">
        <f t="shared" si="13"/>
        <v>50</v>
      </c>
      <c r="B65" s="29" t="s">
        <v>30</v>
      </c>
      <c r="C65" s="60" t="s">
        <v>155</v>
      </c>
      <c r="D65" s="21" t="s">
        <v>7</v>
      </c>
      <c r="E65" s="46"/>
      <c r="F65" s="46">
        <v>10</v>
      </c>
      <c r="G65" s="46"/>
      <c r="H65" s="46"/>
      <c r="I65" s="46"/>
      <c r="J65" s="46"/>
      <c r="K65" s="46"/>
      <c r="L65" s="46"/>
      <c r="M65" s="46"/>
      <c r="N65" s="46"/>
      <c r="O65" s="46"/>
      <c r="P65" s="46">
        <f t="shared" si="11"/>
        <v>10</v>
      </c>
      <c r="Q65" s="28"/>
      <c r="R65" s="6">
        <f t="shared" si="9"/>
        <v>0</v>
      </c>
    </row>
    <row r="66" spans="1:18" x14ac:dyDescent="0.25">
      <c r="A66" s="17">
        <f t="shared" si="13"/>
        <v>51</v>
      </c>
      <c r="B66" s="29" t="s">
        <v>32</v>
      </c>
      <c r="C66" s="60" t="s">
        <v>208</v>
      </c>
      <c r="D66" s="21" t="s">
        <v>7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>
        <f t="shared" si="11"/>
        <v>0</v>
      </c>
      <c r="Q66" s="82"/>
      <c r="R66" s="83">
        <f t="shared" si="9"/>
        <v>0</v>
      </c>
    </row>
    <row r="67" spans="1:18" x14ac:dyDescent="0.25">
      <c r="A67" s="17">
        <f t="shared" si="13"/>
        <v>52</v>
      </c>
      <c r="B67" s="29" t="s">
        <v>92</v>
      </c>
      <c r="C67" s="69" t="s">
        <v>209</v>
      </c>
      <c r="D67" s="21" t="s">
        <v>7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>
        <f t="shared" si="11"/>
        <v>0</v>
      </c>
      <c r="Q67" s="82"/>
      <c r="R67" s="83">
        <f t="shared" si="9"/>
        <v>0</v>
      </c>
    </row>
    <row r="68" spans="1:18" ht="30" x14ac:dyDescent="0.25">
      <c r="A68" s="17">
        <f t="shared" si="13"/>
        <v>53</v>
      </c>
      <c r="B68" s="29" t="s">
        <v>34</v>
      </c>
      <c r="C68" s="60" t="s">
        <v>210</v>
      </c>
      <c r="D68" s="21" t="s">
        <v>7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>
        <f t="shared" si="11"/>
        <v>0</v>
      </c>
      <c r="Q68" s="82"/>
      <c r="R68" s="83">
        <f t="shared" si="9"/>
        <v>0</v>
      </c>
    </row>
    <row r="69" spans="1:18" ht="30" x14ac:dyDescent="0.25">
      <c r="A69" s="17">
        <f t="shared" si="13"/>
        <v>54</v>
      </c>
      <c r="B69" s="29" t="s">
        <v>33</v>
      </c>
      <c r="C69" s="60" t="s">
        <v>198</v>
      </c>
      <c r="D69" s="21" t="s">
        <v>7</v>
      </c>
      <c r="E69" s="46"/>
      <c r="F69" s="46">
        <v>10</v>
      </c>
      <c r="G69" s="46"/>
      <c r="H69" s="46"/>
      <c r="I69" s="46"/>
      <c r="J69" s="46"/>
      <c r="K69" s="46"/>
      <c r="L69" s="46"/>
      <c r="M69" s="46"/>
      <c r="N69" s="46"/>
      <c r="O69" s="46"/>
      <c r="P69" s="46">
        <f t="shared" si="11"/>
        <v>10</v>
      </c>
      <c r="Q69" s="28"/>
      <c r="R69" s="6">
        <f t="shared" si="9"/>
        <v>0</v>
      </c>
    </row>
    <row r="70" spans="1:18" x14ac:dyDescent="0.25">
      <c r="A70" s="17">
        <f t="shared" si="13"/>
        <v>55</v>
      </c>
      <c r="B70" s="29" t="s">
        <v>79</v>
      </c>
      <c r="C70" s="64" t="s">
        <v>156</v>
      </c>
      <c r="D70" s="21" t="s">
        <v>7</v>
      </c>
      <c r="E70" s="46">
        <v>10</v>
      </c>
      <c r="F70" s="46"/>
      <c r="G70" s="46">
        <v>10</v>
      </c>
      <c r="H70" s="46"/>
      <c r="I70" s="46"/>
      <c r="J70" s="46"/>
      <c r="K70" s="46"/>
      <c r="L70" s="46"/>
      <c r="M70" s="46"/>
      <c r="N70" s="46">
        <v>3</v>
      </c>
      <c r="O70" s="46"/>
      <c r="P70" s="46">
        <f t="shared" si="11"/>
        <v>23</v>
      </c>
      <c r="Q70" s="28"/>
      <c r="R70" s="6">
        <f t="shared" si="9"/>
        <v>0</v>
      </c>
    </row>
    <row r="71" spans="1:18" x14ac:dyDescent="0.25">
      <c r="A71" s="17">
        <f t="shared" si="13"/>
        <v>56</v>
      </c>
      <c r="B71" s="29" t="s">
        <v>80</v>
      </c>
      <c r="C71" s="60" t="s">
        <v>199</v>
      </c>
      <c r="D71" s="21" t="s">
        <v>7</v>
      </c>
      <c r="E71" s="46">
        <v>10</v>
      </c>
      <c r="F71" s="46"/>
      <c r="G71" s="46">
        <v>10</v>
      </c>
      <c r="H71" s="46">
        <v>30</v>
      </c>
      <c r="I71" s="46"/>
      <c r="J71" s="46"/>
      <c r="K71" s="46"/>
      <c r="L71" s="46"/>
      <c r="M71" s="46"/>
      <c r="N71" s="46"/>
      <c r="O71" s="46"/>
      <c r="P71" s="46">
        <f t="shared" si="11"/>
        <v>50</v>
      </c>
      <c r="Q71" s="28"/>
      <c r="R71" s="6">
        <f t="shared" si="9"/>
        <v>0</v>
      </c>
    </row>
    <row r="72" spans="1:18" x14ac:dyDescent="0.25">
      <c r="A72" s="17">
        <f t="shared" si="13"/>
        <v>57</v>
      </c>
      <c r="B72" s="29" t="s">
        <v>102</v>
      </c>
      <c r="C72" s="64" t="s">
        <v>157</v>
      </c>
      <c r="D72" s="21" t="s">
        <v>31</v>
      </c>
      <c r="E72" s="46">
        <v>5</v>
      </c>
      <c r="F72" s="46">
        <v>50</v>
      </c>
      <c r="G72" s="46">
        <v>5</v>
      </c>
      <c r="H72" s="46"/>
      <c r="I72" s="46"/>
      <c r="J72" s="46"/>
      <c r="K72" s="46"/>
      <c r="L72" s="46"/>
      <c r="M72" s="46"/>
      <c r="N72" s="46">
        <v>6</v>
      </c>
      <c r="O72" s="46"/>
      <c r="P72" s="46">
        <f t="shared" si="11"/>
        <v>66</v>
      </c>
      <c r="Q72" s="28"/>
      <c r="R72" s="6">
        <f t="shared" si="9"/>
        <v>0</v>
      </c>
    </row>
    <row r="73" spans="1:18" x14ac:dyDescent="0.25">
      <c r="A73" s="17">
        <f t="shared" si="13"/>
        <v>58</v>
      </c>
      <c r="B73" s="29" t="s">
        <v>103</v>
      </c>
      <c r="C73" s="64" t="s">
        <v>158</v>
      </c>
      <c r="D73" s="21" t="s">
        <v>31</v>
      </c>
      <c r="E73" s="46"/>
      <c r="F73" s="46"/>
      <c r="G73" s="46"/>
      <c r="H73" s="46"/>
      <c r="I73" s="46"/>
      <c r="J73" s="46"/>
      <c r="K73" s="46"/>
      <c r="L73" s="46"/>
      <c r="M73" s="46"/>
      <c r="N73" s="46">
        <v>3</v>
      </c>
      <c r="O73" s="46"/>
      <c r="P73" s="46">
        <f t="shared" si="11"/>
        <v>3</v>
      </c>
      <c r="Q73" s="28"/>
      <c r="R73" s="6">
        <f t="shared" si="9"/>
        <v>0</v>
      </c>
    </row>
    <row r="74" spans="1:18" ht="30" x14ac:dyDescent="0.25">
      <c r="A74" s="17">
        <f t="shared" si="13"/>
        <v>59</v>
      </c>
      <c r="B74" s="29" t="s">
        <v>37</v>
      </c>
      <c r="C74" s="64" t="s">
        <v>159</v>
      </c>
      <c r="D74" s="21" t="s">
        <v>36</v>
      </c>
      <c r="E74" s="46">
        <v>5</v>
      </c>
      <c r="F74" s="46"/>
      <c r="G74" s="46">
        <v>5</v>
      </c>
      <c r="H74" s="46"/>
      <c r="I74" s="46"/>
      <c r="J74" s="46"/>
      <c r="K74" s="46"/>
      <c r="L74" s="46"/>
      <c r="M74" s="46"/>
      <c r="N74" s="46">
        <v>5</v>
      </c>
      <c r="O74" s="46"/>
      <c r="P74" s="46">
        <f t="shared" si="11"/>
        <v>15</v>
      </c>
      <c r="Q74" s="28"/>
      <c r="R74" s="6">
        <f t="shared" si="9"/>
        <v>0</v>
      </c>
    </row>
    <row r="75" spans="1:18" ht="45" x14ac:dyDescent="0.25">
      <c r="A75" s="17">
        <f t="shared" si="13"/>
        <v>60</v>
      </c>
      <c r="B75" s="7" t="s">
        <v>38</v>
      </c>
      <c r="C75" s="64" t="s">
        <v>160</v>
      </c>
      <c r="D75" s="21" t="s">
        <v>31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11"/>
        <v>0</v>
      </c>
      <c r="Q75" s="82"/>
      <c r="R75" s="83">
        <f t="shared" si="9"/>
        <v>0</v>
      </c>
    </row>
    <row r="76" spans="1:18" ht="30" x14ac:dyDescent="0.25">
      <c r="A76" s="17">
        <f t="shared" si="13"/>
        <v>61</v>
      </c>
      <c r="B76" s="13" t="s">
        <v>104</v>
      </c>
      <c r="C76" s="64" t="s">
        <v>218</v>
      </c>
      <c r="D76" s="21" t="s">
        <v>45</v>
      </c>
      <c r="E76" s="46"/>
      <c r="F76" s="46"/>
      <c r="G76" s="46"/>
      <c r="H76" s="46"/>
      <c r="I76" s="46">
        <v>4</v>
      </c>
      <c r="J76" s="46"/>
      <c r="K76" s="46"/>
      <c r="L76" s="46"/>
      <c r="M76" s="46"/>
      <c r="N76" s="46"/>
      <c r="O76" s="46"/>
      <c r="P76" s="46">
        <f t="shared" si="11"/>
        <v>4</v>
      </c>
      <c r="Q76" s="28"/>
      <c r="R76" s="6">
        <f t="shared" si="9"/>
        <v>0</v>
      </c>
    </row>
    <row r="77" spans="1:18" x14ac:dyDescent="0.25">
      <c r="A77" s="17">
        <f t="shared" si="13"/>
        <v>62</v>
      </c>
      <c r="B77" s="29" t="s">
        <v>105</v>
      </c>
      <c r="C77" s="60" t="s">
        <v>201</v>
      </c>
      <c r="D77" s="21" t="s">
        <v>39</v>
      </c>
      <c r="E77" s="46"/>
      <c r="F77" s="46">
        <v>40</v>
      </c>
      <c r="G77" s="46"/>
      <c r="H77" s="46">
        <v>40</v>
      </c>
      <c r="I77" s="46"/>
      <c r="J77" s="46"/>
      <c r="K77" s="46"/>
      <c r="L77" s="46"/>
      <c r="M77" s="46"/>
      <c r="N77" s="46"/>
      <c r="O77" s="46"/>
      <c r="P77" s="46">
        <f t="shared" si="11"/>
        <v>80</v>
      </c>
      <c r="Q77" s="28"/>
      <c r="R77" s="6">
        <f t="shared" si="9"/>
        <v>0</v>
      </c>
    </row>
    <row r="78" spans="1:18" ht="30" x14ac:dyDescent="0.25">
      <c r="A78" s="17">
        <f t="shared" si="13"/>
        <v>63</v>
      </c>
      <c r="B78" s="29" t="s">
        <v>106</v>
      </c>
      <c r="C78" s="60" t="s">
        <v>202</v>
      </c>
      <c r="D78" s="21" t="s">
        <v>39</v>
      </c>
      <c r="E78" s="46">
        <v>20</v>
      </c>
      <c r="F78" s="46">
        <v>50</v>
      </c>
      <c r="G78" s="46">
        <v>20</v>
      </c>
      <c r="H78" s="46">
        <v>50</v>
      </c>
      <c r="I78" s="46"/>
      <c r="J78" s="46"/>
      <c r="K78" s="46"/>
      <c r="L78" s="46"/>
      <c r="M78" s="46"/>
      <c r="N78" s="46"/>
      <c r="O78" s="46"/>
      <c r="P78" s="46">
        <f t="shared" si="11"/>
        <v>140</v>
      </c>
      <c r="Q78" s="28"/>
      <c r="R78" s="6">
        <f t="shared" si="9"/>
        <v>0</v>
      </c>
    </row>
    <row r="79" spans="1:18" x14ac:dyDescent="0.25">
      <c r="A79" s="17">
        <f t="shared" si="13"/>
        <v>64</v>
      </c>
      <c r="B79" s="29" t="s">
        <v>107</v>
      </c>
      <c r="C79" s="64" t="s">
        <v>161</v>
      </c>
      <c r="D79" s="21" t="s">
        <v>40</v>
      </c>
      <c r="E79" s="46"/>
      <c r="F79" s="46"/>
      <c r="G79" s="46"/>
      <c r="H79" s="46"/>
      <c r="I79" s="46"/>
      <c r="J79" s="46"/>
      <c r="K79" s="46"/>
      <c r="L79" s="46"/>
      <c r="M79" s="46"/>
      <c r="N79" s="46">
        <v>40</v>
      </c>
      <c r="O79" s="46"/>
      <c r="P79" s="46">
        <f t="shared" si="11"/>
        <v>40</v>
      </c>
      <c r="Q79" s="28"/>
      <c r="R79" s="6">
        <f t="shared" si="9"/>
        <v>0</v>
      </c>
    </row>
    <row r="80" spans="1:18" ht="30" x14ac:dyDescent="0.25">
      <c r="A80" s="17">
        <f t="shared" si="13"/>
        <v>65</v>
      </c>
      <c r="B80" s="29" t="s">
        <v>108</v>
      </c>
      <c r="C80" s="60" t="s">
        <v>203</v>
      </c>
      <c r="D80" s="21" t="s">
        <v>41</v>
      </c>
      <c r="E80" s="46"/>
      <c r="F80" s="46">
        <v>50</v>
      </c>
      <c r="G80" s="46"/>
      <c r="H80" s="46">
        <v>50</v>
      </c>
      <c r="I80" s="46"/>
      <c r="J80" s="46"/>
      <c r="K80" s="46"/>
      <c r="L80" s="46"/>
      <c r="M80" s="46"/>
      <c r="N80" s="46"/>
      <c r="O80" s="46"/>
      <c r="P80" s="46">
        <f t="shared" si="11"/>
        <v>100</v>
      </c>
      <c r="Q80" s="28"/>
      <c r="R80" s="6">
        <f t="shared" si="9"/>
        <v>0</v>
      </c>
    </row>
    <row r="81" spans="1:18" x14ac:dyDescent="0.25">
      <c r="A81" s="17">
        <f t="shared" si="13"/>
        <v>66</v>
      </c>
      <c r="B81" s="29" t="s">
        <v>204</v>
      </c>
      <c r="C81" s="64" t="s">
        <v>206</v>
      </c>
      <c r="D81" s="21" t="s">
        <v>205</v>
      </c>
      <c r="E81" s="46">
        <v>25</v>
      </c>
      <c r="F81" s="46"/>
      <c r="G81" s="46">
        <v>25</v>
      </c>
      <c r="H81" s="46"/>
      <c r="I81" s="46"/>
      <c r="J81" s="46"/>
      <c r="K81" s="46"/>
      <c r="L81" s="46"/>
      <c r="M81" s="46"/>
      <c r="N81" s="46">
        <v>40</v>
      </c>
      <c r="O81" s="46"/>
      <c r="P81" s="46">
        <f t="shared" si="11"/>
        <v>90</v>
      </c>
      <c r="Q81" s="28"/>
      <c r="R81" s="6">
        <f t="shared" si="9"/>
        <v>0</v>
      </c>
    </row>
    <row r="82" spans="1:18" x14ac:dyDescent="0.25">
      <c r="A82" s="17">
        <f t="shared" si="13"/>
        <v>67</v>
      </c>
      <c r="B82" s="29" t="s">
        <v>207</v>
      </c>
      <c r="C82" s="64" t="s">
        <v>162</v>
      </c>
      <c r="D82" s="21" t="s">
        <v>42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>
        <f t="shared" si="11"/>
        <v>0</v>
      </c>
      <c r="Q82" s="82"/>
      <c r="R82" s="83">
        <f t="shared" si="9"/>
        <v>0</v>
      </c>
    </row>
    <row r="83" spans="1:18" ht="30" x14ac:dyDescent="0.25">
      <c r="A83" s="17">
        <f t="shared" si="13"/>
        <v>68</v>
      </c>
      <c r="B83" s="29" t="s">
        <v>109</v>
      </c>
      <c r="C83" s="60" t="s">
        <v>215</v>
      </c>
      <c r="D83" s="21" t="s">
        <v>7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>
        <f t="shared" si="11"/>
        <v>0</v>
      </c>
      <c r="Q83" s="82"/>
      <c r="R83" s="83">
        <f t="shared" si="9"/>
        <v>0</v>
      </c>
    </row>
    <row r="84" spans="1:18" ht="30" x14ac:dyDescent="0.25">
      <c r="A84" s="17">
        <f t="shared" si="13"/>
        <v>69</v>
      </c>
      <c r="B84" s="29" t="s">
        <v>110</v>
      </c>
      <c r="C84" s="64" t="s">
        <v>163</v>
      </c>
      <c r="D84" s="21" t="s">
        <v>43</v>
      </c>
      <c r="E84" s="46"/>
      <c r="F84" s="46">
        <v>20</v>
      </c>
      <c r="G84" s="46"/>
      <c r="H84" s="46"/>
      <c r="I84" s="46"/>
      <c r="J84" s="46"/>
      <c r="K84" s="46"/>
      <c r="L84" s="46"/>
      <c r="M84" s="46"/>
      <c r="N84" s="46"/>
      <c r="O84" s="46"/>
      <c r="P84" s="46">
        <f t="shared" si="11"/>
        <v>20</v>
      </c>
      <c r="Q84" s="28"/>
      <c r="R84" s="6">
        <f t="shared" si="9"/>
        <v>0</v>
      </c>
    </row>
    <row r="85" spans="1:18" ht="30" x14ac:dyDescent="0.25">
      <c r="A85" s="17">
        <f t="shared" si="13"/>
        <v>70</v>
      </c>
      <c r="B85" s="29" t="s">
        <v>111</v>
      </c>
      <c r="C85" s="64" t="s">
        <v>164</v>
      </c>
      <c r="D85" s="21" t="s">
        <v>43</v>
      </c>
      <c r="E85" s="46">
        <v>20</v>
      </c>
      <c r="F85" s="46"/>
      <c r="G85" s="46">
        <v>20</v>
      </c>
      <c r="H85" s="46">
        <v>30</v>
      </c>
      <c r="I85" s="46"/>
      <c r="J85" s="46"/>
      <c r="K85" s="46"/>
      <c r="L85" s="46"/>
      <c r="M85" s="46"/>
      <c r="N85" s="46"/>
      <c r="O85" s="46"/>
      <c r="P85" s="46">
        <f t="shared" si="11"/>
        <v>70</v>
      </c>
      <c r="Q85" s="28"/>
      <c r="R85" s="6">
        <f t="shared" si="9"/>
        <v>0</v>
      </c>
    </row>
    <row r="86" spans="1:18" ht="30" x14ac:dyDescent="0.25">
      <c r="A86" s="17">
        <f t="shared" si="13"/>
        <v>71</v>
      </c>
      <c r="B86" s="29" t="s">
        <v>112</v>
      </c>
      <c r="C86" s="64" t="s">
        <v>165</v>
      </c>
      <c r="D86" s="21" t="s">
        <v>43</v>
      </c>
      <c r="E86" s="46"/>
      <c r="F86" s="46">
        <v>30</v>
      </c>
      <c r="G86" s="46"/>
      <c r="H86" s="46">
        <v>30</v>
      </c>
      <c r="I86" s="46"/>
      <c r="J86" s="46"/>
      <c r="K86" s="46"/>
      <c r="L86" s="46"/>
      <c r="M86" s="46"/>
      <c r="N86" s="46"/>
      <c r="O86" s="46"/>
      <c r="P86" s="46">
        <f t="shared" si="11"/>
        <v>60</v>
      </c>
      <c r="Q86" s="28"/>
      <c r="R86" s="6">
        <f t="shared" si="9"/>
        <v>0</v>
      </c>
    </row>
    <row r="87" spans="1:18" ht="30" x14ac:dyDescent="0.25">
      <c r="A87" s="17">
        <f t="shared" si="13"/>
        <v>72</v>
      </c>
      <c r="B87" s="29" t="s">
        <v>265</v>
      </c>
      <c r="C87" s="79" t="s">
        <v>266</v>
      </c>
      <c r="D87" s="44" t="s">
        <v>205</v>
      </c>
      <c r="E87" s="45"/>
      <c r="F87" s="45"/>
      <c r="G87" s="45"/>
      <c r="H87" s="45"/>
      <c r="I87" s="45"/>
      <c r="J87" s="45">
        <v>5</v>
      </c>
      <c r="K87" s="45"/>
      <c r="L87" s="45"/>
      <c r="M87" s="45"/>
      <c r="N87" s="45"/>
      <c r="O87" s="45"/>
      <c r="P87" s="46">
        <f t="shared" si="11"/>
        <v>5</v>
      </c>
      <c r="Q87" s="31"/>
      <c r="R87" s="6">
        <f t="shared" si="9"/>
        <v>0</v>
      </c>
    </row>
    <row r="88" spans="1:18" ht="30.75" thickBot="1" x14ac:dyDescent="0.3">
      <c r="A88" s="33">
        <f>A87+1</f>
        <v>73</v>
      </c>
      <c r="B88" s="22" t="s">
        <v>113</v>
      </c>
      <c r="C88" s="68" t="s">
        <v>166</v>
      </c>
      <c r="D88" s="44" t="s">
        <v>44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>
        <f t="shared" si="11"/>
        <v>0</v>
      </c>
      <c r="Q88" s="80"/>
      <c r="R88" s="81">
        <f t="shared" si="9"/>
        <v>0</v>
      </c>
    </row>
    <row r="89" spans="1:18" x14ac:dyDescent="0.25">
      <c r="A89" s="52"/>
      <c r="B89" s="88" t="s">
        <v>46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9"/>
    </row>
    <row r="90" spans="1:18" ht="60" x14ac:dyDescent="0.25">
      <c r="A90" s="17">
        <f>A88+1</f>
        <v>74</v>
      </c>
      <c r="B90" s="29" t="s">
        <v>81</v>
      </c>
      <c r="C90" s="60" t="s">
        <v>167</v>
      </c>
      <c r="D90" s="21" t="s">
        <v>7</v>
      </c>
      <c r="E90" s="46">
        <v>2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>
        <f t="shared" si="11"/>
        <v>2</v>
      </c>
      <c r="Q90" s="28"/>
      <c r="R90" s="6">
        <f t="shared" si="9"/>
        <v>0</v>
      </c>
    </row>
    <row r="91" spans="1:18" ht="60" x14ac:dyDescent="0.25">
      <c r="A91" s="17">
        <f t="shared" ref="A91:A100" si="14">A90+1</f>
        <v>75</v>
      </c>
      <c r="B91" s="7" t="s">
        <v>184</v>
      </c>
      <c r="C91" s="60" t="s">
        <v>168</v>
      </c>
      <c r="D91" s="21" t="s">
        <v>7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>
        <f t="shared" si="11"/>
        <v>0</v>
      </c>
      <c r="Q91" s="82"/>
      <c r="R91" s="83">
        <f t="shared" si="9"/>
        <v>0</v>
      </c>
    </row>
    <row r="92" spans="1:18" ht="45" x14ac:dyDescent="0.25">
      <c r="A92" s="17">
        <f t="shared" si="14"/>
        <v>76</v>
      </c>
      <c r="B92" s="7" t="s">
        <v>186</v>
      </c>
      <c r="C92" s="60" t="s">
        <v>169</v>
      </c>
      <c r="D92" s="21" t="s">
        <v>7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>
        <f t="shared" si="11"/>
        <v>0</v>
      </c>
      <c r="Q92" s="82"/>
      <c r="R92" s="83">
        <f t="shared" si="9"/>
        <v>0</v>
      </c>
    </row>
    <row r="93" spans="1:18" ht="30" x14ac:dyDescent="0.25">
      <c r="A93" s="17">
        <f t="shared" si="14"/>
        <v>77</v>
      </c>
      <c r="B93" s="7" t="s">
        <v>185</v>
      </c>
      <c r="C93" s="64" t="s">
        <v>170</v>
      </c>
      <c r="D93" s="21" t="s">
        <v>47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>
        <f t="shared" si="11"/>
        <v>0</v>
      </c>
      <c r="Q93" s="82"/>
      <c r="R93" s="83">
        <f t="shared" si="9"/>
        <v>0</v>
      </c>
    </row>
    <row r="94" spans="1:18" x14ac:dyDescent="0.25">
      <c r="A94" s="17">
        <f t="shared" si="14"/>
        <v>78</v>
      </c>
      <c r="B94" s="7" t="s">
        <v>187</v>
      </c>
      <c r="C94" s="64" t="s">
        <v>171</v>
      </c>
      <c r="D94" s="21" t="s">
        <v>7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>
        <f t="shared" si="11"/>
        <v>0</v>
      </c>
      <c r="Q94" s="82"/>
      <c r="R94" s="83">
        <f t="shared" si="9"/>
        <v>0</v>
      </c>
    </row>
    <row r="95" spans="1:18" x14ac:dyDescent="0.25">
      <c r="A95" s="38">
        <f t="shared" si="14"/>
        <v>79</v>
      </c>
      <c r="B95" s="29" t="s">
        <v>48</v>
      </c>
      <c r="C95" s="64" t="s">
        <v>172</v>
      </c>
      <c r="D95" s="40" t="s">
        <v>7</v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>
        <f t="shared" si="11"/>
        <v>0</v>
      </c>
      <c r="Q95" s="82"/>
      <c r="R95" s="83">
        <f t="shared" si="9"/>
        <v>0</v>
      </c>
    </row>
    <row r="96" spans="1:18" ht="30" x14ac:dyDescent="0.25">
      <c r="A96" s="38">
        <f t="shared" si="14"/>
        <v>80</v>
      </c>
      <c r="B96" s="29" t="s">
        <v>49</v>
      </c>
      <c r="C96" s="60" t="s">
        <v>216</v>
      </c>
      <c r="D96" s="40" t="s">
        <v>7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>
        <f t="shared" si="11"/>
        <v>0</v>
      </c>
      <c r="Q96" s="82"/>
      <c r="R96" s="83">
        <f t="shared" si="9"/>
        <v>0</v>
      </c>
    </row>
    <row r="97" spans="1:18" ht="60" x14ac:dyDescent="0.25">
      <c r="A97" s="38">
        <f t="shared" si="14"/>
        <v>81</v>
      </c>
      <c r="B97" s="29" t="s">
        <v>114</v>
      </c>
      <c r="C97" s="60" t="s">
        <v>173</v>
      </c>
      <c r="D97" s="40" t="s">
        <v>7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>
        <f t="shared" si="11"/>
        <v>0</v>
      </c>
      <c r="Q97" s="82"/>
      <c r="R97" s="83">
        <f t="shared" si="9"/>
        <v>0</v>
      </c>
    </row>
    <row r="98" spans="1:18" ht="30" x14ac:dyDescent="0.25">
      <c r="A98" s="17">
        <f t="shared" si="14"/>
        <v>82</v>
      </c>
      <c r="B98" s="7" t="s">
        <v>50</v>
      </c>
      <c r="C98" s="60" t="s">
        <v>217</v>
      </c>
      <c r="D98" s="21" t="s">
        <v>7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>
        <f t="shared" si="11"/>
        <v>0</v>
      </c>
      <c r="Q98" s="82"/>
      <c r="R98" s="83">
        <f t="shared" si="9"/>
        <v>0</v>
      </c>
    </row>
    <row r="99" spans="1:18" ht="45" x14ac:dyDescent="0.25">
      <c r="A99" s="17">
        <f t="shared" si="14"/>
        <v>83</v>
      </c>
      <c r="B99" s="7" t="s">
        <v>115</v>
      </c>
      <c r="C99" s="60" t="s">
        <v>174</v>
      </c>
      <c r="D99" s="21" t="s">
        <v>7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>
        <f t="shared" si="11"/>
        <v>0</v>
      </c>
      <c r="Q99" s="82"/>
      <c r="R99" s="83">
        <f t="shared" si="9"/>
        <v>0</v>
      </c>
    </row>
    <row r="100" spans="1:18" ht="45.75" thickBot="1" x14ac:dyDescent="0.3">
      <c r="A100" s="33">
        <f t="shared" si="14"/>
        <v>84</v>
      </c>
      <c r="B100" s="22" t="s">
        <v>51</v>
      </c>
      <c r="C100" s="70" t="s">
        <v>175</v>
      </c>
      <c r="D100" s="44" t="s">
        <v>7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>
        <f t="shared" ref="P100" si="15">SUM(E100:O100)</f>
        <v>0</v>
      </c>
      <c r="Q100" s="80"/>
      <c r="R100" s="81">
        <f t="shared" si="9"/>
        <v>0</v>
      </c>
    </row>
    <row r="101" spans="1:18" x14ac:dyDescent="0.25">
      <c r="A101" s="52"/>
      <c r="B101" s="88" t="s">
        <v>52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9"/>
    </row>
    <row r="102" spans="1:18" ht="45" x14ac:dyDescent="0.25">
      <c r="A102" s="20">
        <f>A100+1</f>
        <v>85</v>
      </c>
      <c r="B102" s="36" t="s">
        <v>53</v>
      </c>
      <c r="C102" s="60" t="s">
        <v>176</v>
      </c>
      <c r="D102" s="21" t="s">
        <v>7</v>
      </c>
      <c r="E102" s="46">
        <v>7</v>
      </c>
      <c r="F102" s="46">
        <v>50</v>
      </c>
      <c r="G102" s="46">
        <v>3</v>
      </c>
      <c r="H102" s="46">
        <v>50</v>
      </c>
      <c r="I102" s="46"/>
      <c r="J102" s="46"/>
      <c r="K102" s="46"/>
      <c r="L102" s="46"/>
      <c r="M102" s="46"/>
      <c r="N102" s="46"/>
      <c r="O102" s="46"/>
      <c r="P102" s="46">
        <f t="shared" ref="P102:P105" si="16">SUM(E102:O102)</f>
        <v>110</v>
      </c>
      <c r="Q102" s="28"/>
      <c r="R102" s="6">
        <f t="shared" si="9"/>
        <v>0</v>
      </c>
    </row>
    <row r="103" spans="1:18" ht="30" x14ac:dyDescent="0.25">
      <c r="A103" s="20">
        <f>A102+1</f>
        <v>86</v>
      </c>
      <c r="B103" s="36" t="s">
        <v>243</v>
      </c>
      <c r="C103" s="60" t="s">
        <v>245</v>
      </c>
      <c r="D103" s="21"/>
      <c r="E103" s="46"/>
      <c r="F103" s="46">
        <v>10</v>
      </c>
      <c r="G103" s="46"/>
      <c r="H103" s="46"/>
      <c r="I103" s="46">
        <v>2</v>
      </c>
      <c r="J103" s="46"/>
      <c r="K103" s="46"/>
      <c r="L103" s="46"/>
      <c r="M103" s="46"/>
      <c r="N103" s="46"/>
      <c r="O103" s="46"/>
      <c r="P103" s="46">
        <f t="shared" si="16"/>
        <v>12</v>
      </c>
      <c r="Q103" s="28"/>
      <c r="R103" s="6">
        <f t="shared" si="9"/>
        <v>0</v>
      </c>
    </row>
    <row r="104" spans="1:18" x14ac:dyDescent="0.25">
      <c r="A104" s="20">
        <f>A103+1</f>
        <v>87</v>
      </c>
      <c r="B104" s="36" t="s">
        <v>244</v>
      </c>
      <c r="C104" s="60" t="s">
        <v>246</v>
      </c>
      <c r="D104" s="21"/>
      <c r="E104" s="46"/>
      <c r="F104" s="46">
        <v>30</v>
      </c>
      <c r="G104" s="46"/>
      <c r="H104" s="46"/>
      <c r="I104" s="46">
        <v>2</v>
      </c>
      <c r="J104" s="46"/>
      <c r="K104" s="46"/>
      <c r="L104" s="46"/>
      <c r="M104" s="46"/>
      <c r="N104" s="46"/>
      <c r="O104" s="46"/>
      <c r="P104" s="46">
        <f t="shared" si="16"/>
        <v>32</v>
      </c>
      <c r="Q104" s="28"/>
      <c r="R104" s="6">
        <f t="shared" si="9"/>
        <v>0</v>
      </c>
    </row>
    <row r="105" spans="1:18" ht="45.75" thickBot="1" x14ac:dyDescent="0.3">
      <c r="A105" s="42">
        <f>A104+1</f>
        <v>88</v>
      </c>
      <c r="B105" s="43" t="s">
        <v>82</v>
      </c>
      <c r="C105" s="70" t="s">
        <v>177</v>
      </c>
      <c r="D105" s="44" t="s">
        <v>7</v>
      </c>
      <c r="E105" s="45">
        <v>5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>
        <f t="shared" si="16"/>
        <v>5</v>
      </c>
      <c r="Q105" s="31"/>
      <c r="R105" s="25">
        <f t="shared" ref="R105" si="17">P105*Q105</f>
        <v>0</v>
      </c>
    </row>
    <row r="106" spans="1:18" x14ac:dyDescent="0.25">
      <c r="A106" s="52"/>
      <c r="B106" s="88" t="s">
        <v>54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9"/>
    </row>
    <row r="107" spans="1:18" x14ac:dyDescent="0.25">
      <c r="A107" s="17">
        <f>A105+1</f>
        <v>89</v>
      </c>
      <c r="B107" s="29" t="s">
        <v>83</v>
      </c>
      <c r="C107" s="64" t="s">
        <v>178</v>
      </c>
      <c r="D107" s="21" t="s">
        <v>7</v>
      </c>
      <c r="E107" s="46">
        <v>5</v>
      </c>
      <c r="F107" s="46"/>
      <c r="G107" s="46">
        <v>5</v>
      </c>
      <c r="H107" s="46"/>
      <c r="I107" s="46"/>
      <c r="J107" s="46"/>
      <c r="K107" s="46"/>
      <c r="L107" s="46"/>
      <c r="M107" s="46"/>
      <c r="N107" s="46">
        <v>3</v>
      </c>
      <c r="O107" s="46"/>
      <c r="P107" s="46">
        <f t="shared" ref="P107:P127" si="18">SUM(E107:O107)</f>
        <v>13</v>
      </c>
      <c r="Q107" s="28"/>
      <c r="R107" s="6">
        <f t="shared" ref="R107:R127" si="19">P107*Q107</f>
        <v>0</v>
      </c>
    </row>
    <row r="108" spans="1:18" x14ac:dyDescent="0.25">
      <c r="A108" s="20">
        <f>A107+1</f>
        <v>90</v>
      </c>
      <c r="B108" s="36" t="s">
        <v>220</v>
      </c>
      <c r="C108" s="64" t="s">
        <v>219</v>
      </c>
      <c r="D108" s="21"/>
      <c r="E108" s="46"/>
      <c r="F108" s="46">
        <v>10</v>
      </c>
      <c r="G108" s="46"/>
      <c r="H108" s="46">
        <v>10</v>
      </c>
      <c r="I108" s="46"/>
      <c r="J108" s="46"/>
      <c r="K108" s="46"/>
      <c r="L108" s="46"/>
      <c r="M108" s="46"/>
      <c r="N108" s="46">
        <v>10</v>
      </c>
      <c r="O108" s="46"/>
      <c r="P108" s="46">
        <f t="shared" si="18"/>
        <v>30</v>
      </c>
      <c r="Q108" s="28"/>
      <c r="R108" s="6">
        <f t="shared" si="19"/>
        <v>0</v>
      </c>
    </row>
    <row r="109" spans="1:18" ht="45" x14ac:dyDescent="0.25">
      <c r="A109" s="20">
        <f>A108+1</f>
        <v>91</v>
      </c>
      <c r="B109" s="36" t="s">
        <v>55</v>
      </c>
      <c r="C109" s="60" t="s">
        <v>179</v>
      </c>
      <c r="D109" s="21" t="s">
        <v>7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>
        <f t="shared" si="18"/>
        <v>0</v>
      </c>
      <c r="Q109" s="82"/>
      <c r="R109" s="83">
        <f t="shared" si="19"/>
        <v>0</v>
      </c>
    </row>
    <row r="110" spans="1:18" ht="45" x14ac:dyDescent="0.25">
      <c r="A110" s="20">
        <f t="shared" ref="A110:A127" si="20">A109+1</f>
        <v>92</v>
      </c>
      <c r="B110" s="36" t="s">
        <v>56</v>
      </c>
      <c r="C110" s="60" t="s">
        <v>180</v>
      </c>
      <c r="D110" s="21" t="s">
        <v>7</v>
      </c>
      <c r="E110" s="46"/>
      <c r="F110" s="46">
        <v>5</v>
      </c>
      <c r="G110" s="46"/>
      <c r="H110" s="46">
        <v>5</v>
      </c>
      <c r="I110" s="46"/>
      <c r="J110" s="46"/>
      <c r="K110" s="46"/>
      <c r="L110" s="46"/>
      <c r="M110" s="46"/>
      <c r="N110" s="46"/>
      <c r="O110" s="46"/>
      <c r="P110" s="46">
        <f t="shared" si="18"/>
        <v>10</v>
      </c>
      <c r="Q110" s="28"/>
      <c r="R110" s="6">
        <f t="shared" si="19"/>
        <v>0</v>
      </c>
    </row>
    <row r="111" spans="1:18" x14ac:dyDescent="0.25">
      <c r="A111" s="20">
        <f t="shared" si="20"/>
        <v>93</v>
      </c>
      <c r="B111" s="36" t="s">
        <v>58</v>
      </c>
      <c r="C111" s="64" t="s">
        <v>181</v>
      </c>
      <c r="D111" s="21" t="s">
        <v>7</v>
      </c>
      <c r="E111" s="46">
        <v>1</v>
      </c>
      <c r="F111" s="46"/>
      <c r="G111" s="46">
        <v>1</v>
      </c>
      <c r="H111" s="46"/>
      <c r="I111" s="46"/>
      <c r="J111" s="46"/>
      <c r="K111" s="46"/>
      <c r="L111" s="46"/>
      <c r="M111" s="46"/>
      <c r="N111" s="46"/>
      <c r="O111" s="46"/>
      <c r="P111" s="46">
        <f t="shared" si="18"/>
        <v>2</v>
      </c>
      <c r="Q111" s="28"/>
      <c r="R111" s="6">
        <f t="shared" si="19"/>
        <v>0</v>
      </c>
    </row>
    <row r="112" spans="1:18" ht="45" x14ac:dyDescent="0.25">
      <c r="A112" s="20">
        <f t="shared" si="20"/>
        <v>94</v>
      </c>
      <c r="B112" s="36" t="s">
        <v>85</v>
      </c>
      <c r="C112" s="30" t="s">
        <v>262</v>
      </c>
      <c r="D112" s="21" t="s">
        <v>7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>
        <f t="shared" si="18"/>
        <v>0</v>
      </c>
      <c r="Q112" s="82"/>
      <c r="R112" s="83">
        <f t="shared" si="19"/>
        <v>0</v>
      </c>
    </row>
    <row r="113" spans="1:18" ht="30" x14ac:dyDescent="0.25">
      <c r="A113" s="20">
        <f t="shared" si="20"/>
        <v>95</v>
      </c>
      <c r="B113" s="36" t="s">
        <v>258</v>
      </c>
      <c r="C113" s="69" t="s">
        <v>248</v>
      </c>
      <c r="D113" s="21" t="s">
        <v>7</v>
      </c>
      <c r="E113" s="46"/>
      <c r="F113" s="46">
        <v>5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>
        <f t="shared" si="18"/>
        <v>5</v>
      </c>
      <c r="Q113" s="28"/>
      <c r="R113" s="6">
        <f t="shared" si="19"/>
        <v>0</v>
      </c>
    </row>
    <row r="114" spans="1:18" ht="30" x14ac:dyDescent="0.25">
      <c r="A114" s="20">
        <f t="shared" si="20"/>
        <v>96</v>
      </c>
      <c r="B114" s="36" t="s">
        <v>221</v>
      </c>
      <c r="C114" s="69" t="s">
        <v>223</v>
      </c>
      <c r="D114" s="21" t="s">
        <v>61</v>
      </c>
      <c r="E114" s="46"/>
      <c r="F114" s="46"/>
      <c r="G114" s="46"/>
      <c r="H114" s="46">
        <v>40</v>
      </c>
      <c r="I114" s="46"/>
      <c r="J114" s="46"/>
      <c r="K114" s="46"/>
      <c r="L114" s="46"/>
      <c r="M114" s="46"/>
      <c r="N114" s="46"/>
      <c r="O114" s="46"/>
      <c r="P114" s="46">
        <f t="shared" si="18"/>
        <v>40</v>
      </c>
      <c r="Q114" s="28"/>
      <c r="R114" s="6">
        <f t="shared" si="19"/>
        <v>0</v>
      </c>
    </row>
    <row r="115" spans="1:18" ht="30" x14ac:dyDescent="0.25">
      <c r="A115" s="20">
        <f t="shared" si="20"/>
        <v>97</v>
      </c>
      <c r="B115" s="59" t="s">
        <v>228</v>
      </c>
      <c r="C115" s="69" t="s">
        <v>229</v>
      </c>
      <c r="D115" s="21" t="s">
        <v>61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>
        <f t="shared" si="18"/>
        <v>0</v>
      </c>
      <c r="Q115" s="82"/>
      <c r="R115" s="83">
        <f t="shared" si="19"/>
        <v>0</v>
      </c>
    </row>
    <row r="116" spans="1:18" s="32" customFormat="1" ht="30" x14ac:dyDescent="0.25">
      <c r="A116" s="20">
        <f t="shared" si="20"/>
        <v>98</v>
      </c>
      <c r="B116" s="59" t="s">
        <v>224</v>
      </c>
      <c r="C116" s="69" t="s">
        <v>225</v>
      </c>
      <c r="D116" s="21" t="s">
        <v>10</v>
      </c>
      <c r="E116" s="46"/>
      <c r="F116" s="46"/>
      <c r="G116" s="46"/>
      <c r="H116" s="46"/>
      <c r="I116" s="46"/>
      <c r="J116" s="46"/>
      <c r="K116" s="46"/>
      <c r="L116" s="46">
        <v>2</v>
      </c>
      <c r="M116" s="46"/>
      <c r="N116" s="46"/>
      <c r="O116" s="46"/>
      <c r="P116" s="46">
        <f t="shared" si="18"/>
        <v>2</v>
      </c>
      <c r="Q116" s="28"/>
      <c r="R116" s="6">
        <f t="shared" si="19"/>
        <v>0</v>
      </c>
    </row>
    <row r="117" spans="1:18" s="32" customFormat="1" ht="30" x14ac:dyDescent="0.25">
      <c r="A117" s="20">
        <f t="shared" si="20"/>
        <v>99</v>
      </c>
      <c r="B117" s="59" t="s">
        <v>226</v>
      </c>
      <c r="C117" s="69" t="s">
        <v>227</v>
      </c>
      <c r="D117" s="21" t="s">
        <v>10</v>
      </c>
      <c r="E117" s="46"/>
      <c r="F117" s="46"/>
      <c r="G117" s="46"/>
      <c r="H117" s="46"/>
      <c r="I117" s="46"/>
      <c r="J117" s="46"/>
      <c r="K117" s="46"/>
      <c r="L117" s="46">
        <v>2</v>
      </c>
      <c r="M117" s="46"/>
      <c r="N117" s="46"/>
      <c r="O117" s="46"/>
      <c r="P117" s="46">
        <f t="shared" si="18"/>
        <v>2</v>
      </c>
      <c r="Q117" s="28"/>
      <c r="R117" s="6">
        <f t="shared" si="19"/>
        <v>0</v>
      </c>
    </row>
    <row r="118" spans="1:18" s="32" customFormat="1" ht="30" x14ac:dyDescent="0.25">
      <c r="A118" s="20">
        <f t="shared" si="20"/>
        <v>100</v>
      </c>
      <c r="B118" s="59" t="s">
        <v>230</v>
      </c>
      <c r="C118" s="69" t="s">
        <v>231</v>
      </c>
      <c r="D118" s="21" t="s">
        <v>10</v>
      </c>
      <c r="E118" s="46"/>
      <c r="F118" s="46"/>
      <c r="G118" s="46"/>
      <c r="H118" s="46"/>
      <c r="I118" s="46"/>
      <c r="J118" s="46"/>
      <c r="K118" s="46"/>
      <c r="L118" s="46">
        <v>2</v>
      </c>
      <c r="M118" s="46"/>
      <c r="N118" s="46"/>
      <c r="O118" s="46"/>
      <c r="P118" s="46">
        <f t="shared" si="18"/>
        <v>2</v>
      </c>
      <c r="Q118" s="28"/>
      <c r="R118" s="6">
        <f t="shared" si="19"/>
        <v>0</v>
      </c>
    </row>
    <row r="119" spans="1:18" s="32" customFormat="1" ht="30" x14ac:dyDescent="0.25">
      <c r="A119" s="20">
        <f t="shared" si="20"/>
        <v>101</v>
      </c>
      <c r="B119" s="59" t="s">
        <v>232</v>
      </c>
      <c r="C119" s="69" t="s">
        <v>233</v>
      </c>
      <c r="D119" s="21" t="s">
        <v>10</v>
      </c>
      <c r="E119" s="46"/>
      <c r="F119" s="46"/>
      <c r="G119" s="46"/>
      <c r="H119" s="46"/>
      <c r="I119" s="46"/>
      <c r="J119" s="46"/>
      <c r="K119" s="46"/>
      <c r="L119" s="46">
        <v>4</v>
      </c>
      <c r="M119" s="46"/>
      <c r="N119" s="46"/>
      <c r="O119" s="46"/>
      <c r="P119" s="46">
        <f t="shared" si="18"/>
        <v>4</v>
      </c>
      <c r="Q119" s="28"/>
      <c r="R119" s="6">
        <f t="shared" si="19"/>
        <v>0</v>
      </c>
    </row>
    <row r="120" spans="1:18" s="32" customFormat="1" ht="30" x14ac:dyDescent="0.25">
      <c r="A120" s="20">
        <f t="shared" si="20"/>
        <v>102</v>
      </c>
      <c r="B120" s="59" t="s">
        <v>234</v>
      </c>
      <c r="C120" s="69" t="s">
        <v>235</v>
      </c>
      <c r="D120" s="21" t="s">
        <v>10</v>
      </c>
      <c r="E120" s="46"/>
      <c r="F120" s="46"/>
      <c r="G120" s="46"/>
      <c r="H120" s="46"/>
      <c r="I120" s="46"/>
      <c r="J120" s="46"/>
      <c r="K120" s="46"/>
      <c r="L120" s="46">
        <v>4</v>
      </c>
      <c r="M120" s="46"/>
      <c r="N120" s="46"/>
      <c r="O120" s="46"/>
      <c r="P120" s="46">
        <f t="shared" si="18"/>
        <v>4</v>
      </c>
      <c r="Q120" s="28"/>
      <c r="R120" s="6">
        <f t="shared" si="19"/>
        <v>0</v>
      </c>
    </row>
    <row r="121" spans="1:18" x14ac:dyDescent="0.25">
      <c r="A121" s="20">
        <f t="shared" si="20"/>
        <v>103</v>
      </c>
      <c r="B121" s="59" t="s">
        <v>116</v>
      </c>
      <c r="C121" s="69" t="s">
        <v>253</v>
      </c>
      <c r="D121" s="21" t="s">
        <v>10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>
        <f t="shared" si="18"/>
        <v>0</v>
      </c>
      <c r="Q121" s="82"/>
      <c r="R121" s="83">
        <f t="shared" si="19"/>
        <v>0</v>
      </c>
    </row>
    <row r="122" spans="1:18" x14ac:dyDescent="0.25">
      <c r="A122" s="20">
        <f t="shared" si="20"/>
        <v>104</v>
      </c>
      <c r="B122" s="59" t="s">
        <v>117</v>
      </c>
      <c r="C122" s="71" t="s">
        <v>253</v>
      </c>
      <c r="D122" s="21" t="s">
        <v>10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>
        <f t="shared" si="18"/>
        <v>0</v>
      </c>
      <c r="Q122" s="82"/>
      <c r="R122" s="83">
        <f t="shared" si="19"/>
        <v>0</v>
      </c>
    </row>
    <row r="123" spans="1:18" x14ac:dyDescent="0.25">
      <c r="A123" s="20">
        <f t="shared" si="20"/>
        <v>105</v>
      </c>
      <c r="B123" s="59" t="s">
        <v>93</v>
      </c>
      <c r="C123" s="69" t="s">
        <v>252</v>
      </c>
      <c r="D123" s="21" t="s">
        <v>10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>
        <f t="shared" si="18"/>
        <v>0</v>
      </c>
      <c r="Q123" s="82"/>
      <c r="R123" s="86">
        <f t="shared" si="19"/>
        <v>0</v>
      </c>
    </row>
    <row r="124" spans="1:18" ht="30" x14ac:dyDescent="0.25">
      <c r="A124" s="20">
        <f t="shared" si="20"/>
        <v>106</v>
      </c>
      <c r="B124" s="59" t="s">
        <v>94</v>
      </c>
      <c r="C124" s="69" t="s">
        <v>251</v>
      </c>
      <c r="D124" s="21" t="s">
        <v>97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>
        <f t="shared" si="18"/>
        <v>0</v>
      </c>
      <c r="Q124" s="82"/>
      <c r="R124" s="86">
        <f t="shared" si="19"/>
        <v>0</v>
      </c>
    </row>
    <row r="125" spans="1:18" s="32" customFormat="1" x14ac:dyDescent="0.25">
      <c r="A125" s="20">
        <f t="shared" si="20"/>
        <v>107</v>
      </c>
      <c r="B125" s="36" t="s">
        <v>240</v>
      </c>
      <c r="C125" s="69" t="s">
        <v>241</v>
      </c>
      <c r="D125" s="21" t="s">
        <v>7</v>
      </c>
      <c r="E125" s="46"/>
      <c r="F125" s="46"/>
      <c r="G125" s="46"/>
      <c r="H125" s="46"/>
      <c r="I125" s="46"/>
      <c r="J125" s="46">
        <v>5</v>
      </c>
      <c r="K125" s="46"/>
      <c r="L125" s="46"/>
      <c r="M125" s="46"/>
      <c r="N125" s="46"/>
      <c r="O125" s="46"/>
      <c r="P125" s="46">
        <f t="shared" si="18"/>
        <v>5</v>
      </c>
      <c r="Q125" s="28"/>
      <c r="R125" s="76">
        <f t="shared" si="19"/>
        <v>0</v>
      </c>
    </row>
    <row r="126" spans="1:18" ht="30" x14ac:dyDescent="0.25">
      <c r="A126" s="20">
        <f t="shared" si="20"/>
        <v>108</v>
      </c>
      <c r="B126" s="36" t="s">
        <v>95</v>
      </c>
      <c r="C126" s="69" t="s">
        <v>200</v>
      </c>
      <c r="D126" s="21" t="s">
        <v>254</v>
      </c>
      <c r="E126" s="46"/>
      <c r="F126" s="46"/>
      <c r="G126" s="46"/>
      <c r="H126" s="46">
        <v>1</v>
      </c>
      <c r="I126" s="46"/>
      <c r="J126" s="46"/>
      <c r="K126" s="46"/>
      <c r="L126" s="46"/>
      <c r="M126" s="46"/>
      <c r="N126" s="46"/>
      <c r="O126" s="46"/>
      <c r="P126" s="46">
        <f t="shared" si="18"/>
        <v>1</v>
      </c>
      <c r="Q126" s="28"/>
      <c r="R126" s="76">
        <f t="shared" si="19"/>
        <v>0</v>
      </c>
    </row>
    <row r="127" spans="1:18" ht="15.75" thickBot="1" x14ac:dyDescent="0.3">
      <c r="A127" s="18">
        <f t="shared" si="20"/>
        <v>109</v>
      </c>
      <c r="B127" s="16" t="s">
        <v>96</v>
      </c>
      <c r="C127" s="72"/>
      <c r="D127" s="73" t="s">
        <v>7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>
        <f t="shared" si="18"/>
        <v>0</v>
      </c>
      <c r="Q127" s="84"/>
      <c r="R127" s="87">
        <f t="shared" si="19"/>
        <v>0</v>
      </c>
    </row>
    <row r="128" spans="1:18" ht="16.5" thickBot="1" x14ac:dyDescent="0.3">
      <c r="Q128" s="14" t="s">
        <v>67</v>
      </c>
      <c r="R128" s="15">
        <f>SUM(R8:R127)</f>
        <v>0</v>
      </c>
    </row>
  </sheetData>
  <mergeCells count="17">
    <mergeCell ref="A5:A7"/>
    <mergeCell ref="B1:R1"/>
    <mergeCell ref="B8:R8"/>
    <mergeCell ref="B18:R18"/>
    <mergeCell ref="B26:R26"/>
    <mergeCell ref="B34:R34"/>
    <mergeCell ref="B5:B7"/>
    <mergeCell ref="D5:P6"/>
    <mergeCell ref="Q5:R6"/>
    <mergeCell ref="B101:R101"/>
    <mergeCell ref="C5:C7"/>
    <mergeCell ref="B106:R106"/>
    <mergeCell ref="B48:R48"/>
    <mergeCell ref="B50:R50"/>
    <mergeCell ref="B54:R54"/>
    <mergeCell ref="B57:R57"/>
    <mergeCell ref="B89:R89"/>
  </mergeCells>
  <hyperlinks>
    <hyperlink ref="C10" r:id="rId1"/>
    <hyperlink ref="C12" r:id="rId2"/>
    <hyperlink ref="C13" r:id="rId3"/>
    <hyperlink ref="C11" r:id="rId4"/>
    <hyperlink ref="C9" r:id="rId5"/>
    <hyperlink ref="C19" r:id="rId6"/>
    <hyperlink ref="C21" r:id="rId7"/>
    <hyperlink ref="C22" r:id="rId8"/>
    <hyperlink ref="C23" r:id="rId9"/>
    <hyperlink ref="C25" r:id="rId10"/>
    <hyperlink ref="C29" r:id="rId11"/>
    <hyperlink ref="C35" r:id="rId12"/>
    <hyperlink ref="C51" r:id="rId13"/>
    <hyperlink ref="C55" r:id="rId14"/>
    <hyperlink ref="C56" r:id="rId15"/>
    <hyperlink ref="C62" r:id="rId16"/>
    <hyperlink ref="C63" r:id="rId17"/>
    <hyperlink ref="C74" r:id="rId18"/>
    <hyperlink ref="C72" r:id="rId19"/>
    <hyperlink ref="C70" r:id="rId20"/>
    <hyperlink ref="C79" r:id="rId21"/>
    <hyperlink ref="C82" r:id="rId22"/>
    <hyperlink ref="C84" r:id="rId23"/>
    <hyperlink ref="C86" r:id="rId24"/>
    <hyperlink ref="C85" r:id="rId25"/>
    <hyperlink ref="C88" r:id="rId26"/>
    <hyperlink ref="C90" r:id="rId27"/>
    <hyperlink ref="C91" r:id="rId28"/>
    <hyperlink ref="C92" r:id="rId29"/>
    <hyperlink ref="C93" r:id="rId30"/>
    <hyperlink ref="C94" r:id="rId31"/>
    <hyperlink ref="C95" r:id="rId32"/>
    <hyperlink ref="C97" r:id="rId33"/>
    <hyperlink ref="C99" r:id="rId34"/>
    <hyperlink ref="C100" r:id="rId35"/>
    <hyperlink ref="C102" r:id="rId36"/>
    <hyperlink ref="C105" r:id="rId37"/>
    <hyperlink ref="C107" r:id="rId38"/>
    <hyperlink ref="C109" r:id="rId39"/>
    <hyperlink ref="C110" r:id="rId40"/>
    <hyperlink ref="C111" r:id="rId41"/>
    <hyperlink ref="C14" r:id="rId42"/>
    <hyperlink ref="C15" r:id="rId43"/>
    <hyperlink ref="C30" r:id="rId44"/>
    <hyperlink ref="C45" r:id="rId45"/>
    <hyperlink ref="C36" r:id="rId46"/>
    <hyperlink ref="C37" r:id="rId47"/>
    <hyperlink ref="C39" r:id="rId48"/>
    <hyperlink ref="C40" r:id="rId49"/>
    <hyperlink ref="C42" r:id="rId50"/>
    <hyperlink ref="C44" r:id="rId51"/>
    <hyperlink ref="C46" r:id="rId52"/>
    <hyperlink ref="C47" r:id="rId53"/>
    <hyperlink ref="C49" r:id="rId54"/>
    <hyperlink ref="C52" r:id="rId55"/>
    <hyperlink ref="C65" r:id="rId56"/>
    <hyperlink ref="C73" r:id="rId57"/>
    <hyperlink ref="C75" r:id="rId58"/>
    <hyperlink ref="C27" r:id="rId59"/>
    <hyperlink ref="C28" r:id="rId60"/>
    <hyperlink ref="C32" r:id="rId61"/>
    <hyperlink ref="C33" r:id="rId62"/>
    <hyperlink ref="C41" r:id="rId63"/>
    <hyperlink ref="C59" r:id="rId64"/>
    <hyperlink ref="C60" r:id="rId65"/>
    <hyperlink ref="C61" r:id="rId66"/>
    <hyperlink ref="C69" r:id="rId67"/>
    <hyperlink ref="C71" r:id="rId68"/>
    <hyperlink ref="C126" r:id="rId69"/>
    <hyperlink ref="C77" r:id="rId70"/>
    <hyperlink ref="C78" r:id="rId71"/>
    <hyperlink ref="C80" r:id="rId72"/>
    <hyperlink ref="C81" r:id="rId73"/>
    <hyperlink ref="C66" r:id="rId74"/>
    <hyperlink ref="C67" r:id="rId75"/>
    <hyperlink ref="C68" r:id="rId76"/>
    <hyperlink ref="C64" r:id="rId77"/>
    <hyperlink ref="C58" r:id="rId78"/>
    <hyperlink ref="C17" r:id="rId79"/>
    <hyperlink ref="C43" r:id="rId80"/>
    <hyperlink ref="C83" r:id="rId81"/>
    <hyperlink ref="C96" r:id="rId82"/>
    <hyperlink ref="C98" r:id="rId83"/>
    <hyperlink ref="C76" r:id="rId84"/>
    <hyperlink ref="C108" r:id="rId85"/>
    <hyperlink ref="C114" r:id="rId86"/>
    <hyperlink ref="C116" r:id="rId87"/>
    <hyperlink ref="C117" r:id="rId88"/>
    <hyperlink ref="C115" r:id="rId89"/>
    <hyperlink ref="C118" r:id="rId90"/>
    <hyperlink ref="C119" r:id="rId91"/>
    <hyperlink ref="C120" r:id="rId92"/>
    <hyperlink ref="C24" r:id="rId93"/>
    <hyperlink ref="C31" r:id="rId94"/>
    <hyperlink ref="C125" r:id="rId95"/>
    <hyperlink ref="C38" r:id="rId96"/>
    <hyperlink ref="C103" r:id="rId97"/>
    <hyperlink ref="C104" r:id="rId98"/>
    <hyperlink ref="C113" r:id="rId99"/>
    <hyperlink ref="C16" r:id="rId100"/>
    <hyperlink ref="C53" r:id="rId101"/>
    <hyperlink ref="C124" r:id="rId102"/>
    <hyperlink ref="C123" r:id="rId103"/>
    <hyperlink ref="C121" r:id="rId104"/>
    <hyperlink ref="C20" r:id="rId105"/>
    <hyperlink ref="C112" r:id="rId106"/>
    <hyperlink ref="C87" r:id="rId107"/>
  </hyperlinks>
  <pageMargins left="0.70866141732283472" right="0.70866141732283472" top="0.78740157480314965" bottom="0.78740157480314965" header="0.31496062992125984" footer="0.31496062992125984"/>
  <pageSetup paperSize="9" scale="60" fitToHeight="0" orientation="landscape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Kotyková Gabriela</dc:creator>
  <cp:lastModifiedBy>Pojar Jaroslav</cp:lastModifiedBy>
  <cp:lastPrinted>2017-11-01T12:02:06Z</cp:lastPrinted>
  <dcterms:created xsi:type="dcterms:W3CDTF">2017-02-09T08:34:34Z</dcterms:created>
  <dcterms:modified xsi:type="dcterms:W3CDTF">2017-11-01T12:02:15Z</dcterms:modified>
</cp:coreProperties>
</file>