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220926_VÝKAZ VÝMĚR\220923_VÝKAZ VÝMĚR\Přílohy - soupis prací - profese\"/>
    </mc:Choice>
  </mc:AlternateContent>
  <bookViews>
    <workbookView xWindow="-120" yWindow="-120" windowWidth="29040" windowHeight="17640"/>
  </bookViews>
  <sheets>
    <sheet name="GHZ" sheetId="2" r:id="rId1"/>
  </sheets>
  <definedNames>
    <definedName name="_xlnm.Print_Titles" localSheetId="0">GHZ!$1:$4</definedName>
    <definedName name="_xlnm.Print_Area" localSheetId="0">GHZ!$A$1:$H$94</definedName>
  </definedNames>
  <calcPr calcId="152511"/>
</workbook>
</file>

<file path=xl/calcChain.xml><?xml version="1.0" encoding="utf-8"?>
<calcChain xmlns="http://schemas.openxmlformats.org/spreadsheetml/2006/main">
  <c r="H61" i="2" l="1"/>
  <c r="H62" i="2"/>
  <c r="H63" i="2"/>
  <c r="H64" i="2"/>
  <c r="H66" i="2"/>
  <c r="H67" i="2"/>
  <c r="H68" i="2"/>
  <c r="H60" i="2"/>
  <c r="H77" i="2"/>
  <c r="H81" i="2"/>
  <c r="H83" i="2"/>
  <c r="H73" i="2"/>
  <c r="H75" i="2"/>
  <c r="H87" i="2"/>
  <c r="H88" i="2"/>
  <c r="H89" i="2"/>
  <c r="H90" i="2"/>
  <c r="H91" i="2"/>
  <c r="H92" i="2"/>
  <c r="H86" i="2"/>
  <c r="H74" i="2"/>
  <c r="H76" i="2"/>
  <c r="H78" i="2"/>
  <c r="H79" i="2"/>
  <c r="H80" i="2"/>
  <c r="H82" i="2"/>
  <c r="H65" i="2"/>
  <c r="H69" i="2"/>
  <c r="H70" i="2"/>
  <c r="H39" i="2"/>
  <c r="H40" i="2"/>
  <c r="H41" i="2"/>
  <c r="H42" i="2"/>
  <c r="H43" i="2"/>
  <c r="H46" i="2"/>
  <c r="H47" i="2"/>
  <c r="H49" i="2"/>
  <c r="H50" i="2"/>
  <c r="H53" i="2"/>
  <c r="H54" i="2"/>
  <c r="H57" i="2"/>
  <c r="H38" i="2"/>
  <c r="H44" i="2"/>
  <c r="H45" i="2"/>
  <c r="H48" i="2"/>
  <c r="H51" i="2"/>
  <c r="H52" i="2"/>
  <c r="H55" i="2"/>
  <c r="H56" i="2"/>
  <c r="H85" i="2" l="1"/>
  <c r="H72" i="2"/>
  <c r="H59" i="2"/>
  <c r="H37" i="2"/>
  <c r="H9" i="2"/>
  <c r="H11" i="2"/>
  <c r="H12" i="2"/>
  <c r="H15" i="2"/>
  <c r="H16" i="2"/>
  <c r="H8" i="2"/>
  <c r="H10" i="2"/>
  <c r="H13" i="2"/>
  <c r="H14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7" i="2" l="1"/>
  <c r="H5" i="2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</calcChain>
</file>

<file path=xl/sharedStrings.xml><?xml version="1.0" encoding="utf-8"?>
<sst xmlns="http://schemas.openxmlformats.org/spreadsheetml/2006/main" count="170" uniqueCount="76">
  <si>
    <t>Poř.</t>
  </si>
  <si>
    <t>Popis</t>
  </si>
  <si>
    <t>MJ</t>
  </si>
  <si>
    <t>množství</t>
  </si>
  <si>
    <t>m</t>
  </si>
  <si>
    <t>Cena celkem</t>
  </si>
  <si>
    <t>soubor</t>
  </si>
  <si>
    <t>Celkem cena za příslušnou profesi</t>
  </si>
  <si>
    <t>kus</t>
  </si>
  <si>
    <t>Rekonstrukce a dostavba budov FF UK Opletalova</t>
  </si>
  <si>
    <t>Strojní část - sklad vzácných tisků m.č.-1.32 - 114,3m3</t>
  </si>
  <si>
    <t>Tlaková nádoba 80l-300bar M25 EU vč.držáku, kolejnice a koncovky</t>
  </si>
  <si>
    <t>Vypouštěcí ventil "Ci IV8-300 Manosw-Plug"</t>
  </si>
  <si>
    <t>Cable kit: Manosw 0K0 2m</t>
  </si>
  <si>
    <t>Ci MT 3 manifold Calibrated</t>
  </si>
  <si>
    <t>Ci MT Orifice kit ISO 1" Calibrated</t>
  </si>
  <si>
    <t>Vypouštěcí hadice DN10-400 - 0,5 m</t>
  </si>
  <si>
    <t>Vypouštěcí hadice DN10-400 - 1,0 m</t>
  </si>
  <si>
    <t>Ci IS8B solenoid only</t>
  </si>
  <si>
    <t>Přetlaková klapka A 1000 - Ø400</t>
  </si>
  <si>
    <t>IN-20 ISO hubice kalibrované</t>
  </si>
  <si>
    <t>Plomba, plombovací drát</t>
  </si>
  <si>
    <t xml:space="preserve">Trubka DN 20 Galv. </t>
  </si>
  <si>
    <t xml:space="preserve">Trubka DN 32 Galv. </t>
  </si>
  <si>
    <t>Strojní část - serverovna m.č.-1.78 - 36 m3</t>
  </si>
  <si>
    <t>Ci MT 1 manifold Calibrated</t>
  </si>
  <si>
    <t>Přetlaková klapka A 250 - Ø200</t>
  </si>
  <si>
    <t>IN-15 ISO hubice kalibrované</t>
  </si>
  <si>
    <t>Tlumič hluku FSN IN-1/2"</t>
  </si>
  <si>
    <t xml:space="preserve">Trubka DN 15 Galv. </t>
  </si>
  <si>
    <t>Detekční část - sklad vzácných tisků m.č.-1.32</t>
  </si>
  <si>
    <t>Modrý tlačítkový hlásič - blokování hašení</t>
  </si>
  <si>
    <t>Sirénomaják červený</t>
  </si>
  <si>
    <t>Sirénomaják oranžový</t>
  </si>
  <si>
    <t>Optické tablo s nápisem "SPUŠTĚNO HAŠENÍ NEVSTUPOVAT"</t>
  </si>
  <si>
    <t>Ústředna SHZ certifikovaná dle ČSN EN 12094-1</t>
  </si>
  <si>
    <t>Modul hašení</t>
  </si>
  <si>
    <t>AKU 7Ah značkový pro EPS</t>
  </si>
  <si>
    <t>Svorkovnice + krabička pod svorkovnice</t>
  </si>
  <si>
    <t xml:space="preserve">Detektor opticko-kouřový </t>
  </si>
  <si>
    <t>Kabely E30/60 včetně úchytů a uložení</t>
  </si>
  <si>
    <t>Detekční část - serverovna m.č.-1.78</t>
  </si>
  <si>
    <t>Ostatní</t>
  </si>
  <si>
    <t>Tlaková zkouška</t>
  </si>
  <si>
    <t>Proplachy, resp. čištění potrubních rozvodů</t>
  </si>
  <si>
    <t>Výchozí kontrola provozuschopnosti a zkouška činnosti</t>
  </si>
  <si>
    <t xml:space="preserve">Programování, uvedení do provozu </t>
  </si>
  <si>
    <t>Zaškolení obsluhy, provozní kniha</t>
  </si>
  <si>
    <t>Předávací dokumentace, cetifikáty, návody</t>
  </si>
  <si>
    <t>Door Fan Test (zkouška těsnosti místnosti)</t>
  </si>
  <si>
    <t>Žlutý tlačítkový hlásič - spouštění hašení - s krytem</t>
  </si>
  <si>
    <t xml:space="preserve">Žlutý tlačítkový hlásič - spouštění hašení - s krytem </t>
  </si>
  <si>
    <t>Koleno DN20</t>
  </si>
  <si>
    <t>Koleno DN32</t>
  </si>
  <si>
    <t>ks</t>
  </si>
  <si>
    <t>T-kus DN32</t>
  </si>
  <si>
    <t>Redukce DN32-25</t>
  </si>
  <si>
    <t>Redukce DN32-20</t>
  </si>
  <si>
    <t>Nátrubka DN32</t>
  </si>
  <si>
    <t>Nátrubka DN20</t>
  </si>
  <si>
    <t>Šroubení 1/2" 40mm</t>
  </si>
  <si>
    <t>Základna pro úchyt trubky</t>
  </si>
  <si>
    <t>Objímka trubky 3/4"</t>
  </si>
  <si>
    <t>Objímka trubky 1 1/4"</t>
  </si>
  <si>
    <t>Cedule úniková cesta</t>
  </si>
  <si>
    <t>Nálepka na dveře INERGEN - TN obrázek</t>
  </si>
  <si>
    <t>Nálepka tlakovou nádobu INERGEN</t>
  </si>
  <si>
    <t>Nálepka na dveře "Fire protc w INERGEN" CZ</t>
  </si>
  <si>
    <t>Koleno DN15</t>
  </si>
  <si>
    <t>Redukce DN25-15</t>
  </si>
  <si>
    <t>Nátrubka DN 25</t>
  </si>
  <si>
    <t>Objímka trubky 1/2"</t>
  </si>
  <si>
    <t>jednotková cena dodávka</t>
  </si>
  <si>
    <t>jednotková cena montáž</t>
  </si>
  <si>
    <t>710-109 - Plynové stabilní hasící zařízení "SHZ IG 541 300 bar"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</si>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</sst>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#,##0.0??;\-\ #,##0.0??;&quot;–&quot;???;_(@_)"/>
    <numFmt numFmtId="165" formatCode="_(#,##0.00_);[Red]\-\ #,##0.00_);&quot;–&quot;??;_(@_)"/>
    <numFmt numFmtId="166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" fontId="2" fillId="0" borderId="0">
      <alignment horizontal="center" vertical="center"/>
      <protection locked="0"/>
    </xf>
  </cellStyleXfs>
  <cellXfs count="54">
    <xf numFmtId="0" fontId="0" fillId="0" borderId="0" xfId="0"/>
    <xf numFmtId="49" fontId="3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center" vertical="center"/>
    </xf>
    <xf numFmtId="1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165" fontId="3" fillId="0" borderId="10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5" fontId="3" fillId="3" borderId="5" xfId="1" applyNumberFormat="1" applyFont="1" applyFill="1" applyBorder="1" applyAlignment="1">
      <alignment horizontal="center" vertical="center"/>
    </xf>
    <xf numFmtId="166" fontId="3" fillId="0" borderId="11" xfId="1" applyNumberFormat="1" applyFont="1" applyFill="1" applyBorder="1" applyAlignment="1">
      <alignment horizontal="right" vertical="center"/>
    </xf>
    <xf numFmtId="166" fontId="4" fillId="3" borderId="2" xfId="1" applyNumberFormat="1" applyFont="1" applyFill="1" applyBorder="1" applyAlignment="1">
      <alignment horizontal="right" vertical="center"/>
    </xf>
    <xf numFmtId="1" fontId="4" fillId="3" borderId="2" xfId="1" applyNumberFormat="1" applyFont="1" applyFill="1" applyBorder="1" applyAlignment="1">
      <alignment horizontal="center" vertical="center"/>
    </xf>
    <xf numFmtId="49" fontId="4" fillId="3" borderId="3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left" vertical="center" wrapText="1"/>
    </xf>
    <xf numFmtId="1" fontId="5" fillId="2" borderId="4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left" vertical="center"/>
    </xf>
    <xf numFmtId="1" fontId="3" fillId="0" borderId="12" xfId="1" applyNumberFormat="1" applyFont="1" applyFill="1" applyBorder="1" applyAlignment="1">
      <alignment horizontal="left" vertical="center"/>
    </xf>
    <xf numFmtId="1" fontId="3" fillId="0" borderId="13" xfId="1" applyNumberFormat="1" applyFont="1" applyFill="1" applyBorder="1" applyAlignment="1">
      <alignment horizontal="left" vertical="center"/>
    </xf>
    <xf numFmtId="1" fontId="4" fillId="3" borderId="3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6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165" fontId="3" fillId="0" borderId="14" xfId="1" applyNumberFormat="1" applyFont="1" applyFill="1" applyBorder="1" applyAlignment="1">
      <alignment horizontal="center" vertical="center"/>
    </xf>
    <xf numFmtId="165" fontId="3" fillId="4" borderId="10" xfId="1" applyNumberFormat="1" applyFont="1" applyFill="1" applyBorder="1" applyAlignment="1" applyProtection="1">
      <alignment horizontal="center" vertical="center"/>
      <protection locked="0"/>
    </xf>
    <xf numFmtId="165" fontId="3" fillId="4" borderId="14" xfId="1" applyNumberFormat="1" applyFont="1" applyFill="1" applyBorder="1" applyAlignment="1" applyProtection="1">
      <alignment horizontal="center" vertical="center"/>
      <protection locked="0"/>
    </xf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2" fontId="3" fillId="0" borderId="15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2" fontId="3" fillId="0" borderId="5" xfId="1" applyNumberFormat="1" applyFont="1" applyFill="1" applyBorder="1" applyAlignment="1">
      <alignment horizontal="left" vertical="top" wrapText="1"/>
    </xf>
    <xf numFmtId="165" fontId="3" fillId="5" borderId="14" xfId="1" applyNumberFormat="1" applyFont="1" applyFill="1" applyBorder="1" applyAlignment="1" applyProtection="1">
      <alignment horizontal="center" vertical="center"/>
    </xf>
  </cellXfs>
  <cellStyles count="3">
    <cellStyle name="Normální" xfId="0" builtinId="0"/>
    <cellStyle name="Normální 2" xfId="1"/>
    <cellStyle name="Specifikace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view="pageBreakPreview" zoomScaleNormal="100" zoomScaleSheetLayoutView="100" workbookViewId="0">
      <pane ySplit="4" topLeftCell="A71" activePane="bottomLeft" state="frozen"/>
      <selection pane="bottomLeft" activeCell="H98" sqref="H98"/>
    </sheetView>
  </sheetViews>
  <sheetFormatPr defaultRowHeight="15" x14ac:dyDescent="0.25"/>
  <cols>
    <col min="1" max="1" width="6.140625" customWidth="1"/>
    <col min="2" max="2" width="4.5703125" style="41" customWidth="1"/>
    <col min="3" max="3" width="65.5703125" customWidth="1"/>
    <col min="4" max="4" width="6.5703125" bestFit="1" customWidth="1"/>
    <col min="5" max="5" width="9.7109375" customWidth="1"/>
    <col min="6" max="6" width="11.85546875" customWidth="1"/>
    <col min="7" max="7" width="11" customWidth="1"/>
    <col min="8" max="8" width="17.28515625" customWidth="1"/>
    <col min="9" max="9" width="11.28515625" bestFit="1" customWidth="1"/>
  </cols>
  <sheetData>
    <row r="1" spans="1:8" s="9" customFormat="1" ht="26.25" customHeight="1" x14ac:dyDescent="0.25">
      <c r="A1" s="47" t="s">
        <v>9</v>
      </c>
      <c r="B1" s="48"/>
      <c r="C1" s="48"/>
      <c r="D1" s="48"/>
      <c r="E1" s="48"/>
      <c r="F1" s="48"/>
      <c r="G1" s="48"/>
      <c r="H1" s="49"/>
    </row>
    <row r="2" spans="1:8" s="9" customFormat="1" ht="22.5" customHeight="1" x14ac:dyDescent="0.25">
      <c r="A2" s="47" t="s">
        <v>74</v>
      </c>
      <c r="B2" s="48"/>
      <c r="C2" s="48"/>
      <c r="D2" s="48"/>
      <c r="E2" s="48"/>
      <c r="F2" s="48"/>
      <c r="G2" s="48"/>
      <c r="H2" s="49"/>
    </row>
    <row r="3" spans="1:8" s="3" customFormat="1" ht="159.75" customHeight="1" x14ac:dyDescent="0.25">
      <c r="A3" s="50" t="s">
        <v>75</v>
      </c>
      <c r="B3" s="51"/>
      <c r="C3" s="51"/>
      <c r="D3" s="51"/>
      <c r="E3" s="51"/>
      <c r="F3" s="51"/>
      <c r="G3" s="51"/>
      <c r="H3" s="52"/>
    </row>
    <row r="4" spans="1:8" s="3" customFormat="1" ht="33" customHeight="1" x14ac:dyDescent="0.25">
      <c r="A4" s="12" t="s">
        <v>0</v>
      </c>
      <c r="B4" s="35"/>
      <c r="C4" s="10" t="s">
        <v>1</v>
      </c>
      <c r="D4" s="10" t="s">
        <v>2</v>
      </c>
      <c r="E4" s="10" t="s">
        <v>3</v>
      </c>
      <c r="F4" s="10" t="s">
        <v>72</v>
      </c>
      <c r="G4" s="10" t="s">
        <v>73</v>
      </c>
      <c r="H4" s="11" t="s">
        <v>5</v>
      </c>
    </row>
    <row r="5" spans="1:8" s="3" customFormat="1" ht="18.75" customHeight="1" x14ac:dyDescent="0.25">
      <c r="A5" s="17"/>
      <c r="B5" s="36"/>
      <c r="C5" s="18" t="s">
        <v>7</v>
      </c>
      <c r="D5" s="19"/>
      <c r="E5" s="20"/>
      <c r="F5" s="21"/>
      <c r="G5" s="21"/>
      <c r="H5" s="22">
        <f>H7+H37+H59+H72+H85</f>
        <v>0</v>
      </c>
    </row>
    <row r="6" spans="1:8" s="3" customFormat="1" ht="15" customHeight="1" x14ac:dyDescent="0.25">
      <c r="A6" s="13"/>
      <c r="B6" s="37"/>
      <c r="C6" s="4"/>
      <c r="D6" s="14"/>
      <c r="E6" s="2"/>
      <c r="F6" s="5"/>
      <c r="G6" s="5"/>
      <c r="H6" s="15"/>
    </row>
    <row r="7" spans="1:8" s="8" customFormat="1" x14ac:dyDescent="0.25">
      <c r="A7" s="33">
        <v>1</v>
      </c>
      <c r="B7" s="40"/>
      <c r="C7" s="34" t="s">
        <v>10</v>
      </c>
      <c r="D7" s="28"/>
      <c r="E7" s="29"/>
      <c r="F7" s="30"/>
      <c r="G7" s="30"/>
      <c r="H7" s="32">
        <f>SUM(H8:H35)</f>
        <v>0</v>
      </c>
    </row>
    <row r="8" spans="1:8" s="3" customFormat="1" ht="22.5" customHeight="1" x14ac:dyDescent="0.25">
      <c r="A8" s="23">
        <v>1</v>
      </c>
      <c r="B8" s="38"/>
      <c r="C8" s="24" t="s">
        <v>11</v>
      </c>
      <c r="D8" s="25" t="s">
        <v>8</v>
      </c>
      <c r="E8" s="26">
        <v>3</v>
      </c>
      <c r="F8" s="45"/>
      <c r="G8" s="46"/>
      <c r="H8" s="31">
        <f>E8*(F8+G8)</f>
        <v>0</v>
      </c>
    </row>
    <row r="9" spans="1:8" s="3" customFormat="1" ht="22.5" customHeight="1" x14ac:dyDescent="0.25">
      <c r="A9" s="16">
        <f>A8+1</f>
        <v>2</v>
      </c>
      <c r="B9" s="39"/>
      <c r="C9" s="6" t="s">
        <v>12</v>
      </c>
      <c r="D9" s="25" t="s">
        <v>8</v>
      </c>
      <c r="E9" s="7">
        <v>3</v>
      </c>
      <c r="F9" s="45"/>
      <c r="G9" s="46"/>
      <c r="H9" s="31">
        <f t="shared" ref="H9:H35" si="0">E9*(F9+G9)</f>
        <v>0</v>
      </c>
    </row>
    <row r="10" spans="1:8" s="3" customFormat="1" ht="22.5" customHeight="1" x14ac:dyDescent="0.25">
      <c r="A10" s="16">
        <f t="shared" ref="A10:A35" si="1">A9+1</f>
        <v>3</v>
      </c>
      <c r="B10" s="39"/>
      <c r="C10" s="6" t="s">
        <v>13</v>
      </c>
      <c r="D10" s="25" t="s">
        <v>8</v>
      </c>
      <c r="E10" s="7">
        <v>1</v>
      </c>
      <c r="F10" s="45"/>
      <c r="G10" s="46"/>
      <c r="H10" s="31">
        <f t="shared" si="0"/>
        <v>0</v>
      </c>
    </row>
    <row r="11" spans="1:8" s="3" customFormat="1" ht="22.5" customHeight="1" x14ac:dyDescent="0.25">
      <c r="A11" s="16">
        <f t="shared" si="1"/>
        <v>4</v>
      </c>
      <c r="B11" s="39"/>
      <c r="C11" s="6" t="s">
        <v>14</v>
      </c>
      <c r="D11" s="25" t="s">
        <v>8</v>
      </c>
      <c r="E11" s="7">
        <v>1</v>
      </c>
      <c r="F11" s="45"/>
      <c r="G11" s="46"/>
      <c r="H11" s="31">
        <f t="shared" si="0"/>
        <v>0</v>
      </c>
    </row>
    <row r="12" spans="1:8" s="3" customFormat="1" ht="22.5" customHeight="1" x14ac:dyDescent="0.25">
      <c r="A12" s="16">
        <f t="shared" si="1"/>
        <v>5</v>
      </c>
      <c r="B12" s="39"/>
      <c r="C12" s="6" t="s">
        <v>15</v>
      </c>
      <c r="D12" s="25" t="s">
        <v>8</v>
      </c>
      <c r="E12" s="7">
        <v>1</v>
      </c>
      <c r="F12" s="45"/>
      <c r="G12" s="46"/>
      <c r="H12" s="31">
        <f t="shared" si="0"/>
        <v>0</v>
      </c>
    </row>
    <row r="13" spans="1:8" s="3" customFormat="1" ht="22.5" customHeight="1" x14ac:dyDescent="0.25">
      <c r="A13" s="16">
        <f t="shared" si="1"/>
        <v>6</v>
      </c>
      <c r="B13" s="39"/>
      <c r="C13" s="6" t="s">
        <v>16</v>
      </c>
      <c r="D13" s="25" t="s">
        <v>8</v>
      </c>
      <c r="E13" s="7">
        <v>2</v>
      </c>
      <c r="F13" s="45"/>
      <c r="G13" s="46"/>
      <c r="H13" s="31">
        <f t="shared" si="0"/>
        <v>0</v>
      </c>
    </row>
    <row r="14" spans="1:8" s="3" customFormat="1" ht="22.5" customHeight="1" x14ac:dyDescent="0.25">
      <c r="A14" s="16">
        <f t="shared" si="1"/>
        <v>7</v>
      </c>
      <c r="B14" s="39"/>
      <c r="C14" s="6" t="s">
        <v>17</v>
      </c>
      <c r="D14" s="25" t="s">
        <v>8</v>
      </c>
      <c r="E14" s="7">
        <v>1</v>
      </c>
      <c r="F14" s="45"/>
      <c r="G14" s="46"/>
      <c r="H14" s="31">
        <f t="shared" si="0"/>
        <v>0</v>
      </c>
    </row>
    <row r="15" spans="1:8" s="3" customFormat="1" ht="22.5" customHeight="1" x14ac:dyDescent="0.25">
      <c r="A15" s="16">
        <f t="shared" si="1"/>
        <v>8</v>
      </c>
      <c r="B15" s="39"/>
      <c r="C15" s="6" t="s">
        <v>18</v>
      </c>
      <c r="D15" s="25" t="s">
        <v>8</v>
      </c>
      <c r="E15" s="7">
        <v>1</v>
      </c>
      <c r="F15" s="45"/>
      <c r="G15" s="46"/>
      <c r="H15" s="31">
        <f t="shared" si="0"/>
        <v>0</v>
      </c>
    </row>
    <row r="16" spans="1:8" s="3" customFormat="1" ht="22.5" customHeight="1" x14ac:dyDescent="0.25">
      <c r="A16" s="16">
        <f t="shared" si="1"/>
        <v>9</v>
      </c>
      <c r="B16" s="39"/>
      <c r="C16" s="6" t="s">
        <v>19</v>
      </c>
      <c r="D16" s="25" t="s">
        <v>8</v>
      </c>
      <c r="E16" s="7">
        <v>1</v>
      </c>
      <c r="F16" s="45"/>
      <c r="G16" s="46"/>
      <c r="H16" s="31">
        <f t="shared" si="0"/>
        <v>0</v>
      </c>
    </row>
    <row r="17" spans="1:9" s="3" customFormat="1" ht="22.5" customHeight="1" x14ac:dyDescent="0.25">
      <c r="A17" s="16">
        <f t="shared" si="1"/>
        <v>10</v>
      </c>
      <c r="B17" s="39"/>
      <c r="C17" s="6" t="s">
        <v>20</v>
      </c>
      <c r="D17" s="25" t="s">
        <v>8</v>
      </c>
      <c r="E17" s="7">
        <v>2</v>
      </c>
      <c r="F17" s="45"/>
      <c r="G17" s="46"/>
      <c r="H17" s="31">
        <f t="shared" si="0"/>
        <v>0</v>
      </c>
    </row>
    <row r="18" spans="1:9" s="3" customFormat="1" ht="22.5" customHeight="1" x14ac:dyDescent="0.25">
      <c r="A18" s="16">
        <f t="shared" si="1"/>
        <v>11</v>
      </c>
      <c r="B18" s="39"/>
      <c r="C18" s="6" t="s">
        <v>21</v>
      </c>
      <c r="D18" s="25" t="s">
        <v>8</v>
      </c>
      <c r="E18" s="7">
        <v>3</v>
      </c>
      <c r="F18" s="45"/>
      <c r="G18" s="46"/>
      <c r="H18" s="31">
        <f t="shared" si="0"/>
        <v>0</v>
      </c>
    </row>
    <row r="19" spans="1:9" s="3" customFormat="1" ht="22.5" customHeight="1" x14ac:dyDescent="0.25">
      <c r="A19" s="16">
        <f t="shared" si="1"/>
        <v>12</v>
      </c>
      <c r="B19" s="39"/>
      <c r="C19" s="6" t="s">
        <v>22</v>
      </c>
      <c r="D19" s="1" t="s">
        <v>4</v>
      </c>
      <c r="E19" s="7">
        <v>5</v>
      </c>
      <c r="F19" s="45"/>
      <c r="G19" s="46"/>
      <c r="H19" s="31">
        <f t="shared" si="0"/>
        <v>0</v>
      </c>
    </row>
    <row r="20" spans="1:9" s="3" customFormat="1" ht="22.5" customHeight="1" x14ac:dyDescent="0.25">
      <c r="A20" s="16">
        <f t="shared" si="1"/>
        <v>13</v>
      </c>
      <c r="B20" s="39"/>
      <c r="C20" s="6" t="s">
        <v>23</v>
      </c>
      <c r="D20" s="1" t="s">
        <v>4</v>
      </c>
      <c r="E20" s="7">
        <v>10</v>
      </c>
      <c r="F20" s="45"/>
      <c r="G20" s="46"/>
      <c r="H20" s="31">
        <f t="shared" si="0"/>
        <v>0</v>
      </c>
    </row>
    <row r="21" spans="1:9" s="3" customFormat="1" ht="22.5" customHeight="1" x14ac:dyDescent="0.25">
      <c r="A21" s="16">
        <f t="shared" si="1"/>
        <v>14</v>
      </c>
      <c r="B21" s="39"/>
      <c r="C21" s="6" t="s">
        <v>52</v>
      </c>
      <c r="D21" s="1" t="s">
        <v>54</v>
      </c>
      <c r="E21" s="7">
        <v>1</v>
      </c>
      <c r="F21" s="45"/>
      <c r="G21" s="46"/>
      <c r="H21" s="31">
        <f t="shared" si="0"/>
        <v>0</v>
      </c>
    </row>
    <row r="22" spans="1:9" s="3" customFormat="1" ht="22.5" customHeight="1" x14ac:dyDescent="0.25">
      <c r="A22" s="16">
        <f t="shared" si="1"/>
        <v>15</v>
      </c>
      <c r="B22" s="39"/>
      <c r="C22" s="6" t="s">
        <v>53</v>
      </c>
      <c r="D22" s="1" t="s">
        <v>54</v>
      </c>
      <c r="E22" s="7">
        <v>6</v>
      </c>
      <c r="F22" s="45"/>
      <c r="G22" s="46"/>
      <c r="H22" s="31">
        <f t="shared" si="0"/>
        <v>0</v>
      </c>
    </row>
    <row r="23" spans="1:9" s="3" customFormat="1" ht="22.5" customHeight="1" x14ac:dyDescent="0.25">
      <c r="A23" s="16">
        <f t="shared" si="1"/>
        <v>16</v>
      </c>
      <c r="B23" s="39"/>
      <c r="C23" s="6" t="s">
        <v>55</v>
      </c>
      <c r="D23" s="1" t="s">
        <v>54</v>
      </c>
      <c r="E23" s="7">
        <v>1</v>
      </c>
      <c r="F23" s="45"/>
      <c r="G23" s="46"/>
      <c r="H23" s="31">
        <f t="shared" si="0"/>
        <v>0</v>
      </c>
    </row>
    <row r="24" spans="1:9" s="3" customFormat="1" ht="22.5" customHeight="1" x14ac:dyDescent="0.25">
      <c r="A24" s="16">
        <f t="shared" si="1"/>
        <v>17</v>
      </c>
      <c r="B24" s="39"/>
      <c r="C24" s="6" t="s">
        <v>56</v>
      </c>
      <c r="D24" s="1" t="s">
        <v>54</v>
      </c>
      <c r="E24" s="7">
        <v>1</v>
      </c>
      <c r="F24" s="45"/>
      <c r="G24" s="46"/>
      <c r="H24" s="31">
        <f t="shared" si="0"/>
        <v>0</v>
      </c>
    </row>
    <row r="25" spans="1:9" s="3" customFormat="1" ht="22.5" customHeight="1" x14ac:dyDescent="0.25">
      <c r="A25" s="16">
        <f t="shared" si="1"/>
        <v>18</v>
      </c>
      <c r="B25" s="39"/>
      <c r="C25" s="6" t="s">
        <v>57</v>
      </c>
      <c r="D25" s="1" t="s">
        <v>54</v>
      </c>
      <c r="E25" s="7">
        <v>2</v>
      </c>
      <c r="F25" s="45"/>
      <c r="G25" s="46"/>
      <c r="H25" s="31">
        <f t="shared" si="0"/>
        <v>0</v>
      </c>
    </row>
    <row r="26" spans="1:9" s="3" customFormat="1" ht="22.5" customHeight="1" x14ac:dyDescent="0.25">
      <c r="A26" s="16">
        <f t="shared" si="1"/>
        <v>19</v>
      </c>
      <c r="B26" s="39"/>
      <c r="C26" s="6" t="s">
        <v>58</v>
      </c>
      <c r="D26" s="1" t="s">
        <v>54</v>
      </c>
      <c r="E26" s="7">
        <v>1</v>
      </c>
      <c r="F26" s="45"/>
      <c r="G26" s="46"/>
      <c r="H26" s="31">
        <f t="shared" si="0"/>
        <v>0</v>
      </c>
    </row>
    <row r="27" spans="1:9" s="3" customFormat="1" ht="22.5" customHeight="1" x14ac:dyDescent="0.25">
      <c r="A27" s="16">
        <f t="shared" si="1"/>
        <v>20</v>
      </c>
      <c r="B27" s="39"/>
      <c r="C27" s="6" t="s">
        <v>59</v>
      </c>
      <c r="D27" s="1" t="s">
        <v>54</v>
      </c>
      <c r="E27" s="7">
        <v>1</v>
      </c>
      <c r="F27" s="45"/>
      <c r="G27" s="46"/>
      <c r="H27" s="31">
        <f t="shared" si="0"/>
        <v>0</v>
      </c>
      <c r="I27" s="42"/>
    </row>
    <row r="28" spans="1:9" s="3" customFormat="1" ht="22.5" customHeight="1" x14ac:dyDescent="0.25">
      <c r="A28" s="16">
        <f t="shared" si="1"/>
        <v>21</v>
      </c>
      <c r="B28" s="39"/>
      <c r="C28" s="6" t="s">
        <v>61</v>
      </c>
      <c r="D28" s="1" t="s">
        <v>54</v>
      </c>
      <c r="E28" s="7">
        <v>10</v>
      </c>
      <c r="F28" s="45"/>
      <c r="G28" s="46"/>
      <c r="H28" s="31">
        <f t="shared" si="0"/>
        <v>0</v>
      </c>
    </row>
    <row r="29" spans="1:9" s="3" customFormat="1" ht="22.5" customHeight="1" x14ac:dyDescent="0.25">
      <c r="A29" s="16">
        <f t="shared" si="1"/>
        <v>22</v>
      </c>
      <c r="B29" s="39"/>
      <c r="C29" s="6" t="s">
        <v>60</v>
      </c>
      <c r="D29" s="1" t="s">
        <v>54</v>
      </c>
      <c r="E29" s="7">
        <v>10</v>
      </c>
      <c r="F29" s="45"/>
      <c r="G29" s="46"/>
      <c r="H29" s="31">
        <f t="shared" si="0"/>
        <v>0</v>
      </c>
    </row>
    <row r="30" spans="1:9" s="3" customFormat="1" ht="22.5" customHeight="1" x14ac:dyDescent="0.25">
      <c r="A30" s="16">
        <f t="shared" si="1"/>
        <v>23</v>
      </c>
      <c r="B30" s="39"/>
      <c r="C30" s="6" t="s">
        <v>62</v>
      </c>
      <c r="D30" s="1" t="s">
        <v>54</v>
      </c>
      <c r="E30" s="7">
        <v>4</v>
      </c>
      <c r="F30" s="45"/>
      <c r="G30" s="46"/>
      <c r="H30" s="31">
        <f t="shared" si="0"/>
        <v>0</v>
      </c>
    </row>
    <row r="31" spans="1:9" s="3" customFormat="1" ht="22.5" customHeight="1" x14ac:dyDescent="0.25">
      <c r="A31" s="16">
        <f t="shared" si="1"/>
        <v>24</v>
      </c>
      <c r="B31" s="39"/>
      <c r="C31" s="6" t="s">
        <v>63</v>
      </c>
      <c r="D31" s="1" t="s">
        <v>54</v>
      </c>
      <c r="E31" s="7">
        <v>5</v>
      </c>
      <c r="F31" s="45"/>
      <c r="G31" s="46"/>
      <c r="H31" s="31">
        <f t="shared" si="0"/>
        <v>0</v>
      </c>
      <c r="I31" s="42"/>
    </row>
    <row r="32" spans="1:9" s="3" customFormat="1" ht="22.5" customHeight="1" x14ac:dyDescent="0.25">
      <c r="A32" s="16">
        <f t="shared" si="1"/>
        <v>25</v>
      </c>
      <c r="B32" s="39"/>
      <c r="C32" s="6" t="s">
        <v>64</v>
      </c>
      <c r="D32" s="1" t="s">
        <v>54</v>
      </c>
      <c r="E32" s="7">
        <v>1</v>
      </c>
      <c r="F32" s="45"/>
      <c r="G32" s="46"/>
      <c r="H32" s="31">
        <f t="shared" si="0"/>
        <v>0</v>
      </c>
    </row>
    <row r="33" spans="1:9" s="3" customFormat="1" ht="22.5" customHeight="1" x14ac:dyDescent="0.25">
      <c r="A33" s="16">
        <f t="shared" si="1"/>
        <v>26</v>
      </c>
      <c r="B33" s="39"/>
      <c r="C33" s="6" t="s">
        <v>66</v>
      </c>
      <c r="D33" s="1" t="s">
        <v>54</v>
      </c>
      <c r="E33" s="7">
        <v>3</v>
      </c>
      <c r="F33" s="45"/>
      <c r="G33" s="46"/>
      <c r="H33" s="31">
        <f t="shared" si="0"/>
        <v>0</v>
      </c>
    </row>
    <row r="34" spans="1:9" s="3" customFormat="1" ht="22.5" customHeight="1" x14ac:dyDescent="0.25">
      <c r="A34" s="16">
        <f t="shared" si="1"/>
        <v>27</v>
      </c>
      <c r="B34" s="39"/>
      <c r="C34" s="6" t="s">
        <v>65</v>
      </c>
      <c r="D34" s="1" t="s">
        <v>54</v>
      </c>
      <c r="E34" s="7">
        <v>1</v>
      </c>
      <c r="F34" s="45"/>
      <c r="G34" s="46"/>
      <c r="H34" s="31">
        <f t="shared" si="0"/>
        <v>0</v>
      </c>
    </row>
    <row r="35" spans="1:9" s="3" customFormat="1" ht="22.5" customHeight="1" x14ac:dyDescent="0.25">
      <c r="A35" s="16">
        <f t="shared" si="1"/>
        <v>28</v>
      </c>
      <c r="B35" s="39"/>
      <c r="C35" s="6" t="s">
        <v>67</v>
      </c>
      <c r="D35" s="1" t="s">
        <v>54</v>
      </c>
      <c r="E35" s="7">
        <v>1</v>
      </c>
      <c r="F35" s="45"/>
      <c r="G35" s="46"/>
      <c r="H35" s="31">
        <f t="shared" si="0"/>
        <v>0</v>
      </c>
      <c r="I35" s="42"/>
    </row>
    <row r="36" spans="1:9" s="3" customFormat="1" ht="15" customHeight="1" x14ac:dyDescent="0.25">
      <c r="A36" s="13"/>
      <c r="B36" s="37"/>
      <c r="C36" s="4"/>
      <c r="D36" s="14"/>
      <c r="E36" s="2"/>
      <c r="F36" s="5"/>
      <c r="G36" s="5"/>
      <c r="H36" s="15"/>
    </row>
    <row r="37" spans="1:9" s="8" customFormat="1" x14ac:dyDescent="0.25">
      <c r="A37" s="33">
        <v>2</v>
      </c>
      <c r="B37" s="40"/>
      <c r="C37" s="34" t="s">
        <v>24</v>
      </c>
      <c r="D37" s="28"/>
      <c r="E37" s="29"/>
      <c r="F37" s="30"/>
      <c r="G37" s="30"/>
      <c r="H37" s="32">
        <f>SUM(H38:H57)</f>
        <v>0</v>
      </c>
    </row>
    <row r="38" spans="1:9" s="3" customFormat="1" ht="22.5" customHeight="1" x14ac:dyDescent="0.25">
      <c r="A38" s="23">
        <v>1</v>
      </c>
      <c r="B38" s="38"/>
      <c r="C38" s="24" t="s">
        <v>11</v>
      </c>
      <c r="D38" s="25" t="s">
        <v>8</v>
      </c>
      <c r="E38" s="26">
        <v>1</v>
      </c>
      <c r="F38" s="45"/>
      <c r="G38" s="46"/>
      <c r="H38" s="31">
        <f>E38*(F38+G38)</f>
        <v>0</v>
      </c>
    </row>
    <row r="39" spans="1:9" s="3" customFormat="1" ht="22.5" customHeight="1" x14ac:dyDescent="0.25">
      <c r="A39" s="23">
        <v>2</v>
      </c>
      <c r="B39" s="38"/>
      <c r="C39" s="24" t="s">
        <v>12</v>
      </c>
      <c r="D39" s="25" t="s">
        <v>8</v>
      </c>
      <c r="E39" s="26">
        <v>1</v>
      </c>
      <c r="F39" s="45"/>
      <c r="G39" s="46"/>
      <c r="H39" s="31">
        <f t="shared" ref="H39:H57" si="2">E39*(F39+G39)</f>
        <v>0</v>
      </c>
    </row>
    <row r="40" spans="1:9" s="3" customFormat="1" ht="22.5" customHeight="1" x14ac:dyDescent="0.25">
      <c r="A40" s="23">
        <v>3</v>
      </c>
      <c r="B40" s="38"/>
      <c r="C40" s="24" t="s">
        <v>13</v>
      </c>
      <c r="D40" s="25" t="s">
        <v>8</v>
      </c>
      <c r="E40" s="26">
        <v>1</v>
      </c>
      <c r="F40" s="45"/>
      <c r="G40" s="46"/>
      <c r="H40" s="31">
        <f t="shared" si="2"/>
        <v>0</v>
      </c>
    </row>
    <row r="41" spans="1:9" s="3" customFormat="1" ht="22.5" customHeight="1" x14ac:dyDescent="0.25">
      <c r="A41" s="23">
        <v>4</v>
      </c>
      <c r="B41" s="38"/>
      <c r="C41" s="24" t="s">
        <v>25</v>
      </c>
      <c r="D41" s="25" t="s">
        <v>8</v>
      </c>
      <c r="E41" s="26">
        <v>1</v>
      </c>
      <c r="F41" s="45"/>
      <c r="G41" s="46"/>
      <c r="H41" s="31">
        <f t="shared" si="2"/>
        <v>0</v>
      </c>
    </row>
    <row r="42" spans="1:9" s="3" customFormat="1" ht="22.5" customHeight="1" x14ac:dyDescent="0.25">
      <c r="A42" s="23">
        <v>5</v>
      </c>
      <c r="B42" s="38"/>
      <c r="C42" s="24" t="s">
        <v>18</v>
      </c>
      <c r="D42" s="25" t="s">
        <v>8</v>
      </c>
      <c r="E42" s="26">
        <v>1</v>
      </c>
      <c r="F42" s="45"/>
      <c r="G42" s="46"/>
      <c r="H42" s="31">
        <f t="shared" si="2"/>
        <v>0</v>
      </c>
    </row>
    <row r="43" spans="1:9" s="3" customFormat="1" ht="22.5" customHeight="1" x14ac:dyDescent="0.25">
      <c r="A43" s="23">
        <v>6</v>
      </c>
      <c r="B43" s="38"/>
      <c r="C43" s="24" t="s">
        <v>26</v>
      </c>
      <c r="D43" s="25" t="s">
        <v>8</v>
      </c>
      <c r="E43" s="26">
        <v>1</v>
      </c>
      <c r="F43" s="45"/>
      <c r="G43" s="46"/>
      <c r="H43" s="31">
        <f t="shared" si="2"/>
        <v>0</v>
      </c>
    </row>
    <row r="44" spans="1:9" s="3" customFormat="1" ht="22.5" customHeight="1" x14ac:dyDescent="0.25">
      <c r="A44" s="23">
        <v>7</v>
      </c>
      <c r="B44" s="38"/>
      <c r="C44" s="24" t="s">
        <v>27</v>
      </c>
      <c r="D44" s="25" t="s">
        <v>8</v>
      </c>
      <c r="E44" s="26">
        <v>1</v>
      </c>
      <c r="F44" s="45"/>
      <c r="G44" s="46"/>
      <c r="H44" s="31">
        <f t="shared" si="2"/>
        <v>0</v>
      </c>
    </row>
    <row r="45" spans="1:9" s="3" customFormat="1" ht="22.5" customHeight="1" x14ac:dyDescent="0.25">
      <c r="A45" s="23">
        <v>8</v>
      </c>
      <c r="B45" s="38"/>
      <c r="C45" s="24" t="s">
        <v>28</v>
      </c>
      <c r="D45" s="25" t="s">
        <v>8</v>
      </c>
      <c r="E45" s="26">
        <v>1</v>
      </c>
      <c r="F45" s="45"/>
      <c r="G45" s="46"/>
      <c r="H45" s="31">
        <f t="shared" si="2"/>
        <v>0</v>
      </c>
    </row>
    <row r="46" spans="1:9" s="3" customFormat="1" ht="22.5" customHeight="1" x14ac:dyDescent="0.25">
      <c r="A46" s="23">
        <v>9</v>
      </c>
      <c r="B46" s="38"/>
      <c r="C46" s="24" t="s">
        <v>21</v>
      </c>
      <c r="D46" s="25" t="s">
        <v>8</v>
      </c>
      <c r="E46" s="26">
        <v>1</v>
      </c>
      <c r="F46" s="45"/>
      <c r="G46" s="46"/>
      <c r="H46" s="31">
        <f t="shared" si="2"/>
        <v>0</v>
      </c>
    </row>
    <row r="47" spans="1:9" s="3" customFormat="1" ht="22.5" customHeight="1" x14ac:dyDescent="0.25">
      <c r="A47" s="23">
        <v>10</v>
      </c>
      <c r="B47" s="38"/>
      <c r="C47" s="24" t="s">
        <v>29</v>
      </c>
      <c r="D47" s="25" t="s">
        <v>4</v>
      </c>
      <c r="E47" s="26">
        <v>3</v>
      </c>
      <c r="F47" s="45"/>
      <c r="G47" s="46"/>
      <c r="H47" s="31">
        <f t="shared" si="2"/>
        <v>0</v>
      </c>
    </row>
    <row r="48" spans="1:9" s="3" customFormat="1" ht="22.5" customHeight="1" x14ac:dyDescent="0.25">
      <c r="A48" s="23"/>
      <c r="B48" s="38"/>
      <c r="C48" s="24" t="s">
        <v>68</v>
      </c>
      <c r="D48" s="25" t="s">
        <v>54</v>
      </c>
      <c r="E48" s="26">
        <v>4</v>
      </c>
      <c r="F48" s="45"/>
      <c r="G48" s="46"/>
      <c r="H48" s="31">
        <f t="shared" si="2"/>
        <v>0</v>
      </c>
    </row>
    <row r="49" spans="1:9" s="3" customFormat="1" ht="22.5" customHeight="1" x14ac:dyDescent="0.25">
      <c r="A49" s="23"/>
      <c r="B49" s="38"/>
      <c r="C49" s="24" t="s">
        <v>69</v>
      </c>
      <c r="D49" s="25" t="s">
        <v>54</v>
      </c>
      <c r="E49" s="26">
        <v>1</v>
      </c>
      <c r="F49" s="45"/>
      <c r="G49" s="46"/>
      <c r="H49" s="31">
        <f t="shared" si="2"/>
        <v>0</v>
      </c>
    </row>
    <row r="50" spans="1:9" s="3" customFormat="1" ht="22.5" customHeight="1" x14ac:dyDescent="0.25">
      <c r="A50" s="23"/>
      <c r="B50" s="38"/>
      <c r="C50" s="24" t="s">
        <v>70</v>
      </c>
      <c r="D50" s="25" t="s">
        <v>54</v>
      </c>
      <c r="E50" s="26">
        <v>1</v>
      </c>
      <c r="F50" s="45"/>
      <c r="G50" s="46"/>
      <c r="H50" s="31">
        <f t="shared" si="2"/>
        <v>0</v>
      </c>
      <c r="I50" s="42"/>
    </row>
    <row r="51" spans="1:9" s="3" customFormat="1" ht="22.5" customHeight="1" x14ac:dyDescent="0.25">
      <c r="A51" s="23"/>
      <c r="B51" s="38"/>
      <c r="C51" s="24" t="s">
        <v>61</v>
      </c>
      <c r="D51" s="25" t="s">
        <v>54</v>
      </c>
      <c r="E51" s="26">
        <v>3</v>
      </c>
      <c r="F51" s="45"/>
      <c r="G51" s="46"/>
      <c r="H51" s="31">
        <f t="shared" si="2"/>
        <v>0</v>
      </c>
    </row>
    <row r="52" spans="1:9" s="3" customFormat="1" ht="22.5" customHeight="1" x14ac:dyDescent="0.25">
      <c r="A52" s="23"/>
      <c r="B52" s="38"/>
      <c r="C52" s="6" t="s">
        <v>60</v>
      </c>
      <c r="D52" s="25" t="s">
        <v>54</v>
      </c>
      <c r="E52" s="26">
        <v>3</v>
      </c>
      <c r="F52" s="45"/>
      <c r="G52" s="46"/>
      <c r="H52" s="31">
        <f t="shared" si="2"/>
        <v>0</v>
      </c>
    </row>
    <row r="53" spans="1:9" s="3" customFormat="1" ht="22.5" customHeight="1" x14ac:dyDescent="0.25">
      <c r="A53" s="23"/>
      <c r="B53" s="38"/>
      <c r="C53" s="6" t="s">
        <v>71</v>
      </c>
      <c r="D53" s="25" t="s">
        <v>54</v>
      </c>
      <c r="E53" s="26">
        <v>3</v>
      </c>
      <c r="F53" s="45"/>
      <c r="G53" s="46"/>
      <c r="H53" s="31">
        <f t="shared" si="2"/>
        <v>0</v>
      </c>
      <c r="I53" s="42"/>
    </row>
    <row r="54" spans="1:9" s="3" customFormat="1" ht="22.5" customHeight="1" x14ac:dyDescent="0.25">
      <c r="A54" s="23"/>
      <c r="B54" s="38"/>
      <c r="C54" s="6" t="s">
        <v>64</v>
      </c>
      <c r="D54" s="1" t="s">
        <v>54</v>
      </c>
      <c r="E54" s="7">
        <v>1</v>
      </c>
      <c r="F54" s="45"/>
      <c r="G54" s="46"/>
      <c r="H54" s="31">
        <f t="shared" si="2"/>
        <v>0</v>
      </c>
      <c r="I54" s="43"/>
    </row>
    <row r="55" spans="1:9" s="3" customFormat="1" ht="22.5" customHeight="1" x14ac:dyDescent="0.25">
      <c r="A55" s="23"/>
      <c r="B55" s="38"/>
      <c r="C55" s="6" t="s">
        <v>66</v>
      </c>
      <c r="D55" s="1" t="s">
        <v>54</v>
      </c>
      <c r="E55" s="7">
        <v>1</v>
      </c>
      <c r="F55" s="45"/>
      <c r="G55" s="46"/>
      <c r="H55" s="31">
        <f t="shared" si="2"/>
        <v>0</v>
      </c>
    </row>
    <row r="56" spans="1:9" s="3" customFormat="1" ht="22.5" customHeight="1" x14ac:dyDescent="0.25">
      <c r="A56" s="23"/>
      <c r="B56" s="38"/>
      <c r="C56" s="6" t="s">
        <v>65</v>
      </c>
      <c r="D56" s="1" t="s">
        <v>54</v>
      </c>
      <c r="E56" s="7">
        <v>1</v>
      </c>
      <c r="F56" s="45"/>
      <c r="G56" s="46"/>
      <c r="H56" s="31">
        <f t="shared" si="2"/>
        <v>0</v>
      </c>
    </row>
    <row r="57" spans="1:9" s="3" customFormat="1" ht="22.5" customHeight="1" x14ac:dyDescent="0.25">
      <c r="A57" s="23"/>
      <c r="B57" s="38"/>
      <c r="C57" s="6" t="s">
        <v>67</v>
      </c>
      <c r="D57" s="1" t="s">
        <v>54</v>
      </c>
      <c r="E57" s="7">
        <v>1</v>
      </c>
      <c r="F57" s="45"/>
      <c r="G57" s="46"/>
      <c r="H57" s="31">
        <f t="shared" si="2"/>
        <v>0</v>
      </c>
      <c r="I57" s="42"/>
    </row>
    <row r="58" spans="1:9" s="3" customFormat="1" ht="15" customHeight="1" x14ac:dyDescent="0.25">
      <c r="A58" s="13"/>
      <c r="B58" s="37"/>
      <c r="C58" s="4"/>
      <c r="D58" s="14"/>
      <c r="E58" s="2"/>
      <c r="F58" s="5"/>
      <c r="G58" s="5"/>
      <c r="H58" s="15"/>
    </row>
    <row r="59" spans="1:9" s="8" customFormat="1" x14ac:dyDescent="0.25">
      <c r="A59" s="33">
        <v>3</v>
      </c>
      <c r="B59" s="40"/>
      <c r="C59" s="34" t="s">
        <v>30</v>
      </c>
      <c r="D59" s="28"/>
      <c r="E59" s="29"/>
      <c r="F59" s="30"/>
      <c r="G59" s="30"/>
      <c r="H59" s="32">
        <f>SUM(H60:H70)</f>
        <v>0</v>
      </c>
    </row>
    <row r="60" spans="1:9" s="3" customFormat="1" ht="22.5" customHeight="1" x14ac:dyDescent="0.25">
      <c r="A60" s="23">
        <v>1</v>
      </c>
      <c r="B60" s="38"/>
      <c r="C60" s="24" t="s">
        <v>31</v>
      </c>
      <c r="D60" s="25" t="s">
        <v>8</v>
      </c>
      <c r="E60" s="26">
        <v>1</v>
      </c>
      <c r="F60" s="45"/>
      <c r="G60" s="46"/>
      <c r="H60" s="31">
        <f>E60*(F60+G60)</f>
        <v>0</v>
      </c>
    </row>
    <row r="61" spans="1:9" s="3" customFormat="1" ht="22.5" customHeight="1" x14ac:dyDescent="0.25">
      <c r="A61" s="23">
        <v>2</v>
      </c>
      <c r="B61" s="38"/>
      <c r="C61" s="24" t="s">
        <v>32</v>
      </c>
      <c r="D61" s="25" t="s">
        <v>8</v>
      </c>
      <c r="E61" s="26">
        <v>2</v>
      </c>
      <c r="F61" s="45"/>
      <c r="G61" s="46"/>
      <c r="H61" s="31">
        <f t="shared" ref="H61:H70" si="3">E61*(F61+G61)</f>
        <v>0</v>
      </c>
    </row>
    <row r="62" spans="1:9" s="3" customFormat="1" ht="22.5" customHeight="1" x14ac:dyDescent="0.25">
      <c r="A62" s="23">
        <v>3</v>
      </c>
      <c r="B62" s="38"/>
      <c r="C62" s="24" t="s">
        <v>33</v>
      </c>
      <c r="D62" s="25" t="s">
        <v>8</v>
      </c>
      <c r="E62" s="26">
        <v>1</v>
      </c>
      <c r="F62" s="45"/>
      <c r="G62" s="46"/>
      <c r="H62" s="31">
        <f t="shared" si="3"/>
        <v>0</v>
      </c>
    </row>
    <row r="63" spans="1:9" s="3" customFormat="1" ht="22.5" customHeight="1" x14ac:dyDescent="0.25">
      <c r="A63" s="23">
        <v>4</v>
      </c>
      <c r="B63" s="38"/>
      <c r="C63" s="24" t="s">
        <v>50</v>
      </c>
      <c r="D63" s="25" t="s">
        <v>8</v>
      </c>
      <c r="E63" s="26">
        <v>1</v>
      </c>
      <c r="F63" s="45"/>
      <c r="G63" s="46"/>
      <c r="H63" s="31">
        <f t="shared" si="3"/>
        <v>0</v>
      </c>
    </row>
    <row r="64" spans="1:9" s="3" customFormat="1" ht="22.5" customHeight="1" x14ac:dyDescent="0.25">
      <c r="A64" s="23">
        <v>5</v>
      </c>
      <c r="B64" s="38"/>
      <c r="C64" s="24" t="s">
        <v>34</v>
      </c>
      <c r="D64" s="25" t="s">
        <v>8</v>
      </c>
      <c r="E64" s="26">
        <v>1</v>
      </c>
      <c r="F64" s="45"/>
      <c r="G64" s="46"/>
      <c r="H64" s="31">
        <f t="shared" si="3"/>
        <v>0</v>
      </c>
    </row>
    <row r="65" spans="1:8" s="3" customFormat="1" ht="22.5" customHeight="1" x14ac:dyDescent="0.25">
      <c r="A65" s="23">
        <v>6</v>
      </c>
      <c r="B65" s="38"/>
      <c r="C65" s="24" t="s">
        <v>35</v>
      </c>
      <c r="D65" s="25" t="s">
        <v>8</v>
      </c>
      <c r="E65" s="26">
        <v>1</v>
      </c>
      <c r="F65" s="45"/>
      <c r="G65" s="46"/>
      <c r="H65" s="31">
        <f t="shared" si="3"/>
        <v>0</v>
      </c>
    </row>
    <row r="66" spans="1:8" s="3" customFormat="1" ht="22.5" customHeight="1" x14ac:dyDescent="0.25">
      <c r="A66" s="23">
        <v>7</v>
      </c>
      <c r="B66" s="38"/>
      <c r="C66" s="24" t="s">
        <v>36</v>
      </c>
      <c r="D66" s="25" t="s">
        <v>8</v>
      </c>
      <c r="E66" s="26">
        <v>1</v>
      </c>
      <c r="F66" s="45"/>
      <c r="G66" s="46"/>
      <c r="H66" s="31">
        <f t="shared" si="3"/>
        <v>0</v>
      </c>
    </row>
    <row r="67" spans="1:8" s="3" customFormat="1" ht="22.5" customHeight="1" x14ac:dyDescent="0.25">
      <c r="A67" s="23">
        <v>8</v>
      </c>
      <c r="B67" s="38"/>
      <c r="C67" s="24" t="s">
        <v>37</v>
      </c>
      <c r="D67" s="25" t="s">
        <v>8</v>
      </c>
      <c r="E67" s="26">
        <v>2</v>
      </c>
      <c r="F67" s="45"/>
      <c r="G67" s="46"/>
      <c r="H67" s="31">
        <f t="shared" si="3"/>
        <v>0</v>
      </c>
    </row>
    <row r="68" spans="1:8" s="3" customFormat="1" ht="22.5" customHeight="1" x14ac:dyDescent="0.25">
      <c r="A68" s="23">
        <v>9</v>
      </c>
      <c r="B68" s="38"/>
      <c r="C68" s="24" t="s">
        <v>38</v>
      </c>
      <c r="D68" s="25" t="s">
        <v>8</v>
      </c>
      <c r="E68" s="26">
        <v>4</v>
      </c>
      <c r="F68" s="45"/>
      <c r="G68" s="46"/>
      <c r="H68" s="31">
        <f t="shared" si="3"/>
        <v>0</v>
      </c>
    </row>
    <row r="69" spans="1:8" s="3" customFormat="1" ht="22.5" customHeight="1" x14ac:dyDescent="0.25">
      <c r="A69" s="23">
        <v>10</v>
      </c>
      <c r="B69" s="38"/>
      <c r="C69" s="24" t="s">
        <v>39</v>
      </c>
      <c r="D69" s="25" t="s">
        <v>8</v>
      </c>
      <c r="E69" s="26">
        <v>4</v>
      </c>
      <c r="F69" s="45"/>
      <c r="G69" s="46"/>
      <c r="H69" s="31">
        <f t="shared" si="3"/>
        <v>0</v>
      </c>
    </row>
    <row r="70" spans="1:8" s="3" customFormat="1" ht="22.5" customHeight="1" x14ac:dyDescent="0.25">
      <c r="A70" s="23">
        <v>11</v>
      </c>
      <c r="B70" s="38"/>
      <c r="C70" s="24" t="s">
        <v>40</v>
      </c>
      <c r="D70" s="25" t="s">
        <v>4</v>
      </c>
      <c r="E70" s="26">
        <v>40</v>
      </c>
      <c r="F70" s="45"/>
      <c r="G70" s="46"/>
      <c r="H70" s="31">
        <f t="shared" si="3"/>
        <v>0</v>
      </c>
    </row>
    <row r="71" spans="1:8" s="3" customFormat="1" ht="15" customHeight="1" x14ac:dyDescent="0.25">
      <c r="A71" s="13"/>
      <c r="B71" s="37"/>
      <c r="C71" s="4"/>
      <c r="D71" s="14"/>
      <c r="E71" s="2"/>
      <c r="F71" s="5"/>
      <c r="G71" s="5"/>
      <c r="H71" s="15"/>
    </row>
    <row r="72" spans="1:8" s="8" customFormat="1" x14ac:dyDescent="0.25">
      <c r="A72" s="33">
        <v>4</v>
      </c>
      <c r="B72" s="40"/>
      <c r="C72" s="34" t="s">
        <v>41</v>
      </c>
      <c r="D72" s="28"/>
      <c r="E72" s="29"/>
      <c r="F72" s="30"/>
      <c r="G72" s="30"/>
      <c r="H72" s="32">
        <f>SUM(H73:H83)</f>
        <v>0</v>
      </c>
    </row>
    <row r="73" spans="1:8" s="3" customFormat="1" ht="22.5" customHeight="1" x14ac:dyDescent="0.25">
      <c r="A73" s="23">
        <v>1</v>
      </c>
      <c r="B73" s="38"/>
      <c r="C73" s="24" t="s">
        <v>31</v>
      </c>
      <c r="D73" s="25" t="s">
        <v>8</v>
      </c>
      <c r="E73" s="26">
        <v>1</v>
      </c>
      <c r="F73" s="45"/>
      <c r="G73" s="46"/>
      <c r="H73" s="31">
        <f>E73*(F73+G73)</f>
        <v>0</v>
      </c>
    </row>
    <row r="74" spans="1:8" s="3" customFormat="1" ht="22.5" customHeight="1" x14ac:dyDescent="0.25">
      <c r="A74" s="23">
        <v>2</v>
      </c>
      <c r="B74" s="38"/>
      <c r="C74" s="24" t="s">
        <v>32</v>
      </c>
      <c r="D74" s="25" t="s">
        <v>8</v>
      </c>
      <c r="E74" s="26">
        <v>2</v>
      </c>
      <c r="F74" s="45"/>
      <c r="G74" s="46"/>
      <c r="H74" s="31">
        <f t="shared" ref="H74:H83" si="4">E74*(F74+G74)</f>
        <v>0</v>
      </c>
    </row>
    <row r="75" spans="1:8" s="3" customFormat="1" ht="22.5" customHeight="1" x14ac:dyDescent="0.25">
      <c r="A75" s="23">
        <v>3</v>
      </c>
      <c r="B75" s="38"/>
      <c r="C75" s="24" t="s">
        <v>33</v>
      </c>
      <c r="D75" s="25" t="s">
        <v>8</v>
      </c>
      <c r="E75" s="26">
        <v>1</v>
      </c>
      <c r="F75" s="45"/>
      <c r="G75" s="46"/>
      <c r="H75" s="31">
        <f t="shared" si="4"/>
        <v>0</v>
      </c>
    </row>
    <row r="76" spans="1:8" s="3" customFormat="1" ht="22.5" customHeight="1" x14ac:dyDescent="0.25">
      <c r="A76" s="23">
        <v>4</v>
      </c>
      <c r="B76" s="38"/>
      <c r="C76" s="24" t="s">
        <v>51</v>
      </c>
      <c r="D76" s="25" t="s">
        <v>8</v>
      </c>
      <c r="E76" s="26">
        <v>1</v>
      </c>
      <c r="F76" s="45"/>
      <c r="G76" s="46"/>
      <c r="H76" s="31">
        <f t="shared" si="4"/>
        <v>0</v>
      </c>
    </row>
    <row r="77" spans="1:8" s="3" customFormat="1" ht="22.5" customHeight="1" x14ac:dyDescent="0.25">
      <c r="A77" s="23">
        <v>5</v>
      </c>
      <c r="B77" s="38"/>
      <c r="C77" s="24" t="s">
        <v>34</v>
      </c>
      <c r="D77" s="25" t="s">
        <v>8</v>
      </c>
      <c r="E77" s="26">
        <v>1</v>
      </c>
      <c r="F77" s="45"/>
      <c r="G77" s="46"/>
      <c r="H77" s="31">
        <f t="shared" si="4"/>
        <v>0</v>
      </c>
    </row>
    <row r="78" spans="1:8" s="3" customFormat="1" ht="22.5" customHeight="1" x14ac:dyDescent="0.25">
      <c r="A78" s="23">
        <v>6</v>
      </c>
      <c r="B78" s="38"/>
      <c r="C78" s="24" t="s">
        <v>35</v>
      </c>
      <c r="D78" s="25" t="s">
        <v>8</v>
      </c>
      <c r="E78" s="26">
        <v>1</v>
      </c>
      <c r="F78" s="45"/>
      <c r="G78" s="46"/>
      <c r="H78" s="31">
        <f t="shared" si="4"/>
        <v>0</v>
      </c>
    </row>
    <row r="79" spans="1:8" s="3" customFormat="1" ht="22.5" customHeight="1" x14ac:dyDescent="0.25">
      <c r="A79" s="23">
        <v>7</v>
      </c>
      <c r="B79" s="38"/>
      <c r="C79" s="24" t="s">
        <v>36</v>
      </c>
      <c r="D79" s="25" t="s">
        <v>8</v>
      </c>
      <c r="E79" s="26">
        <v>1</v>
      </c>
      <c r="F79" s="45"/>
      <c r="G79" s="46"/>
      <c r="H79" s="31">
        <f t="shared" si="4"/>
        <v>0</v>
      </c>
    </row>
    <row r="80" spans="1:8" s="3" customFormat="1" ht="22.5" customHeight="1" x14ac:dyDescent="0.25">
      <c r="A80" s="23">
        <v>8</v>
      </c>
      <c r="B80" s="38"/>
      <c r="C80" s="24" t="s">
        <v>37</v>
      </c>
      <c r="D80" s="25" t="s">
        <v>8</v>
      </c>
      <c r="E80" s="26">
        <v>2</v>
      </c>
      <c r="F80" s="45"/>
      <c r="G80" s="46"/>
      <c r="H80" s="31">
        <f t="shared" si="4"/>
        <v>0</v>
      </c>
    </row>
    <row r="81" spans="1:8" s="3" customFormat="1" ht="22.5" customHeight="1" x14ac:dyDescent="0.25">
      <c r="A81" s="23">
        <v>9</v>
      </c>
      <c r="B81" s="38"/>
      <c r="C81" s="24" t="s">
        <v>38</v>
      </c>
      <c r="D81" s="25" t="s">
        <v>8</v>
      </c>
      <c r="E81" s="26">
        <v>4</v>
      </c>
      <c r="F81" s="45"/>
      <c r="G81" s="46"/>
      <c r="H81" s="31">
        <f t="shared" si="4"/>
        <v>0</v>
      </c>
    </row>
    <row r="82" spans="1:8" s="3" customFormat="1" ht="22.5" customHeight="1" x14ac:dyDescent="0.25">
      <c r="A82" s="23">
        <v>10</v>
      </c>
      <c r="B82" s="38"/>
      <c r="C82" s="24" t="s">
        <v>39</v>
      </c>
      <c r="D82" s="25" t="s">
        <v>8</v>
      </c>
      <c r="E82" s="26">
        <v>4</v>
      </c>
      <c r="F82" s="45"/>
      <c r="G82" s="46"/>
      <c r="H82" s="31">
        <f t="shared" si="4"/>
        <v>0</v>
      </c>
    </row>
    <row r="83" spans="1:8" s="3" customFormat="1" ht="22.5" customHeight="1" x14ac:dyDescent="0.25">
      <c r="A83" s="23">
        <v>11</v>
      </c>
      <c r="B83" s="38"/>
      <c r="C83" s="24" t="s">
        <v>40</v>
      </c>
      <c r="D83" s="25" t="s">
        <v>4</v>
      </c>
      <c r="E83" s="26">
        <v>30</v>
      </c>
      <c r="F83" s="45"/>
      <c r="G83" s="46"/>
      <c r="H83" s="31">
        <f t="shared" si="4"/>
        <v>0</v>
      </c>
    </row>
    <row r="84" spans="1:8" s="3" customFormat="1" ht="15" customHeight="1" x14ac:dyDescent="0.25">
      <c r="A84" s="13"/>
      <c r="B84" s="37"/>
      <c r="C84" s="4"/>
      <c r="D84" s="14"/>
      <c r="E84" s="2"/>
      <c r="F84" s="5"/>
      <c r="G84" s="5"/>
      <c r="H84" s="15"/>
    </row>
    <row r="85" spans="1:8" s="8" customFormat="1" x14ac:dyDescent="0.25">
      <c r="A85" s="33">
        <v>5</v>
      </c>
      <c r="B85" s="40"/>
      <c r="C85" s="34" t="s">
        <v>42</v>
      </c>
      <c r="D85" s="28"/>
      <c r="E85" s="29"/>
      <c r="F85" s="30"/>
      <c r="G85" s="30"/>
      <c r="H85" s="32">
        <f>SUM(H86:H92)</f>
        <v>0</v>
      </c>
    </row>
    <row r="86" spans="1:8" s="3" customFormat="1" ht="22.5" customHeight="1" x14ac:dyDescent="0.25">
      <c r="A86" s="23">
        <v>2</v>
      </c>
      <c r="B86" s="38"/>
      <c r="C86" s="24" t="s">
        <v>43</v>
      </c>
      <c r="D86" s="25" t="s">
        <v>6</v>
      </c>
      <c r="E86" s="26">
        <v>2</v>
      </c>
      <c r="F86" s="45"/>
      <c r="G86" s="53"/>
      <c r="H86" s="31">
        <f>E86*(F86+G86)</f>
        <v>0</v>
      </c>
    </row>
    <row r="87" spans="1:8" s="3" customFormat="1" ht="22.5" customHeight="1" x14ac:dyDescent="0.25">
      <c r="A87" s="23">
        <v>3</v>
      </c>
      <c r="B87" s="38"/>
      <c r="C87" s="24" t="s">
        <v>44</v>
      </c>
      <c r="D87" s="25" t="s">
        <v>6</v>
      </c>
      <c r="E87" s="26">
        <v>2</v>
      </c>
      <c r="F87" s="45"/>
      <c r="G87" s="53"/>
      <c r="H87" s="31">
        <f t="shared" ref="H87:H92" si="5">E87*(F87+G87)</f>
        <v>0</v>
      </c>
    </row>
    <row r="88" spans="1:8" s="3" customFormat="1" ht="22.5" customHeight="1" x14ac:dyDescent="0.25">
      <c r="A88" s="23">
        <v>5</v>
      </c>
      <c r="B88" s="38"/>
      <c r="C88" s="24" t="s">
        <v>45</v>
      </c>
      <c r="D88" s="25" t="s">
        <v>6</v>
      </c>
      <c r="E88" s="26">
        <v>2</v>
      </c>
      <c r="F88" s="45"/>
      <c r="G88" s="53"/>
      <c r="H88" s="31">
        <f t="shared" si="5"/>
        <v>0</v>
      </c>
    </row>
    <row r="89" spans="1:8" s="3" customFormat="1" ht="22.5" customHeight="1" x14ac:dyDescent="0.25">
      <c r="A89" s="23">
        <v>6</v>
      </c>
      <c r="B89" s="38"/>
      <c r="C89" s="24" t="s">
        <v>46</v>
      </c>
      <c r="D89" s="25" t="s">
        <v>6</v>
      </c>
      <c r="E89" s="26">
        <v>2</v>
      </c>
      <c r="F89" s="45"/>
      <c r="G89" s="53"/>
      <c r="H89" s="31">
        <f t="shared" si="5"/>
        <v>0</v>
      </c>
    </row>
    <row r="90" spans="1:8" s="3" customFormat="1" ht="22.5" customHeight="1" x14ac:dyDescent="0.25">
      <c r="A90" s="23">
        <v>7</v>
      </c>
      <c r="B90" s="38"/>
      <c r="C90" s="24" t="s">
        <v>47</v>
      </c>
      <c r="D90" s="25" t="s">
        <v>6</v>
      </c>
      <c r="E90" s="26">
        <v>1</v>
      </c>
      <c r="F90" s="45"/>
      <c r="G90" s="53"/>
      <c r="H90" s="31">
        <f t="shared" si="5"/>
        <v>0</v>
      </c>
    </row>
    <row r="91" spans="1:8" s="3" customFormat="1" ht="22.5" customHeight="1" x14ac:dyDescent="0.25">
      <c r="A91" s="23">
        <v>9</v>
      </c>
      <c r="B91" s="38"/>
      <c r="C91" s="24" t="s">
        <v>48</v>
      </c>
      <c r="D91" s="25" t="s">
        <v>6</v>
      </c>
      <c r="E91" s="26">
        <v>1</v>
      </c>
      <c r="F91" s="45"/>
      <c r="G91" s="53"/>
      <c r="H91" s="31">
        <f t="shared" si="5"/>
        <v>0</v>
      </c>
    </row>
    <row r="92" spans="1:8" s="3" customFormat="1" ht="22.5" customHeight="1" x14ac:dyDescent="0.25">
      <c r="A92" s="23">
        <v>10</v>
      </c>
      <c r="B92" s="38"/>
      <c r="C92" s="24" t="s">
        <v>49</v>
      </c>
      <c r="D92" s="25" t="s">
        <v>6</v>
      </c>
      <c r="E92" s="26">
        <v>2</v>
      </c>
      <c r="F92" s="45"/>
      <c r="G92" s="53"/>
      <c r="H92" s="31">
        <f t="shared" si="5"/>
        <v>0</v>
      </c>
    </row>
    <row r="93" spans="1:8" s="3" customFormat="1" ht="22.5" customHeight="1" x14ac:dyDescent="0.25">
      <c r="A93" s="23"/>
      <c r="B93" s="38"/>
      <c r="C93" s="24"/>
      <c r="D93" s="25"/>
      <c r="E93" s="26"/>
      <c r="F93" s="27"/>
      <c r="G93" s="44"/>
      <c r="H93" s="31"/>
    </row>
    <row r="94" spans="1:8" s="3" customFormat="1" ht="22.5" customHeight="1" x14ac:dyDescent="0.25">
      <c r="A94" s="23"/>
      <c r="B94" s="38"/>
      <c r="C94" s="24"/>
      <c r="D94" s="25"/>
      <c r="E94" s="26"/>
      <c r="F94" s="27"/>
      <c r="G94" s="44"/>
      <c r="H94" s="31"/>
    </row>
  </sheetData>
  <sheetProtection password="AA4F" sheet="1" objects="1" scenarios="1"/>
  <mergeCells count="3">
    <mergeCell ref="A2:H2"/>
    <mergeCell ref="A1:H1"/>
    <mergeCell ref="A3:H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GHZ</vt:lpstr>
      <vt:lpstr>GHZ!Názvy_tisku</vt:lpstr>
      <vt:lpstr>GHZ!Oblast_tisku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Veronika</cp:lastModifiedBy>
  <cp:lastPrinted>2021-02-26T10:07:16Z</cp:lastPrinted>
  <dcterms:created xsi:type="dcterms:W3CDTF">2015-01-03T16:37:10Z</dcterms:created>
  <dcterms:modified xsi:type="dcterms:W3CDTF">2022-10-18T13:40:24Z</dcterms:modified>
</cp:coreProperties>
</file>