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2\Chemikálie 20-2022\1) výzva\"/>
    </mc:Choice>
  </mc:AlternateContent>
  <bookViews>
    <workbookView xWindow="0" yWindow="0" windowWidth="25125" windowHeight="12435"/>
  </bookViews>
  <sheets>
    <sheet name="LMCH 20-2022" sheetId="15" r:id="rId1"/>
  </sheets>
  <externalReferences>
    <externalReference r:id="rId2"/>
  </externalReferences>
  <definedNames>
    <definedName name="zcdph">[1]Rekapitulace!$B$14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15" l="1"/>
  <c r="H60" i="15"/>
  <c r="H56" i="15"/>
  <c r="H51" i="15"/>
  <c r="H47" i="15"/>
  <c r="H24" i="15"/>
  <c r="H8" i="15"/>
  <c r="H63" i="15" l="1"/>
  <c r="H31" i="15" l="1"/>
  <c r="H32" i="15" s="1"/>
  <c r="H55" i="15"/>
  <c r="H59" i="15"/>
  <c r="H23" i="15"/>
  <c r="H54" i="15"/>
  <c r="H50" i="15" l="1"/>
  <c r="H40" i="15"/>
  <c r="H41" i="15" s="1"/>
  <c r="H45" i="15"/>
  <c r="H46" i="15"/>
  <c r="H36" i="15"/>
  <c r="H35" i="15"/>
  <c r="H37" i="15" s="1"/>
  <c r="H44" i="15"/>
  <c r="H27" i="15" l="1"/>
  <c r="H28" i="15" s="1"/>
  <c r="H22" i="15" l="1"/>
  <c r="H21" i="15"/>
  <c r="H9" i="15" l="1"/>
  <c r="H10" i="15" s="1"/>
  <c r="H13" i="15"/>
  <c r="H14" i="15" s="1"/>
  <c r="H17" i="15"/>
  <c r="H18" i="15" s="1"/>
</calcChain>
</file>

<file path=xl/sharedStrings.xml><?xml version="1.0" encoding="utf-8"?>
<sst xmlns="http://schemas.openxmlformats.org/spreadsheetml/2006/main" count="192" uniqueCount="91">
  <si>
    <t>Popis</t>
  </si>
  <si>
    <t>Jednotková cena v Kč bez DPH</t>
  </si>
  <si>
    <t>Celková cena v Kč bez DPH</t>
  </si>
  <si>
    <t>Celková cena část 03</t>
  </si>
  <si>
    <t>Celková cena část 02</t>
  </si>
  <si>
    <t>Celková cena část 01</t>
  </si>
  <si>
    <t>Celková cena část 04</t>
  </si>
  <si>
    <t>ks</t>
  </si>
  <si>
    <t>N002</t>
  </si>
  <si>
    <t>N003</t>
  </si>
  <si>
    <t>Celková cena část 06</t>
  </si>
  <si>
    <t>N099</t>
  </si>
  <si>
    <t>Celková cena část 07</t>
  </si>
  <si>
    <t>N015</t>
  </si>
  <si>
    <t>N026
N037</t>
  </si>
  <si>
    <t>set</t>
  </si>
  <si>
    <t>N025</t>
  </si>
  <si>
    <t>N036</t>
  </si>
  <si>
    <t>N047</t>
  </si>
  <si>
    <t>N053</t>
  </si>
  <si>
    <t>N054</t>
  </si>
  <si>
    <t>N055</t>
  </si>
  <si>
    <t>N059</t>
  </si>
  <si>
    <t>N106</t>
  </si>
  <si>
    <t>N048</t>
  </si>
  <si>
    <t>M-042</t>
  </si>
  <si>
    <t>Celková cena část 05</t>
  </si>
  <si>
    <t>Celková cena část 08</t>
  </si>
  <si>
    <t>sada</t>
  </si>
  <si>
    <t>Celková cena část 09</t>
  </si>
  <si>
    <t>Celková cena část 10</t>
  </si>
  <si>
    <t>Vodní lázně</t>
  </si>
  <si>
    <r>
      <t xml:space="preserve">N021
N023
</t>
    </r>
    <r>
      <rPr>
        <strike/>
        <sz val="11"/>
        <color rgb="FFFF0000"/>
        <rFont val="Calibri"/>
        <family val="2"/>
        <charset val="238"/>
        <scheme val="minor"/>
      </rPr>
      <t>N101</t>
    </r>
  </si>
  <si>
    <t>M-034 (náhrada za M033 a M036</t>
  </si>
  <si>
    <t>M-035 (náhrada za M033 a M036)</t>
  </si>
  <si>
    <t>M-001 - úprava zadání</t>
  </si>
  <si>
    <t>N016 - úprava specifikace</t>
  </si>
  <si>
    <t>Elektronický pipetovací nástavec</t>
  </si>
  <si>
    <t>Vyhřívaný termoblok</t>
  </si>
  <si>
    <t>Laboratorní materiál  I.</t>
  </si>
  <si>
    <t>Gradientový mixér</t>
  </si>
  <si>
    <t>Třepačky</t>
  </si>
  <si>
    <t>Mikrocentrifugy</t>
  </si>
  <si>
    <t>Centrifuga pro dvě 96ti jamkové destičky</t>
  </si>
  <si>
    <t>Celková cena část 11</t>
  </si>
  <si>
    <t>Laboratorní příslušenství histologie</t>
  </si>
  <si>
    <t>Celková cena část 12</t>
  </si>
  <si>
    <t>Celková cena část 13</t>
  </si>
  <si>
    <t>Specifikace zboží</t>
  </si>
  <si>
    <t>Část 01</t>
  </si>
  <si>
    <t>Část 02</t>
  </si>
  <si>
    <t>Příslušentví ke smokerlyzeru</t>
  </si>
  <si>
    <t>Položka</t>
  </si>
  <si>
    <t>Jednotka</t>
  </si>
  <si>
    <t>Celkem jednotek</t>
  </si>
  <si>
    <t>Identifikace nabízeného zboží</t>
  </si>
  <si>
    <t>Část 03</t>
  </si>
  <si>
    <t>Část 04</t>
  </si>
  <si>
    <t>Část 05</t>
  </si>
  <si>
    <t>Část 06</t>
  </si>
  <si>
    <t>Část 07</t>
  </si>
  <si>
    <t>Část 08</t>
  </si>
  <si>
    <t>Část 09</t>
  </si>
  <si>
    <t>Část 10</t>
  </si>
  <si>
    <t>Část 11</t>
  </si>
  <si>
    <t>Část 12</t>
  </si>
  <si>
    <t>Část 13</t>
  </si>
  <si>
    <t>Vyhřívaná vodní lázeň pro napínání histologických řezů</t>
  </si>
  <si>
    <t>Sada alespoň 200 ks jednorázových trubičkových náustků a 12 ks výměnného nástavce typu D pro smokerlyzer Micro+ a Pico+</t>
  </si>
  <si>
    <t>Zařízení na kalibraci Micro+ a Pico+ smokerlyzerů (obsahující potřebné komponenty, např. ventil s průtokoměrem a adaptér se spojovací hadičkou a kalibrační plyn 20 ppm CO objem 1 l a pod.); místo dodání zařízení na kalibraci a kalibračního plynu lze tyto položky nahradit bezplatnou kalibrací, kterou provede dodavatel (po 12 měsících) - celkem 3x.</t>
  </si>
  <si>
    <r>
      <rPr>
        <b/>
        <sz val="11"/>
        <color theme="1"/>
        <rFont val="Calibri"/>
        <family val="2"/>
        <charset val="238"/>
        <scheme val="minor"/>
      </rPr>
      <t xml:space="preserve">Výrobník demineralizované vody
- </t>
    </r>
    <r>
      <rPr>
        <sz val="11"/>
        <color theme="1"/>
        <rFont val="Calibri"/>
        <family val="2"/>
        <charset val="238"/>
        <scheme val="minor"/>
      </rPr>
      <t>hrubý mechanický filtr s aktivním uhlím 
- reverzně osmotická membrána  
- vstupní a výstupní manometr
- jakost vody pro analytické účely, pro 2. stupeň jakosti vody a dle ČL v aktuálním znění
- výkon min. 5 l/hod
- výsledná vodivost &lt; 1 µS/cm
- napájení: 230 V / 50 Hz
- zdroj vody: kohoutková</t>
    </r>
  </si>
  <si>
    <r>
      <t xml:space="preserve">Elektronický pipetovací nástavec pro pipety v objemech 1 – 100 mL s nástěnným držákem a opěrkami na odložení na stůl
- </t>
    </r>
    <r>
      <rPr>
        <sz val="11"/>
        <color theme="1"/>
        <rFont val="Calibri"/>
        <family val="2"/>
        <charset val="238"/>
        <scheme val="minor"/>
      </rPr>
      <t>váha 155-160 g (včetně vložené baterie)
- průměrná nasávací rychlost : 6,9-7,1 ml/sec
- 2 membránové filtry 0,45 µm pro objemy 0,1 – 100 mL
- pro skleněné i plastové pipety
- podle intenzity stisku ovládacího tlačítka se mění rychlost
- možnost gravitačního vypouštění 
- lithium-polymerové nabíjecí baterie 
- provoz s připojeným dobíjecím adapterem
- autoklávovatelný pipetový adaptér</t>
    </r>
  </si>
  <si>
    <r>
      <t xml:space="preserve">Tác pro obarvená histologická sklíčka
</t>
    </r>
    <r>
      <rPr>
        <sz val="11"/>
        <color theme="1"/>
        <rFont val="Calibri"/>
        <family val="2"/>
        <charset val="238"/>
        <scheme val="minor"/>
      </rPr>
      <t>- teplotní odolnost -40 °C - 80 °C
- kapacita alespoň 20 sklíček
- nárazuvdorný, stohovatelný</t>
    </r>
  </si>
  <si>
    <r>
      <t xml:space="preserve">Barvící tác (set) pro manuální barvení preparátů 
- </t>
    </r>
    <r>
      <rPr>
        <sz val="11"/>
        <color theme="1"/>
        <rFont val="Calibri"/>
        <family val="2"/>
        <charset val="238"/>
        <scheme val="minor"/>
      </rPr>
      <t>kapacita 10 histologických skel
- možnost uzavření barvicí komory víkem (pro udržení vlhkosti preparátů)
- mechanismus fixace his. sklíček i při nakloněné pozici, umožňující slití barvicích roztoků
- odtokový kanálek pro barvení v horizontální pozici
- zvýšená odolnost vůči běžně používané barvicí, organické a anorganické chemii</t>
    </r>
  </si>
  <si>
    <r>
      <rPr>
        <b/>
        <sz val="11"/>
        <color theme="1"/>
        <rFont val="Calibri"/>
        <family val="2"/>
        <charset val="238"/>
        <scheme val="minor"/>
      </rPr>
      <t>Topná ploténka pro sušení mikroskel</t>
    </r>
    <r>
      <rPr>
        <sz val="11"/>
        <color theme="1"/>
        <rFont val="Calibri"/>
        <family val="2"/>
        <charset val="238"/>
        <scheme val="minor"/>
      </rPr>
      <t xml:space="preserve">
- kapacita min. 40 kusů podložních sklíček
- povrch - eloxovaný černý hliník (kontrastní povrch)
- konstantní a rovnoměrný ohřev po celé ploše
- dotykový displej a vypínač chráněný před kontaktem s vodou a parafínem,
bezpečnostní pojistka proti překročení teploty
-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vizuální signalizace zapnutí zařízení </t>
    </r>
    <r>
      <rPr>
        <sz val="11"/>
        <color theme="1"/>
        <rFont val="Calibri"/>
        <family val="2"/>
        <charset val="238"/>
        <scheme val="minor"/>
      </rPr>
      <t xml:space="preserve">
- přesnost: ± 1,0 °C
- digitální termostat
- teplotní rozsah okolní teplota do 89 °C</t>
    </r>
  </si>
  <si>
    <r>
      <t>Vyhřívaný termoblok
-</t>
    </r>
    <r>
      <rPr>
        <sz val="11"/>
        <color theme="1"/>
        <rFont val="Calibri"/>
        <family val="2"/>
        <charset val="238"/>
        <scheme val="minor"/>
      </rPr>
      <t xml:space="preserve"> teplotní rozsah okolí + 5°C až + 105°C s rozlišením 0,1°C
- stabilita nastavené teploty 0,3°C
- časování v rozpětí 1 min. - 100 h
- kombinace peltierova článku a hliníkového bloku
- vyměnitelný blok na zkumavky 24 x 15 ml
- vyměnitelný blok na zkumavky 40 x 2,0 ml
- vyměnitelný blok na zkumavky 40 x 1,5 ml
- vyměnitelný blok na zkumavky 96 x 0,2 ml</t>
    </r>
  </si>
  <si>
    <r>
      <t>Gradientový mixér 
-</t>
    </r>
    <r>
      <rPr>
        <sz val="11"/>
        <color theme="1"/>
        <rFont val="Calibri"/>
        <family val="2"/>
        <charset val="238"/>
        <scheme val="minor"/>
      </rPr>
      <t xml:space="preserve"> dvoukomorový gradientní mixér o objemu 100 - 500 ml
- pro přípravu gradientů polyakrylamidového gelu, roztoků sacharózy či chloridu cesného
- možnost umístění magnetické míchací tyčinky do směšovací komory
- přesné ovládání výstupních toků za pomocí ventilu
- plochá základna umožňující umístit na magnetickou míchačku</t>
    </r>
  </si>
  <si>
    <r>
      <t>Mikrocentrifuga 
-</t>
    </r>
    <r>
      <rPr>
        <sz val="11"/>
        <color theme="1"/>
        <rFont val="Calibri"/>
        <family val="2"/>
        <charset val="238"/>
        <scheme val="minor"/>
      </rPr>
      <t xml:space="preserve"> jednoduché ovládání pomocí dvou membránových tlačítek a otočného knoflíku
- dobře čitelný podsvícený LCD displej (nastavení otáček a času)
- doba zrychlení/brzdění: &lt;15 s
- RCF min. 12000 xg; RPM min. 13000 ot/min, krok 10 ot/min.
- bezpečnost obsluhy (automatické zastavení přístroje v případě otevření víka během provozu)
- snadná obsluha, tělo z ABS plastu, rotor z PE, víko z PC
- součástí dodávky centrifugy je úhlový rotor s kapacitou 12x 0,2/0,5/1,5/2,0 ml, 6 ks adaptérů pro 0,2 ml mikrozkumavky a 6 ks adaptérů pro 0,5 ml mikrozkumavky</t>
    </r>
  </si>
  <si>
    <r>
      <t>Centrifuga pro dvě 96ti jamkové destičky
-</t>
    </r>
    <r>
      <rPr>
        <sz val="11"/>
        <color theme="1"/>
        <rFont val="Calibri"/>
        <family val="2"/>
        <charset val="238"/>
        <scheme val="minor"/>
      </rPr>
      <t xml:space="preserve"> rychlé stočení kapiček v PCR destičkách zajišťující správné koncentrace reaktantů ve spodní části jamek
- rychlost otáček min. 2700 RPM, 700 x g
- konstrukce výklopného rotoru zabraňující rozlití i bez použití těsnící pásky
- doba odstřeďování max. 30 sekund
- automatická elektrická brzda, zpomalení do 5 sekund
- vhodná pro většinu používaných PCR destiček a mikrotitračních destiček
- max. hmotnost 5 kg</t>
    </r>
  </si>
  <si>
    <r>
      <t xml:space="preserve">Robustní vortexová třepačka s kontinuálním nastavením rychlosti
- </t>
    </r>
    <r>
      <rPr>
        <sz val="11"/>
        <color theme="1"/>
        <rFont val="Calibri"/>
        <family val="2"/>
        <charset val="238"/>
        <scheme val="minor"/>
      </rPr>
      <t>pro každodenní použití v laboratoři
- rychlost do 2800 RPM
- pro zkumavky až 50 ml
- gumový držák zkumavek
- včetně gumových nástavců pro sadu mikrozkumavek, destičku, lahev
- použitelnost při teplotě od +5 do +40°C
- odolnost proti chemikáliím
- manuální nastavení typu nástavce, otáček</t>
    </r>
  </si>
  <si>
    <r>
      <t>Třepačka - kývačka se třemi směry pohybu pro jemné míchání 
-</t>
    </r>
    <r>
      <rPr>
        <sz val="11"/>
        <color theme="1"/>
        <rFont val="Calibri"/>
        <family val="2"/>
        <charset val="238"/>
        <scheme val="minor"/>
      </rPr>
      <t xml:space="preserve"> pro míchání zkumavek, centrifugačních zkumavek a různých nádob
- gumový povrch platformy se zarážkami
- kapacita cca 2 kg
- rozměr platform cca 30 x 20 cm
- rychlost kývání fixní – 20 kyvů/min; 24 RPM
- úhel náklonu ± 20° od vodorovna
- provozní teplotní rozsah +4 až +45°C
- tlumící podložka se zarážkami, autoklávovatelná
- bezuhlíkový AC motor s převodovkou
- bezúdržbová
- včetně druhé platformy s možností umístění nad sebou (mezera mezi platformami 7 – 10 cm), včetně zarážek</t>
    </r>
  </si>
  <si>
    <r>
      <t>Třepačka - multirychlostní centrifuga/vortex
-</t>
    </r>
    <r>
      <rPr>
        <sz val="11"/>
        <color theme="1"/>
        <rFont val="Calibri"/>
        <family val="2"/>
        <charset val="238"/>
        <scheme val="minor"/>
      </rPr>
      <t xml:space="preserve"> určená pro mikro zkumavky, vhodná např. pro PCR, DNA analýzu
- max RCF: až 2350 x g; 1000 – 6000 rpm (krok nastavení 100 rpm)
- kapacita 12 mikrozkumavek (15 ml, 17 x 120 mm)
- plně automatická
- mikroprocesorové řízení
- senzor nerovnováhy rotoru spojený s automatickým vypnutím centrifugy. 
- elektronické víko – zabraňuje otevření centrifugy při provozu a roztočení rotoru s otevřeným víkem
- velký voděodolný ovládací panel s LCD displejem
-  nastavení rychlosti, intenzity, odstředivé síly a času
- doba odstředění 1 s – 30 min
- přehledné zobrazení všech údajů
- tlačítko pro krátké centrifugace
- regulace cyklů – 1 -999</t>
    </r>
  </si>
  <si>
    <r>
      <t>Vodní lázně s termoregulátorem a časovačem, objem min 11,5 litrů, max 15 l
-</t>
    </r>
    <r>
      <rPr>
        <sz val="11"/>
        <color theme="1"/>
        <rFont val="Calibri"/>
        <family val="2"/>
        <charset val="238"/>
        <scheme val="minor"/>
      </rPr>
      <t xml:space="preserve"> teplotní rozsah +5 °C od okolní teploty až +99 °C Krokové nastavení teploty po 0,1 °C
- digitální LED displej
- odpočtový časovač
- nerez vana
- teplotní stabilita  +/- 0,2°C
- uživatelsky nastavitelná tepelná pojistka 
- možnost alespoň jednobodové teplotní kalibrace</t>
    </r>
  </si>
  <si>
    <r>
      <t xml:space="preserve">Mikrocentrifuga rychlootáčková </t>
    </r>
    <r>
      <rPr>
        <b/>
        <sz val="11"/>
        <rFont val="Calibri"/>
        <family val="2"/>
        <charset val="238"/>
        <scheme val="minor"/>
      </rPr>
      <t>na mikrozkumavky</t>
    </r>
    <r>
      <rPr>
        <b/>
        <sz val="11"/>
        <color theme="1"/>
        <rFont val="Calibri"/>
        <family val="2"/>
        <charset val="238"/>
        <scheme val="minor"/>
      </rPr>
      <t xml:space="preserve">
- </t>
    </r>
    <r>
      <rPr>
        <sz val="11"/>
        <color theme="1"/>
        <rFont val="Calibri"/>
        <family val="2"/>
        <charset val="238"/>
        <scheme val="minor"/>
      </rPr>
      <t xml:space="preserve">nechlazená stolní mikrocentrifuga 
- kapacita 24 x 1,5/2,0 ml mikrozkumavky 
- součástí dodávky - rotor pro mikrozkumavky, adaptéry pro mikrozkumavky 
- aerosolově těsné víčko rotoru - biocontainment 
- otáčky min. 12 000 RPM
- RCF min. 16 000 g 
- bezúdržbový indukční motor
- nastavení času v rozmezí 1-99 minut, možnost kontinuálního točení 
- tlačítko „impuls“ pro rychlé </t>
    </r>
    <r>
      <rPr>
        <sz val="11"/>
        <rFont val="Calibri"/>
        <family val="2"/>
        <charset val="238"/>
        <scheme val="minor"/>
      </rPr>
      <t>stáčení</t>
    </r>
    <r>
      <rPr>
        <sz val="11"/>
        <color theme="1"/>
        <rFont val="Calibri"/>
        <family val="2"/>
        <charset val="238"/>
        <scheme val="minor"/>
      </rPr>
      <t xml:space="preserve"> 
- automatický přepočet RPM/RCF se zobrazením na displeji 
- zajištění záručního i pozáručního servisu
- součástí plnění bude instalace a proškolení obsluhy</t>
    </r>
  </si>
  <si>
    <t>Míchačka s ohřevem</t>
  </si>
  <si>
    <r>
      <rPr>
        <b/>
        <sz val="11"/>
        <rFont val="Calibri"/>
        <family val="2"/>
        <charset val="238"/>
        <scheme val="minor"/>
      </rPr>
      <t xml:space="preserve">Magnetická míchačka s ohřevem </t>
    </r>
    <r>
      <rPr>
        <sz val="11"/>
        <rFont val="Calibri"/>
        <family val="2"/>
        <charset val="238"/>
        <scheme val="minor"/>
      </rPr>
      <t xml:space="preserve">
- digitální displej
- regulace otáček 50 – 1500 ot/min
- maximální objem 20 litrů
- teplotní rozsah: okolní teplota až +360 °C, max. teplota do 310°C
- ponorný teplotní senzor PT 1000 bez displeje, regulace teploty ±1 °C 
- ponorný teploměr s displejem typu ETS-D5, regulace teploty ±0,5 °C 
- kruhová platforma max Ø 135 mm, min Ø 120 mm – aluminiová</t>
    </r>
  </si>
  <si>
    <r>
      <t xml:space="preserve">Magnetická míchačka s ohřevem a teplotním senzorem
- </t>
    </r>
    <r>
      <rPr>
        <sz val="11"/>
        <color theme="1"/>
        <rFont val="Calibri"/>
        <family val="2"/>
        <charset val="238"/>
        <scheme val="minor"/>
      </rPr>
      <t>digitální displej
- regulace otáček 30 – 1700 ot/min
- maximální objem ≥20 litrů
- teplotní rozsah: okolní teplota až ≥ +360 °C
- možnost připojení externího teploměru
- kruhová platforma Ø ≥180 mm</t>
    </r>
  </si>
  <si>
    <r>
      <rPr>
        <b/>
        <sz val="11"/>
        <color theme="1"/>
        <rFont val="Calibri"/>
        <family val="2"/>
        <charset val="238"/>
        <scheme val="minor"/>
      </rPr>
      <t>Vyhřívaná vodní lázeň pro napínání histologických řezů</t>
    </r>
    <r>
      <rPr>
        <sz val="11"/>
        <color theme="1"/>
        <rFont val="Calibri"/>
        <family val="2"/>
        <charset val="238"/>
        <scheme val="minor"/>
      </rPr>
      <t xml:space="preserve">
- </t>
    </r>
    <r>
      <rPr>
        <sz val="11"/>
        <rFont val="Calibri"/>
        <family val="2"/>
        <charset val="238"/>
        <scheme val="minor"/>
      </rPr>
      <t xml:space="preserve">černá, </t>
    </r>
    <r>
      <rPr>
        <sz val="11"/>
        <color theme="1"/>
        <rFont val="Calibri"/>
        <family val="2"/>
        <charset val="238"/>
        <scheme val="minor"/>
      </rPr>
      <t xml:space="preserve">eloxovaná vana
- možnost sušení preparátů po obvodu lázně
- ochrana proti přehřátí 
- ochrana pro případ provozu bez vody
- digitální regulace teploty
- </t>
    </r>
    <r>
      <rPr>
        <sz val="11"/>
        <rFont val="Calibri"/>
        <family val="2"/>
        <charset val="238"/>
        <scheme val="minor"/>
      </rPr>
      <t>min. rozměry vnitřní nádoby 240x180x54 mm</t>
    </r>
    <r>
      <rPr>
        <sz val="11"/>
        <color theme="1"/>
        <rFont val="Calibri"/>
        <family val="2"/>
        <charset val="238"/>
        <scheme val="minor"/>
      </rPr>
      <t xml:space="preserve">
- min. objem nádoby 2 l</t>
    </r>
  </si>
  <si>
    <r>
      <rPr>
        <b/>
        <sz val="11"/>
        <color theme="1"/>
        <rFont val="Calibri"/>
        <family val="2"/>
        <charset val="238"/>
        <scheme val="minor"/>
      </rPr>
      <t>Nádoba na infekční medicinální odpad</t>
    </r>
    <r>
      <rPr>
        <sz val="11"/>
        <color theme="1"/>
        <rFont val="Calibri"/>
        <family val="2"/>
        <charset val="238"/>
        <scheme val="minor"/>
      </rPr>
      <t xml:space="preserve">
Objem 2,5 litru - 5,0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litru, jednorázové použití, po přitlačení víka na nádobu se oba díly pevně spojí a již nelze víko sejmout.  Vhodné pro spalování ve spalovnách. </t>
    </r>
  </si>
  <si>
    <t>Výrobník demineralizované vody</t>
  </si>
  <si>
    <r>
      <t xml:space="preserve">Dodavatel vyplní pouze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</si>
</sst>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K_č_-;\-* #,##0.00\ _K_č_-;_-* &quot;-&quot;??\ _K_č_-;_-@_-"/>
    <numFmt numFmtId="165" formatCode="_-* #,##0_-;\-* #,##0_-;_-* &quot;-&quot;??_-;_-@_-"/>
    <numFmt numFmtId="166" formatCode="#,##0.00_ ;\-#,##0.00\ 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trike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0E0E0"/>
        <bgColor rgb="FFE0E0E0"/>
      </patternFill>
    </fill>
    <fill>
      <patternFill patternType="solid">
        <fgColor rgb="FFE0834A"/>
        <bgColor rgb="FFE0834A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4" tint="0.39997558519241921"/>
        <bgColor rgb="FFE0E0E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0">
    <xf numFmtId="0" fontId="0" fillId="0" borderId="0" xfId="0"/>
    <xf numFmtId="4" fontId="0" fillId="6" borderId="1" xfId="0" applyNumberFormat="1" applyFill="1" applyBorder="1" applyAlignment="1" applyProtection="1">
      <alignment horizontal="right" vertical="center" indent="1"/>
      <protection locked="0"/>
    </xf>
    <xf numFmtId="4" fontId="2" fillId="2" borderId="6" xfId="0" applyNumberFormat="1" applyFont="1" applyFill="1" applyBorder="1" applyAlignment="1" applyProtection="1">
      <alignment horizontal="right" vertical="center" indent="1"/>
      <protection locked="0"/>
    </xf>
    <xf numFmtId="166" fontId="2" fillId="2" borderId="1" xfId="1" applyNumberFormat="1" applyFont="1" applyFill="1" applyBorder="1" applyAlignment="1" applyProtection="1">
      <alignment horizontal="right" vertical="center" indent="1"/>
      <protection locked="0"/>
    </xf>
    <xf numFmtId="166" fontId="2" fillId="2" borderId="6" xfId="1" applyNumberFormat="1" applyFont="1" applyFill="1" applyBorder="1" applyAlignment="1" applyProtection="1">
      <alignment horizontal="right" vertical="center" indent="1"/>
      <protection locked="0"/>
    </xf>
    <xf numFmtId="0" fontId="10" fillId="2" borderId="0" xfId="0" applyFont="1" applyFill="1" applyBorder="1" applyAlignment="1" applyProtection="1">
      <alignment horizontal="left" vertical="center" wrapText="1"/>
    </xf>
    <xf numFmtId="4" fontId="2" fillId="2" borderId="2" xfId="0" applyNumberFormat="1" applyFont="1" applyFill="1" applyBorder="1" applyAlignment="1" applyProtection="1">
      <alignment horizontal="right" vertical="center" indent="1"/>
      <protection locked="0"/>
    </xf>
    <xf numFmtId="4" fontId="0" fillId="6" borderId="2" xfId="0" applyNumberFormat="1" applyFill="1" applyBorder="1" applyAlignment="1" applyProtection="1">
      <alignment horizontal="right" vertical="center" indent="1"/>
      <protection locked="0"/>
    </xf>
    <xf numFmtId="0" fontId="0" fillId="0" borderId="0" xfId="0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7" borderId="7" xfId="0" applyFont="1" applyFill="1" applyBorder="1" applyAlignment="1" applyProtection="1">
      <alignment horizontal="center" vertical="center" wrapText="1"/>
    </xf>
    <xf numFmtId="0" fontId="5" fillId="7" borderId="3" xfId="0" applyFont="1" applyFill="1" applyBorder="1" applyAlignment="1" applyProtection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3" fontId="0" fillId="0" borderId="1" xfId="0" applyNumberFormat="1" applyFont="1" applyFill="1" applyBorder="1" applyAlignment="1" applyProtection="1">
      <alignment horizontal="center" vertical="center"/>
    </xf>
    <xf numFmtId="4" fontId="0" fillId="0" borderId="5" xfId="1" applyNumberFormat="1" applyFont="1" applyBorder="1" applyAlignment="1" applyProtection="1">
      <alignment horizontal="right" vertical="center" indent="1"/>
    </xf>
    <xf numFmtId="0" fontId="0" fillId="0" borderId="0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4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center" vertical="center"/>
    </xf>
    <xf numFmtId="3" fontId="0" fillId="0" borderId="2" xfId="0" applyNumberFormat="1" applyFont="1" applyFill="1" applyBorder="1" applyAlignment="1" applyProtection="1">
      <alignment horizontal="center" vertical="center"/>
    </xf>
    <xf numFmtId="4" fontId="0" fillId="0" borderId="11" xfId="1" applyNumberFormat="1" applyFont="1" applyBorder="1" applyAlignment="1" applyProtection="1">
      <alignment horizontal="right" vertical="center" indent="1"/>
    </xf>
    <xf numFmtId="0" fontId="0" fillId="0" borderId="0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1" fillId="0" borderId="13" xfId="0" applyFont="1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17" xfId="0" applyFill="1" applyBorder="1" applyAlignment="1" applyProtection="1">
      <alignment horizontal="center" vertical="center"/>
    </xf>
    <xf numFmtId="0" fontId="0" fillId="4" borderId="10" xfId="0" applyFill="1" applyBorder="1" applyAlignment="1" applyProtection="1">
      <alignment horizontal="center" vertical="center"/>
    </xf>
    <xf numFmtId="166" fontId="1" fillId="4" borderId="14" xfId="1" applyNumberFormat="1" applyFont="1" applyFill="1" applyBorder="1" applyAlignment="1" applyProtection="1">
      <alignment horizontal="right" vertical="center" indent="1"/>
    </xf>
    <xf numFmtId="165" fontId="0" fillId="0" borderId="0" xfId="1" applyNumberFormat="1" applyFont="1" applyFill="1" applyAlignment="1" applyProtection="1">
      <alignment horizontal="right" vertical="center" wrapText="1" shrinkToFit="1"/>
    </xf>
    <xf numFmtId="43" fontId="0" fillId="0" borderId="0" xfId="1" applyFont="1" applyAlignment="1" applyProtection="1">
      <alignment horizontal="right" vertical="center" wrapText="1" shrinkToFit="1"/>
    </xf>
    <xf numFmtId="0" fontId="0" fillId="5" borderId="0" xfId="0" applyFill="1" applyBorder="1" applyAlignment="1" applyProtection="1">
      <alignment vertical="center"/>
    </xf>
    <xf numFmtId="4" fontId="1" fillId="0" borderId="2" xfId="0" applyNumberFormat="1" applyFont="1" applyFill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 wrapText="1" shrinkToFit="1"/>
    </xf>
    <xf numFmtId="0" fontId="0" fillId="0" borderId="0" xfId="0" applyAlignment="1" applyProtection="1">
      <alignment vertical="center" wrapText="1" shrinkToFi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/>
    </xf>
    <xf numFmtId="0" fontId="0" fillId="0" borderId="6" xfId="0" applyFill="1" applyBorder="1" applyAlignment="1" applyProtection="1">
      <alignment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/>
    </xf>
    <xf numFmtId="4" fontId="0" fillId="0" borderId="19" xfId="1" applyNumberFormat="1" applyFont="1" applyBorder="1" applyAlignment="1" applyProtection="1">
      <alignment horizontal="right" vertical="center" indent="1"/>
    </xf>
    <xf numFmtId="2" fontId="2" fillId="0" borderId="0" xfId="0" applyNumberFormat="1" applyFont="1" applyBorder="1" applyAlignment="1" applyProtection="1">
      <alignment horizontal="right" vertical="center"/>
    </xf>
    <xf numFmtId="0" fontId="0" fillId="5" borderId="0" xfId="0" applyFill="1" applyAlignment="1" applyProtection="1">
      <alignment vertical="center"/>
    </xf>
    <xf numFmtId="0" fontId="1" fillId="0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/>
    </xf>
    <xf numFmtId="166" fontId="0" fillId="0" borderId="5" xfId="1" applyNumberFormat="1" applyFont="1" applyBorder="1" applyAlignment="1" applyProtection="1">
      <alignment horizontal="right" vertical="center" indent="1"/>
    </xf>
    <xf numFmtId="0" fontId="6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8" xfId="0" applyFill="1" applyBorder="1" applyAlignment="1" applyProtection="1">
      <alignment horizontal="center" vertical="center"/>
    </xf>
    <xf numFmtId="4" fontId="0" fillId="0" borderId="1" xfId="0" applyNumberForma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18" xfId="0" applyFill="1" applyBorder="1" applyAlignment="1" applyProtection="1">
      <alignment horizontal="center" vertical="center"/>
    </xf>
    <xf numFmtId="4" fontId="1" fillId="0" borderId="6" xfId="0" applyNumberFormat="1" applyFont="1" applyFill="1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center" vertical="center"/>
    </xf>
    <xf numFmtId="3" fontId="2" fillId="0" borderId="6" xfId="0" applyNumberFormat="1" applyFont="1" applyFill="1" applyBorder="1" applyAlignment="1" applyProtection="1">
      <alignment horizontal="center" vertical="center"/>
    </xf>
    <xf numFmtId="166" fontId="0" fillId="0" borderId="19" xfId="1" applyNumberFormat="1" applyFont="1" applyBorder="1" applyAlignment="1" applyProtection="1">
      <alignment horizontal="right" vertical="center" indent="1"/>
    </xf>
    <xf numFmtId="0" fontId="3" fillId="0" borderId="0" xfId="0" applyFont="1" applyAlignment="1" applyProtection="1">
      <alignment vertical="center" wrapText="1" shrinkToFit="1"/>
    </xf>
    <xf numFmtId="0" fontId="0" fillId="0" borderId="0" xfId="0" applyBorder="1" applyAlignment="1" applyProtection="1">
      <alignment vertical="center" wrapText="1"/>
    </xf>
    <xf numFmtId="0" fontId="0" fillId="0" borderId="1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4" fontId="1" fillId="0" borderId="1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Alignment="1" applyProtection="1">
      <alignment vertical="center" wrapText="1" shrinkToFit="1"/>
    </xf>
    <xf numFmtId="43" fontId="0" fillId="0" borderId="0" xfId="1" applyFont="1" applyFill="1" applyAlignment="1" applyProtection="1">
      <alignment horizontal="right" vertical="center" wrapText="1" shrinkToFit="1"/>
    </xf>
    <xf numFmtId="0" fontId="2" fillId="0" borderId="1" xfId="0" applyFont="1" applyFill="1" applyBorder="1" applyAlignment="1" applyProtection="1">
      <alignment vertical="center" wrapText="1"/>
    </xf>
    <xf numFmtId="0" fontId="0" fillId="0" borderId="16" xfId="0" applyBorder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43" fontId="0" fillId="2" borderId="2" xfId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2" fillId="2" borderId="1" xfId="1" applyFont="1" applyFill="1" applyBorder="1" applyAlignment="1" applyProtection="1">
      <alignment horizontal="right" vertical="center"/>
      <protection locked="0"/>
    </xf>
    <xf numFmtId="43" fontId="2" fillId="2" borderId="6" xfId="1" applyFont="1" applyFill="1" applyBorder="1" applyAlignment="1" applyProtection="1">
      <alignment horizontal="right" vertical="center"/>
      <protection locked="0"/>
    </xf>
    <xf numFmtId="166" fontId="0" fillId="2" borderId="1" xfId="1" applyNumberFormat="1" applyFont="1" applyFill="1" applyBorder="1" applyAlignment="1" applyProtection="1">
      <alignment horizontal="right" vertical="center" indent="1"/>
      <protection locked="0"/>
    </xf>
  </cellXfs>
  <cellStyles count="4">
    <cellStyle name="Čárka" xfId="1" builtinId="3"/>
    <cellStyle name="Čárka 2" xfId="3"/>
    <cellStyle name="Čárka 3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S_FIND/DNS%2004-2022,%2005-2022,%2006-2022,%2007-2022,%2008-2022,%2011-2022%20VZMR%20UNIMEC/Kopie%20-%20P&#345;&#237;stroje_NIV_2202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stroje_NIV ústavy"/>
      <sheetName val="Přístroje_NIV_VV_TV"/>
      <sheetName val="Přístroje_NIV_VV_lab přístroje"/>
      <sheetName val="Přístroje_NIV_VV_kuchyně"/>
      <sheetName val="Přístroje_NIV_VV_DNS"/>
      <sheetName val="Přístroje_NIV_VV"/>
      <sheetName val="Data"/>
      <sheetName val="Material_VV"/>
      <sheetName val="M002 - byrety"/>
      <sheetName val="M003 - Laboratorní sklo"/>
      <sheetName val="M004 - Pipetovací špičky"/>
      <sheetName val="Material (2)"/>
      <sheetName val="Rekapitulace"/>
      <sheetName val="Přístroje_NIV"/>
      <sheetName val="Material"/>
      <sheetName val="Nehmotný majetek"/>
      <sheetName val="Shody NIV a M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UHE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4">
          <cell r="B14">
            <v>1.2097372900000001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5"/>
  <sheetViews>
    <sheetView tabSelected="1" topLeftCell="B33" zoomScaleNormal="100" workbookViewId="0">
      <selection activeCell="G36" sqref="G36"/>
    </sheetView>
  </sheetViews>
  <sheetFormatPr defaultRowHeight="15" x14ac:dyDescent="0.25"/>
  <cols>
    <col min="1" max="1" width="0" style="8" hidden="1" customWidth="1"/>
    <col min="2" max="2" width="9.140625" style="8"/>
    <col min="3" max="3" width="70.7109375" style="8" customWidth="1"/>
    <col min="4" max="4" width="10.7109375" style="8" customWidth="1"/>
    <col min="5" max="5" width="10.7109375" style="11" customWidth="1"/>
    <col min="6" max="6" width="40.7109375" style="8" customWidth="1"/>
    <col min="7" max="8" width="15.7109375" style="8" customWidth="1"/>
    <col min="9" max="9" width="20.42578125" style="8" customWidth="1"/>
    <col min="10" max="10" width="18.28515625" style="8" customWidth="1"/>
    <col min="11" max="16384" width="9.140625" style="8"/>
  </cols>
  <sheetData>
    <row r="2" spans="1:10" ht="28.5" customHeight="1" x14ac:dyDescent="0.25">
      <c r="B2" s="9" t="s">
        <v>48</v>
      </c>
      <c r="C2" s="9"/>
      <c r="D2" s="9"/>
      <c r="E2" s="9"/>
      <c r="F2" s="9"/>
      <c r="G2" s="9"/>
      <c r="H2" s="9"/>
    </row>
    <row r="3" spans="1:10" ht="28.5" customHeight="1" x14ac:dyDescent="0.25">
      <c r="B3" s="10"/>
      <c r="C3" s="10"/>
      <c r="D3" s="10"/>
      <c r="E3" s="10"/>
      <c r="F3" s="10"/>
      <c r="G3" s="10"/>
      <c r="H3" s="10"/>
    </row>
    <row r="4" spans="1:10" ht="20.100000000000001" customHeight="1" x14ac:dyDescent="0.25">
      <c r="B4" s="5" t="s">
        <v>90</v>
      </c>
      <c r="C4" s="5"/>
      <c r="D4" s="5"/>
      <c r="E4" s="5"/>
      <c r="F4" s="5"/>
      <c r="G4" s="5"/>
      <c r="H4" s="5"/>
    </row>
    <row r="5" spans="1:10" ht="15.75" thickBot="1" x14ac:dyDescent="0.3"/>
    <row r="6" spans="1:10" ht="20.100000000000001" customHeight="1" x14ac:dyDescent="0.25">
      <c r="B6" s="12" t="s">
        <v>49</v>
      </c>
      <c r="C6" s="13" t="s">
        <v>51</v>
      </c>
      <c r="D6" s="13"/>
      <c r="E6" s="13"/>
      <c r="F6" s="13"/>
      <c r="G6" s="13"/>
      <c r="H6" s="14"/>
    </row>
    <row r="7" spans="1:10" ht="50.1" customHeight="1" x14ac:dyDescent="0.25">
      <c r="B7" s="15" t="s">
        <v>52</v>
      </c>
      <c r="C7" s="16" t="s">
        <v>0</v>
      </c>
      <c r="D7" s="16" t="s">
        <v>53</v>
      </c>
      <c r="E7" s="16" t="s">
        <v>54</v>
      </c>
      <c r="F7" s="16" t="s">
        <v>55</v>
      </c>
      <c r="G7" s="16" t="s">
        <v>1</v>
      </c>
      <c r="H7" s="17" t="s">
        <v>2</v>
      </c>
    </row>
    <row r="8" spans="1:10" ht="39.950000000000003" customHeight="1" x14ac:dyDescent="0.25">
      <c r="A8" s="18" t="s">
        <v>33</v>
      </c>
      <c r="B8" s="19">
        <v>1</v>
      </c>
      <c r="C8" s="20" t="s">
        <v>68</v>
      </c>
      <c r="D8" s="21" t="s">
        <v>28</v>
      </c>
      <c r="E8" s="22">
        <v>1</v>
      </c>
      <c r="F8" s="83"/>
      <c r="G8" s="1"/>
      <c r="H8" s="23">
        <f>E8*G8</f>
        <v>0</v>
      </c>
      <c r="I8" s="24"/>
    </row>
    <row r="9" spans="1:10" ht="90" customHeight="1" thickBot="1" x14ac:dyDescent="0.3">
      <c r="A9" s="18" t="s">
        <v>34</v>
      </c>
      <c r="B9" s="25">
        <v>2</v>
      </c>
      <c r="C9" s="26" t="s">
        <v>69</v>
      </c>
      <c r="D9" s="27" t="s">
        <v>28</v>
      </c>
      <c r="E9" s="28">
        <v>1</v>
      </c>
      <c r="F9" s="84"/>
      <c r="G9" s="7"/>
      <c r="H9" s="29">
        <f>E9*G9</f>
        <v>0</v>
      </c>
      <c r="I9" s="24"/>
    </row>
    <row r="10" spans="1:10" ht="20.100000000000001" customHeight="1" thickBot="1" x14ac:dyDescent="0.3">
      <c r="A10" s="30"/>
      <c r="B10" s="31"/>
      <c r="C10" s="32"/>
      <c r="D10" s="32"/>
      <c r="E10" s="33" t="s">
        <v>5</v>
      </c>
      <c r="F10" s="34"/>
      <c r="G10" s="35"/>
      <c r="H10" s="36">
        <f>SUM(H8:H9)</f>
        <v>0</v>
      </c>
      <c r="I10" s="37"/>
      <c r="J10" s="38"/>
    </row>
    <row r="11" spans="1:10" ht="20.100000000000001" customHeight="1" x14ac:dyDescent="0.25">
      <c r="B11" s="12" t="s">
        <v>50</v>
      </c>
      <c r="C11" s="13" t="s">
        <v>37</v>
      </c>
      <c r="D11" s="13"/>
      <c r="E11" s="13"/>
      <c r="F11" s="13"/>
      <c r="G11" s="13"/>
      <c r="H11" s="14"/>
    </row>
    <row r="12" spans="1:10" ht="50.1" customHeight="1" x14ac:dyDescent="0.25">
      <c r="B12" s="15" t="s">
        <v>52</v>
      </c>
      <c r="C12" s="16" t="s">
        <v>0</v>
      </c>
      <c r="D12" s="16" t="s">
        <v>53</v>
      </c>
      <c r="E12" s="16" t="s">
        <v>54</v>
      </c>
      <c r="F12" s="16" t="s">
        <v>55</v>
      </c>
      <c r="G12" s="16" t="s">
        <v>1</v>
      </c>
      <c r="H12" s="17" t="s">
        <v>2</v>
      </c>
    </row>
    <row r="13" spans="1:10" ht="180" customHeight="1" thickBot="1" x14ac:dyDescent="0.3">
      <c r="A13" s="39" t="s">
        <v>11</v>
      </c>
      <c r="B13" s="25">
        <v>1</v>
      </c>
      <c r="C13" s="40" t="s">
        <v>71</v>
      </c>
      <c r="D13" s="41" t="s">
        <v>7</v>
      </c>
      <c r="E13" s="42">
        <v>1</v>
      </c>
      <c r="F13" s="85"/>
      <c r="G13" s="6"/>
      <c r="H13" s="29">
        <f>E13*G13</f>
        <v>0</v>
      </c>
    </row>
    <row r="14" spans="1:10" ht="20.100000000000001" customHeight="1" thickBot="1" x14ac:dyDescent="0.3">
      <c r="A14" s="30"/>
      <c r="B14" s="31"/>
      <c r="C14" s="32"/>
      <c r="D14" s="32"/>
      <c r="E14" s="33" t="s">
        <v>4</v>
      </c>
      <c r="F14" s="34"/>
      <c r="G14" s="35"/>
      <c r="H14" s="36">
        <f>SUM(H13)</f>
        <v>0</v>
      </c>
      <c r="I14" s="37"/>
      <c r="J14" s="38"/>
    </row>
    <row r="15" spans="1:10" ht="20.100000000000001" customHeight="1" x14ac:dyDescent="0.25">
      <c r="A15" s="30"/>
      <c r="B15" s="12" t="s">
        <v>56</v>
      </c>
      <c r="C15" s="13" t="s">
        <v>89</v>
      </c>
      <c r="D15" s="13"/>
      <c r="E15" s="13"/>
      <c r="F15" s="13"/>
      <c r="G15" s="13"/>
      <c r="H15" s="14"/>
      <c r="I15" s="43"/>
      <c r="J15" s="44"/>
    </row>
    <row r="16" spans="1:10" ht="50.1" customHeight="1" x14ac:dyDescent="0.25">
      <c r="A16" s="30"/>
      <c r="B16" s="45" t="s">
        <v>52</v>
      </c>
      <c r="C16" s="46" t="s">
        <v>0</v>
      </c>
      <c r="D16" s="16" t="s">
        <v>53</v>
      </c>
      <c r="E16" s="16" t="s">
        <v>54</v>
      </c>
      <c r="F16" s="16" t="s">
        <v>55</v>
      </c>
      <c r="G16" s="46" t="s">
        <v>1</v>
      </c>
      <c r="H16" s="47" t="s">
        <v>2</v>
      </c>
      <c r="I16" s="38"/>
      <c r="J16" s="44"/>
    </row>
    <row r="17" spans="1:12" ht="170.1" customHeight="1" thickBot="1" x14ac:dyDescent="0.3">
      <c r="A17" s="39" t="s">
        <v>16</v>
      </c>
      <c r="B17" s="48">
        <v>1</v>
      </c>
      <c r="C17" s="49" t="s">
        <v>70</v>
      </c>
      <c r="D17" s="50" t="s">
        <v>7</v>
      </c>
      <c r="E17" s="51">
        <v>1</v>
      </c>
      <c r="F17" s="86"/>
      <c r="G17" s="2"/>
      <c r="H17" s="52">
        <f>E17*G17</f>
        <v>0</v>
      </c>
      <c r="J17" s="44"/>
    </row>
    <row r="18" spans="1:12" ht="20.100000000000001" customHeight="1" thickBot="1" x14ac:dyDescent="0.3">
      <c r="A18" s="30"/>
      <c r="B18" s="31"/>
      <c r="C18" s="32"/>
      <c r="D18" s="32"/>
      <c r="E18" s="33" t="s">
        <v>3</v>
      </c>
      <c r="F18" s="34"/>
      <c r="G18" s="35"/>
      <c r="H18" s="36">
        <f>SUM(H17)</f>
        <v>0</v>
      </c>
      <c r="I18" s="37"/>
    </row>
    <row r="19" spans="1:12" ht="20.100000000000001" customHeight="1" x14ac:dyDescent="0.25">
      <c r="B19" s="12" t="s">
        <v>57</v>
      </c>
      <c r="C19" s="13" t="s">
        <v>45</v>
      </c>
      <c r="D19" s="13"/>
      <c r="E19" s="13"/>
      <c r="F19" s="13"/>
      <c r="G19" s="13"/>
      <c r="H19" s="14"/>
      <c r="I19" s="53"/>
    </row>
    <row r="20" spans="1:12" ht="50.1" customHeight="1" x14ac:dyDescent="0.25">
      <c r="A20" s="30"/>
      <c r="B20" s="45" t="s">
        <v>52</v>
      </c>
      <c r="C20" s="46" t="s">
        <v>0</v>
      </c>
      <c r="D20" s="16" t="s">
        <v>53</v>
      </c>
      <c r="E20" s="16" t="s">
        <v>54</v>
      </c>
      <c r="F20" s="16" t="s">
        <v>55</v>
      </c>
      <c r="G20" s="46" t="s">
        <v>1</v>
      </c>
      <c r="H20" s="47" t="s">
        <v>2</v>
      </c>
      <c r="I20" s="44"/>
      <c r="J20" s="44"/>
    </row>
    <row r="21" spans="1:12" ht="69.95" customHeight="1" x14ac:dyDescent="0.25">
      <c r="A21" s="54" t="s">
        <v>35</v>
      </c>
      <c r="B21" s="19">
        <v>1</v>
      </c>
      <c r="C21" s="55" t="s">
        <v>72</v>
      </c>
      <c r="D21" s="56" t="s">
        <v>7</v>
      </c>
      <c r="E21" s="57">
        <v>10</v>
      </c>
      <c r="F21" s="87"/>
      <c r="G21" s="3"/>
      <c r="H21" s="58">
        <f>E21*G21</f>
        <v>0</v>
      </c>
      <c r="L21" s="59"/>
    </row>
    <row r="22" spans="1:12" ht="140.1" customHeight="1" x14ac:dyDescent="0.25">
      <c r="A22" s="54" t="s">
        <v>36</v>
      </c>
      <c r="B22" s="19">
        <v>2</v>
      </c>
      <c r="C22" s="55" t="s">
        <v>73</v>
      </c>
      <c r="D22" s="56" t="s">
        <v>15</v>
      </c>
      <c r="E22" s="57">
        <v>2</v>
      </c>
      <c r="F22" s="87"/>
      <c r="G22" s="3"/>
      <c r="H22" s="58">
        <f>E22*G22</f>
        <v>0</v>
      </c>
      <c r="J22" s="53"/>
      <c r="K22" s="60"/>
      <c r="L22" s="59"/>
    </row>
    <row r="23" spans="1:12" ht="170.1" customHeight="1" thickBot="1" x14ac:dyDescent="0.3">
      <c r="A23" s="61" t="s">
        <v>9</v>
      </c>
      <c r="B23" s="62">
        <v>3</v>
      </c>
      <c r="C23" s="63" t="s">
        <v>74</v>
      </c>
      <c r="D23" s="56" t="s">
        <v>7</v>
      </c>
      <c r="E23" s="57">
        <v>1</v>
      </c>
      <c r="F23" s="87"/>
      <c r="G23" s="3"/>
      <c r="H23" s="58">
        <f>E23*G23</f>
        <v>0</v>
      </c>
      <c r="I23" s="43"/>
      <c r="J23" s="44"/>
    </row>
    <row r="24" spans="1:12" ht="20.100000000000001" customHeight="1" thickBot="1" x14ac:dyDescent="0.3">
      <c r="A24" s="30"/>
      <c r="B24" s="31"/>
      <c r="C24" s="32"/>
      <c r="D24" s="32"/>
      <c r="E24" s="33" t="s">
        <v>6</v>
      </c>
      <c r="F24" s="34"/>
      <c r="G24" s="35"/>
      <c r="H24" s="36">
        <f>SUM(H21:H23)</f>
        <v>0</v>
      </c>
      <c r="I24" s="37"/>
      <c r="J24" s="38"/>
    </row>
    <row r="25" spans="1:12" ht="20.100000000000001" customHeight="1" x14ac:dyDescent="0.25">
      <c r="B25" s="12" t="s">
        <v>58</v>
      </c>
      <c r="C25" s="13" t="s">
        <v>38</v>
      </c>
      <c r="D25" s="13"/>
      <c r="E25" s="13"/>
      <c r="F25" s="13"/>
      <c r="G25" s="13"/>
      <c r="H25" s="14"/>
    </row>
    <row r="26" spans="1:12" ht="50.1" customHeight="1" x14ac:dyDescent="0.25">
      <c r="A26" s="30"/>
      <c r="B26" s="45" t="s">
        <v>52</v>
      </c>
      <c r="C26" s="46" t="s">
        <v>0</v>
      </c>
      <c r="D26" s="16" t="s">
        <v>53</v>
      </c>
      <c r="E26" s="16" t="s">
        <v>54</v>
      </c>
      <c r="F26" s="16" t="s">
        <v>55</v>
      </c>
      <c r="G26" s="46" t="s">
        <v>1</v>
      </c>
      <c r="H26" s="47" t="s">
        <v>2</v>
      </c>
      <c r="I26" s="44"/>
      <c r="J26" s="44"/>
    </row>
    <row r="27" spans="1:12" ht="150" customHeight="1" thickBot="1" x14ac:dyDescent="0.3">
      <c r="A27" s="64" t="s">
        <v>24</v>
      </c>
      <c r="B27" s="65">
        <v>1</v>
      </c>
      <c r="C27" s="66" t="s">
        <v>75</v>
      </c>
      <c r="D27" s="67" t="s">
        <v>7</v>
      </c>
      <c r="E27" s="68">
        <v>2</v>
      </c>
      <c r="F27" s="88"/>
      <c r="G27" s="4"/>
      <c r="H27" s="69">
        <f>E27*G27</f>
        <v>0</v>
      </c>
      <c r="I27" s="70"/>
      <c r="J27" s="44"/>
    </row>
    <row r="28" spans="1:12" ht="20.100000000000001" customHeight="1" thickBot="1" x14ac:dyDescent="0.3">
      <c r="A28" s="30"/>
      <c r="B28" s="31"/>
      <c r="C28" s="32"/>
      <c r="D28" s="32"/>
      <c r="E28" s="33" t="s">
        <v>26</v>
      </c>
      <c r="F28" s="34"/>
      <c r="G28" s="35"/>
      <c r="H28" s="36">
        <f>SUM(H27)</f>
        <v>0</v>
      </c>
      <c r="I28" s="37"/>
      <c r="J28" s="38"/>
    </row>
    <row r="29" spans="1:12" ht="20.100000000000001" customHeight="1" x14ac:dyDescent="0.25">
      <c r="B29" s="12" t="s">
        <v>59</v>
      </c>
      <c r="C29" s="13" t="s">
        <v>40</v>
      </c>
      <c r="D29" s="13"/>
      <c r="E29" s="13"/>
      <c r="F29" s="13"/>
      <c r="G29" s="13"/>
      <c r="H29" s="14"/>
    </row>
    <row r="30" spans="1:12" ht="50.1" customHeight="1" x14ac:dyDescent="0.25">
      <c r="A30" s="30"/>
      <c r="B30" s="45" t="s">
        <v>52</v>
      </c>
      <c r="C30" s="46" t="s">
        <v>0</v>
      </c>
      <c r="D30" s="16" t="s">
        <v>53</v>
      </c>
      <c r="E30" s="16" t="s">
        <v>54</v>
      </c>
      <c r="F30" s="16" t="s">
        <v>55</v>
      </c>
      <c r="G30" s="46" t="s">
        <v>1</v>
      </c>
      <c r="H30" s="47" t="s">
        <v>2</v>
      </c>
      <c r="I30" s="44"/>
      <c r="J30" s="44"/>
    </row>
    <row r="31" spans="1:12" ht="120" customHeight="1" thickBot="1" x14ac:dyDescent="0.3">
      <c r="A31" s="71" t="s">
        <v>19</v>
      </c>
      <c r="B31" s="19">
        <v>1</v>
      </c>
      <c r="C31" s="55" t="s">
        <v>76</v>
      </c>
      <c r="D31" s="72" t="s">
        <v>7</v>
      </c>
      <c r="E31" s="56">
        <v>1</v>
      </c>
      <c r="F31" s="83"/>
      <c r="G31" s="89"/>
      <c r="H31" s="58">
        <f>E31*G31</f>
        <v>0</v>
      </c>
      <c r="I31" s="70"/>
      <c r="J31" s="44"/>
    </row>
    <row r="32" spans="1:12" ht="20.100000000000001" customHeight="1" thickBot="1" x14ac:dyDescent="0.3">
      <c r="A32" s="30"/>
      <c r="B32" s="31"/>
      <c r="C32" s="32"/>
      <c r="D32" s="32"/>
      <c r="E32" s="33" t="s">
        <v>10</v>
      </c>
      <c r="F32" s="34"/>
      <c r="G32" s="35"/>
      <c r="H32" s="36">
        <f>SUM(H31)</f>
        <v>0</v>
      </c>
      <c r="I32" s="37"/>
      <c r="J32" s="38"/>
    </row>
    <row r="33" spans="1:10" ht="20.100000000000001" customHeight="1" x14ac:dyDescent="0.25">
      <c r="B33" s="12" t="s">
        <v>60</v>
      </c>
      <c r="C33" s="13" t="s">
        <v>42</v>
      </c>
      <c r="D33" s="13"/>
      <c r="E33" s="13"/>
      <c r="F33" s="13"/>
      <c r="G33" s="13"/>
      <c r="H33" s="14"/>
    </row>
    <row r="34" spans="1:10" ht="50.1" customHeight="1" x14ac:dyDescent="0.25">
      <c r="A34" s="30"/>
      <c r="B34" s="45" t="s">
        <v>52</v>
      </c>
      <c r="C34" s="46" t="s">
        <v>0</v>
      </c>
      <c r="D34" s="16" t="s">
        <v>53</v>
      </c>
      <c r="E34" s="16" t="s">
        <v>54</v>
      </c>
      <c r="F34" s="16" t="s">
        <v>55</v>
      </c>
      <c r="G34" s="46" t="s">
        <v>1</v>
      </c>
      <c r="H34" s="47" t="s">
        <v>2</v>
      </c>
      <c r="I34" s="44"/>
      <c r="J34" s="44"/>
    </row>
    <row r="35" spans="1:10" ht="195.75" customHeight="1" x14ac:dyDescent="0.25">
      <c r="A35" s="71" t="s">
        <v>17</v>
      </c>
      <c r="B35" s="19">
        <v>1</v>
      </c>
      <c r="C35" s="73" t="s">
        <v>77</v>
      </c>
      <c r="D35" s="72" t="s">
        <v>7</v>
      </c>
      <c r="E35" s="56">
        <v>4</v>
      </c>
      <c r="F35" s="83"/>
      <c r="G35" s="89"/>
      <c r="H35" s="58">
        <f>E35*G35</f>
        <v>0</v>
      </c>
      <c r="I35" s="70"/>
      <c r="J35" s="44"/>
    </row>
    <row r="36" spans="1:10" ht="210" customHeight="1" thickBot="1" x14ac:dyDescent="0.3">
      <c r="A36" s="71" t="s">
        <v>22</v>
      </c>
      <c r="B36" s="19">
        <v>2</v>
      </c>
      <c r="C36" s="55" t="s">
        <v>83</v>
      </c>
      <c r="D36" s="72" t="s">
        <v>7</v>
      </c>
      <c r="E36" s="56">
        <v>1</v>
      </c>
      <c r="F36" s="83"/>
      <c r="G36" s="89"/>
      <c r="H36" s="58">
        <f>E36*G36</f>
        <v>0</v>
      </c>
      <c r="I36" s="70"/>
      <c r="J36" s="44"/>
    </row>
    <row r="37" spans="1:10" ht="20.100000000000001" customHeight="1" thickBot="1" x14ac:dyDescent="0.3">
      <c r="A37" s="30"/>
      <c r="B37" s="31"/>
      <c r="C37" s="32"/>
      <c r="D37" s="32"/>
      <c r="E37" s="33" t="s">
        <v>12</v>
      </c>
      <c r="F37" s="34"/>
      <c r="G37" s="35"/>
      <c r="H37" s="36">
        <f>SUM(H35:H36)</f>
        <v>0</v>
      </c>
      <c r="I37" s="37"/>
      <c r="J37" s="38"/>
    </row>
    <row r="38" spans="1:10" ht="20.100000000000001" customHeight="1" x14ac:dyDescent="0.25">
      <c r="B38" s="12" t="s">
        <v>61</v>
      </c>
      <c r="C38" s="13" t="s">
        <v>43</v>
      </c>
      <c r="D38" s="13"/>
      <c r="E38" s="13"/>
      <c r="F38" s="13"/>
      <c r="G38" s="13"/>
      <c r="H38" s="14"/>
    </row>
    <row r="39" spans="1:10" ht="50.1" customHeight="1" x14ac:dyDescent="0.25">
      <c r="A39" s="30"/>
      <c r="B39" s="45" t="s">
        <v>52</v>
      </c>
      <c r="C39" s="46" t="s">
        <v>0</v>
      </c>
      <c r="D39" s="16" t="s">
        <v>53</v>
      </c>
      <c r="E39" s="16" t="s">
        <v>54</v>
      </c>
      <c r="F39" s="16" t="s">
        <v>55</v>
      </c>
      <c r="G39" s="46" t="s">
        <v>1</v>
      </c>
      <c r="H39" s="47" t="s">
        <v>2</v>
      </c>
      <c r="I39" s="44"/>
      <c r="J39" s="44"/>
    </row>
    <row r="40" spans="1:10" ht="150" customHeight="1" thickBot="1" x14ac:dyDescent="0.3">
      <c r="A40" s="71" t="s">
        <v>18</v>
      </c>
      <c r="B40" s="19">
        <v>1</v>
      </c>
      <c r="C40" s="73" t="s">
        <v>78</v>
      </c>
      <c r="D40" s="72" t="s">
        <v>7</v>
      </c>
      <c r="E40" s="56">
        <v>1</v>
      </c>
      <c r="F40" s="83"/>
      <c r="G40" s="89"/>
      <c r="H40" s="58">
        <f>E40*G40</f>
        <v>0</v>
      </c>
      <c r="I40" s="70"/>
      <c r="J40" s="44"/>
    </row>
    <row r="41" spans="1:10" ht="20.100000000000001" customHeight="1" thickBot="1" x14ac:dyDescent="0.3">
      <c r="A41" s="30"/>
      <c r="B41" s="31"/>
      <c r="C41" s="32"/>
      <c r="D41" s="32"/>
      <c r="E41" s="33" t="s">
        <v>27</v>
      </c>
      <c r="F41" s="34"/>
      <c r="G41" s="35"/>
      <c r="H41" s="36">
        <f>SUM(H40)</f>
        <v>0</v>
      </c>
      <c r="I41" s="37"/>
      <c r="J41" s="38"/>
    </row>
    <row r="42" spans="1:10" ht="20.100000000000001" customHeight="1" x14ac:dyDescent="0.25">
      <c r="B42" s="12" t="s">
        <v>62</v>
      </c>
      <c r="C42" s="13" t="s">
        <v>41</v>
      </c>
      <c r="D42" s="13"/>
      <c r="E42" s="13"/>
      <c r="F42" s="13"/>
      <c r="G42" s="13"/>
      <c r="H42" s="14"/>
    </row>
    <row r="43" spans="1:10" ht="50.1" customHeight="1" x14ac:dyDescent="0.25">
      <c r="A43" s="30"/>
      <c r="B43" s="45" t="s">
        <v>52</v>
      </c>
      <c r="C43" s="46" t="s">
        <v>0</v>
      </c>
      <c r="D43" s="16" t="s">
        <v>53</v>
      </c>
      <c r="E43" s="16" t="s">
        <v>54</v>
      </c>
      <c r="F43" s="16" t="s">
        <v>55</v>
      </c>
      <c r="G43" s="46" t="s">
        <v>1</v>
      </c>
      <c r="H43" s="47" t="s">
        <v>2</v>
      </c>
      <c r="I43" s="44"/>
      <c r="J43" s="44"/>
    </row>
    <row r="44" spans="1:10" ht="150" customHeight="1" x14ac:dyDescent="0.25">
      <c r="A44" s="71" t="s">
        <v>14</v>
      </c>
      <c r="B44" s="19">
        <v>1</v>
      </c>
      <c r="C44" s="73" t="s">
        <v>79</v>
      </c>
      <c r="D44" s="72" t="s">
        <v>7</v>
      </c>
      <c r="E44" s="56">
        <v>10</v>
      </c>
      <c r="F44" s="83"/>
      <c r="G44" s="89"/>
      <c r="H44" s="58">
        <f>E44*G44</f>
        <v>0</v>
      </c>
      <c r="I44" s="44"/>
      <c r="J44" s="44"/>
    </row>
    <row r="45" spans="1:10" ht="210" customHeight="1" x14ac:dyDescent="0.25">
      <c r="A45" s="71" t="s">
        <v>20</v>
      </c>
      <c r="B45" s="19">
        <v>2</v>
      </c>
      <c r="C45" s="73" t="s">
        <v>80</v>
      </c>
      <c r="D45" s="72" t="s">
        <v>7</v>
      </c>
      <c r="E45" s="56">
        <v>1</v>
      </c>
      <c r="F45" s="83"/>
      <c r="G45" s="89"/>
      <c r="H45" s="58">
        <f>E45*G45</f>
        <v>0</v>
      </c>
      <c r="I45" s="70"/>
      <c r="J45" s="44"/>
    </row>
    <row r="46" spans="1:10" ht="240" customHeight="1" thickBot="1" x14ac:dyDescent="0.3">
      <c r="A46" s="71" t="s">
        <v>21</v>
      </c>
      <c r="B46" s="19">
        <v>3</v>
      </c>
      <c r="C46" s="73" t="s">
        <v>81</v>
      </c>
      <c r="D46" s="72" t="s">
        <v>7</v>
      </c>
      <c r="E46" s="56">
        <v>14</v>
      </c>
      <c r="F46" s="83"/>
      <c r="G46" s="89"/>
      <c r="H46" s="58">
        <f>E46*G46</f>
        <v>0</v>
      </c>
      <c r="I46" s="70"/>
      <c r="J46" s="44"/>
    </row>
    <row r="47" spans="1:10" ht="20.100000000000001" customHeight="1" thickBot="1" x14ac:dyDescent="0.3">
      <c r="A47" s="30"/>
      <c r="B47" s="31"/>
      <c r="C47" s="32"/>
      <c r="D47" s="32"/>
      <c r="E47" s="33" t="s">
        <v>29</v>
      </c>
      <c r="F47" s="34"/>
      <c r="G47" s="35"/>
      <c r="H47" s="36">
        <f>SUM(H44:H46)</f>
        <v>0</v>
      </c>
      <c r="I47" s="37"/>
      <c r="J47" s="38"/>
    </row>
    <row r="48" spans="1:10" ht="20.100000000000001" customHeight="1" x14ac:dyDescent="0.25">
      <c r="B48" s="12" t="s">
        <v>63</v>
      </c>
      <c r="C48" s="13" t="s">
        <v>31</v>
      </c>
      <c r="D48" s="13"/>
      <c r="E48" s="13"/>
      <c r="F48" s="13"/>
      <c r="G48" s="13"/>
      <c r="H48" s="14"/>
    </row>
    <row r="49" spans="1:10" ht="50.1" customHeight="1" x14ac:dyDescent="0.25">
      <c r="A49" s="30"/>
      <c r="B49" s="45" t="s">
        <v>52</v>
      </c>
      <c r="C49" s="46" t="s">
        <v>0</v>
      </c>
      <c r="D49" s="16" t="s">
        <v>53</v>
      </c>
      <c r="E49" s="16" t="s">
        <v>54</v>
      </c>
      <c r="F49" s="16" t="s">
        <v>55</v>
      </c>
      <c r="G49" s="46" t="s">
        <v>1</v>
      </c>
      <c r="H49" s="47" t="s">
        <v>2</v>
      </c>
      <c r="I49" s="44"/>
      <c r="J49" s="44"/>
    </row>
    <row r="50" spans="1:10" ht="150" customHeight="1" thickBot="1" x14ac:dyDescent="0.3">
      <c r="A50" s="64" t="s">
        <v>32</v>
      </c>
      <c r="B50" s="19">
        <v>1</v>
      </c>
      <c r="C50" s="74" t="s">
        <v>82</v>
      </c>
      <c r="D50" s="56" t="s">
        <v>7</v>
      </c>
      <c r="E50" s="57">
        <v>6</v>
      </c>
      <c r="F50" s="87"/>
      <c r="G50" s="3"/>
      <c r="H50" s="58">
        <f>E50*G50</f>
        <v>0</v>
      </c>
      <c r="I50" s="75"/>
      <c r="J50" s="44"/>
    </row>
    <row r="51" spans="1:10" ht="20.100000000000001" customHeight="1" thickBot="1" x14ac:dyDescent="0.3">
      <c r="A51" s="30"/>
      <c r="B51" s="31"/>
      <c r="C51" s="32"/>
      <c r="D51" s="32"/>
      <c r="E51" s="33" t="s">
        <v>30</v>
      </c>
      <c r="F51" s="34"/>
      <c r="G51" s="35"/>
      <c r="H51" s="36">
        <f>SUM(H50:H50)</f>
        <v>0</v>
      </c>
      <c r="I51" s="37"/>
      <c r="J51" s="76"/>
    </row>
    <row r="52" spans="1:10" ht="20.100000000000001" customHeight="1" x14ac:dyDescent="0.25">
      <c r="B52" s="12" t="s">
        <v>64</v>
      </c>
      <c r="C52" s="13" t="s">
        <v>84</v>
      </c>
      <c r="D52" s="13"/>
      <c r="E52" s="13"/>
      <c r="F52" s="13"/>
      <c r="G52" s="13"/>
      <c r="H52" s="14"/>
    </row>
    <row r="53" spans="1:10" ht="50.1" customHeight="1" x14ac:dyDescent="0.25">
      <c r="A53" s="30"/>
      <c r="B53" s="45" t="s">
        <v>52</v>
      </c>
      <c r="C53" s="46" t="s">
        <v>0</v>
      </c>
      <c r="D53" s="16" t="s">
        <v>53</v>
      </c>
      <c r="E53" s="16" t="s">
        <v>54</v>
      </c>
      <c r="F53" s="16" t="s">
        <v>55</v>
      </c>
      <c r="G53" s="46" t="s">
        <v>1</v>
      </c>
      <c r="H53" s="47" t="s">
        <v>2</v>
      </c>
      <c r="I53" s="44"/>
      <c r="J53" s="44"/>
    </row>
    <row r="54" spans="1:10" ht="140.1" customHeight="1" x14ac:dyDescent="0.25">
      <c r="A54" s="71" t="s">
        <v>23</v>
      </c>
      <c r="B54" s="19">
        <v>1</v>
      </c>
      <c r="C54" s="77" t="s">
        <v>85</v>
      </c>
      <c r="D54" s="72" t="s">
        <v>7</v>
      </c>
      <c r="E54" s="56">
        <v>1</v>
      </c>
      <c r="F54" s="83"/>
      <c r="G54" s="89"/>
      <c r="H54" s="58">
        <f>E54*G54</f>
        <v>0</v>
      </c>
      <c r="I54" s="70"/>
      <c r="J54" s="44"/>
    </row>
    <row r="55" spans="1:10" ht="120" customHeight="1" thickBot="1" x14ac:dyDescent="0.3">
      <c r="A55" s="30" t="s">
        <v>13</v>
      </c>
      <c r="B55" s="19">
        <v>2</v>
      </c>
      <c r="C55" s="73" t="s">
        <v>86</v>
      </c>
      <c r="D55" s="56" t="s">
        <v>7</v>
      </c>
      <c r="E55" s="56">
        <v>1</v>
      </c>
      <c r="F55" s="83"/>
      <c r="G55" s="89"/>
      <c r="H55" s="58">
        <f>E55*G55</f>
        <v>0</v>
      </c>
      <c r="I55" s="75"/>
      <c r="J55" s="44"/>
    </row>
    <row r="56" spans="1:10" ht="20.100000000000001" customHeight="1" thickBot="1" x14ac:dyDescent="0.3">
      <c r="A56" s="30"/>
      <c r="B56" s="31"/>
      <c r="C56" s="32"/>
      <c r="D56" s="32"/>
      <c r="E56" s="33" t="s">
        <v>44</v>
      </c>
      <c r="F56" s="34"/>
      <c r="G56" s="35"/>
      <c r="H56" s="36">
        <f>SUM(H54:H55)</f>
        <v>0</v>
      </c>
      <c r="I56" s="37"/>
      <c r="J56" s="38"/>
    </row>
    <row r="57" spans="1:10" ht="20.100000000000001" customHeight="1" x14ac:dyDescent="0.25">
      <c r="B57" s="12" t="s">
        <v>65</v>
      </c>
      <c r="C57" s="13" t="s">
        <v>67</v>
      </c>
      <c r="D57" s="13"/>
      <c r="E57" s="13"/>
      <c r="F57" s="13"/>
      <c r="G57" s="13"/>
      <c r="H57" s="14"/>
    </row>
    <row r="58" spans="1:10" ht="50.1" customHeight="1" x14ac:dyDescent="0.25">
      <c r="A58" s="30"/>
      <c r="B58" s="45" t="s">
        <v>52</v>
      </c>
      <c r="C58" s="46" t="s">
        <v>0</v>
      </c>
      <c r="D58" s="16" t="s">
        <v>53</v>
      </c>
      <c r="E58" s="16" t="s">
        <v>54</v>
      </c>
      <c r="F58" s="16" t="s">
        <v>55</v>
      </c>
      <c r="G58" s="46" t="s">
        <v>1</v>
      </c>
      <c r="H58" s="47" t="s">
        <v>2</v>
      </c>
      <c r="I58" s="44"/>
      <c r="J58" s="44"/>
    </row>
    <row r="59" spans="1:10" ht="129.94999999999999" customHeight="1" thickBot="1" x14ac:dyDescent="0.3">
      <c r="A59" s="61" t="s">
        <v>8</v>
      </c>
      <c r="B59" s="19">
        <v>1</v>
      </c>
      <c r="C59" s="63" t="s">
        <v>87</v>
      </c>
      <c r="D59" s="56" t="s">
        <v>7</v>
      </c>
      <c r="E59" s="57">
        <v>1</v>
      </c>
      <c r="F59" s="87"/>
      <c r="G59" s="3"/>
      <c r="H59" s="58">
        <f>E59*G59</f>
        <v>0</v>
      </c>
      <c r="I59" s="43"/>
      <c r="J59" s="44"/>
    </row>
    <row r="60" spans="1:10" ht="20.100000000000001" customHeight="1" thickBot="1" x14ac:dyDescent="0.3">
      <c r="A60" s="30"/>
      <c r="B60" s="31"/>
      <c r="C60" s="32"/>
      <c r="D60" s="32"/>
      <c r="E60" s="33" t="s">
        <v>46</v>
      </c>
      <c r="F60" s="34"/>
      <c r="G60" s="35"/>
      <c r="H60" s="36">
        <f>SUM(H59)</f>
        <v>0</v>
      </c>
      <c r="I60" s="37"/>
      <c r="J60" s="38"/>
    </row>
    <row r="61" spans="1:10" ht="20.100000000000001" customHeight="1" x14ac:dyDescent="0.25">
      <c r="B61" s="12" t="s">
        <v>66</v>
      </c>
      <c r="C61" s="13" t="s">
        <v>39</v>
      </c>
      <c r="D61" s="13"/>
      <c r="E61" s="13"/>
      <c r="F61" s="13"/>
      <c r="G61" s="13"/>
      <c r="H61" s="14"/>
    </row>
    <row r="62" spans="1:10" ht="50.1" customHeight="1" x14ac:dyDescent="0.25">
      <c r="A62" s="30"/>
      <c r="B62" s="45" t="s">
        <v>52</v>
      </c>
      <c r="C62" s="46" t="s">
        <v>0</v>
      </c>
      <c r="D62" s="16" t="s">
        <v>53</v>
      </c>
      <c r="E62" s="16" t="s">
        <v>54</v>
      </c>
      <c r="F62" s="16" t="s">
        <v>55</v>
      </c>
      <c r="G62" s="46" t="s">
        <v>1</v>
      </c>
      <c r="H62" s="47" t="s">
        <v>2</v>
      </c>
      <c r="I62" s="44"/>
      <c r="J62" s="44"/>
    </row>
    <row r="63" spans="1:10" ht="80.099999999999994" customHeight="1" thickBot="1" x14ac:dyDescent="0.3">
      <c r="A63" s="8" t="s">
        <v>25</v>
      </c>
      <c r="B63" s="19">
        <v>1</v>
      </c>
      <c r="C63" s="78" t="s">
        <v>88</v>
      </c>
      <c r="D63" s="56" t="s">
        <v>7</v>
      </c>
      <c r="E63" s="57">
        <v>100</v>
      </c>
      <c r="F63" s="87"/>
      <c r="G63" s="3"/>
      <c r="H63" s="58">
        <f>E63*G63</f>
        <v>0</v>
      </c>
      <c r="I63" s="60"/>
    </row>
    <row r="64" spans="1:10" ht="20.100000000000001" customHeight="1" thickBot="1" x14ac:dyDescent="0.3">
      <c r="A64" s="30"/>
      <c r="B64" s="31"/>
      <c r="C64" s="32"/>
      <c r="D64" s="32"/>
      <c r="E64" s="33" t="s">
        <v>47</v>
      </c>
      <c r="F64" s="34"/>
      <c r="G64" s="35"/>
      <c r="H64" s="36">
        <f>SUM(H63)</f>
        <v>0</v>
      </c>
      <c r="I64" s="37"/>
      <c r="J64" s="38"/>
    </row>
    <row r="65" spans="7:10" x14ac:dyDescent="0.25">
      <c r="G65" s="79"/>
      <c r="H65" s="80"/>
      <c r="I65" s="81"/>
      <c r="J65" s="82"/>
    </row>
  </sheetData>
  <sheetProtection algorithmName="SHA-512" hashValue="FO+pP4qp0W5hXN4YdKOvH9XqSme1y5oGdwtEQzFXY5NLO1TyZMUJvdjjX4bux5oJmhdc3GtGJhMSSJRRDhEEqw==" saltValue="3QIsmkCaU3sw6uTJp/MhXg==" spinCount="100000" sheet="1" objects="1" scenarios="1"/>
  <protectedRanges>
    <protectedRange algorithmName="SHA-512" hashValue="lVoTc5nZyzEYcSaTeGjMa8GIfjHxczVnKiYJwARaEhdFL0NmfEC5oG1AwWFuMriQD/8i4AximtIZJnHVzg1khw==" saltValue="0u1redgYF7o60krPn2ByoA==" spinCount="100000" sqref="B4:G4" name="Administrátor_2_1_2_2"/>
  </protectedRanges>
  <mergeCells count="15">
    <mergeCell ref="E28:G28"/>
    <mergeCell ref="E56:G56"/>
    <mergeCell ref="E60:G60"/>
    <mergeCell ref="E64:G64"/>
    <mergeCell ref="E32:G32"/>
    <mergeCell ref="E37:G37"/>
    <mergeCell ref="E41:G41"/>
    <mergeCell ref="E47:G47"/>
    <mergeCell ref="E51:G51"/>
    <mergeCell ref="B2:H2"/>
    <mergeCell ref="E18:G18"/>
    <mergeCell ref="E10:G10"/>
    <mergeCell ref="E14:G14"/>
    <mergeCell ref="E24:G24"/>
    <mergeCell ref="B4:H4"/>
  </mergeCells>
  <pageMargins left="0.7" right="0.7" top="0.41" bottom="0.38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20-2022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cp:lastPrinted>2022-10-25T09:52:08Z</cp:lastPrinted>
  <dcterms:created xsi:type="dcterms:W3CDTF">2022-03-02T09:25:12Z</dcterms:created>
  <dcterms:modified xsi:type="dcterms:W3CDTF">2022-10-26T07:02:46Z</dcterms:modified>
</cp:coreProperties>
</file>