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2\Chemikálie 23-2022 (U2)\1) výzva\"/>
    </mc:Choice>
  </mc:AlternateContent>
  <bookViews>
    <workbookView xWindow="0" yWindow="0" windowWidth="28800" windowHeight="12435"/>
  </bookViews>
  <sheets>
    <sheet name="LMCH 23-202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1" l="1"/>
  <c r="H46" i="1" s="1"/>
  <c r="H49" i="1"/>
  <c r="H50" i="1"/>
  <c r="H41" i="1" l="1"/>
  <c r="H42" i="1" s="1"/>
  <c r="H36" i="1" l="1"/>
  <c r="H37" i="1"/>
  <c r="H38" i="1"/>
  <c r="H39" i="1"/>
  <c r="H40" i="1"/>
  <c r="H35" i="1"/>
  <c r="H31" i="1"/>
  <c r="H32" i="1" s="1"/>
  <c r="H10" i="1"/>
  <c r="H11" i="1"/>
  <c r="H12" i="1"/>
  <c r="H13" i="1"/>
  <c r="H14" i="1"/>
  <c r="H15" i="1"/>
  <c r="H16" i="1"/>
  <c r="H17" i="1"/>
  <c r="H18" i="1"/>
  <c r="H19" i="1"/>
  <c r="H20" i="1"/>
  <c r="H21" i="1"/>
  <c r="H22" i="1"/>
  <c r="H23" i="1"/>
  <c r="H24" i="1"/>
  <c r="H25" i="1"/>
  <c r="H26" i="1"/>
  <c r="H27" i="1"/>
  <c r="H9" i="1"/>
  <c r="H28" i="1" l="1"/>
</calcChain>
</file>

<file path=xl/sharedStrings.xml><?xml version="1.0" encoding="utf-8"?>
<sst xmlns="http://schemas.openxmlformats.org/spreadsheetml/2006/main" count="113" uniqueCount="61">
  <si>
    <t>Popis</t>
  </si>
  <si>
    <t>Jednotková cena v Kč bez DPH</t>
  </si>
  <si>
    <t>Celková cena v Kč bez DPH</t>
  </si>
  <si>
    <t>Sterilní injekční dvoudílná stříkačka. Objem 20 ml. Předtištěná stupnice.</t>
  </si>
  <si>
    <t>ks</t>
  </si>
  <si>
    <t>Injekční jehla, průsvit 18 G, standartizované označení - růžová barva. Klasické provedení, bezpečnostní.</t>
  </si>
  <si>
    <t>Injekční jehla, průsvit 22 G, standartizované označení - černá barva. Klasické provedení, bezpečnostní.</t>
  </si>
  <si>
    <t>Intravenózní infuzní kanyla, průsvit 20 G, stardantizované označení - růžová barva. S křidélky, bezpečnostní.</t>
  </si>
  <si>
    <t>Intravenózní infuzní kanyla, průsvit 22 G, stardantizované označení - modrá barva. S křidélky, bezpečnostní.</t>
  </si>
  <si>
    <t>Intravenózní infuzní kanyla, průsvit 24 G, stardantizované označení - žlutá barva. S křidélky, bezpečnostní.</t>
  </si>
  <si>
    <r>
      <t xml:space="preserve">Prodlužovací hadička pro propojení infuzních nebo transfuzních souprav s intravenózní jehlou či kanylou, zakončená male a female Luer lock. </t>
    </r>
    <r>
      <rPr>
        <sz val="11"/>
        <rFont val="Calibri"/>
        <family val="2"/>
        <charset val="238"/>
        <scheme val="minor"/>
      </rPr>
      <t>Délka</t>
    </r>
    <r>
      <rPr>
        <sz val="11"/>
        <color rgb="FF000000"/>
        <rFont val="Calibri"/>
        <family val="2"/>
        <charset val="238"/>
        <scheme val="minor"/>
      </rPr>
      <t xml:space="preserve"> 450 mm, vnitřní průměr 1,8 mm.</t>
    </r>
  </si>
  <si>
    <r>
      <t xml:space="preserve">Prodlužovací hadička pro propojení infuzních nebo transfuzních souprav s intravenózní jehlou či kanylou, zakončená male a female Luer lock. </t>
    </r>
    <r>
      <rPr>
        <sz val="11"/>
        <rFont val="Calibri"/>
        <family val="2"/>
        <charset val="238"/>
        <scheme val="minor"/>
      </rPr>
      <t>Délka</t>
    </r>
    <r>
      <rPr>
        <sz val="11"/>
        <color rgb="FF000000"/>
        <rFont val="Calibri"/>
        <family val="2"/>
        <charset val="238"/>
        <scheme val="minor"/>
      </rPr>
      <t xml:space="preserve"> 1800 mm, vnitřní průměr 1,8 mm.</t>
    </r>
  </si>
  <si>
    <t>Univerzální insufzní souprava pro přetlakovou i spádovou infúzi. Nutnost podpory okamžité nastavení rychlosti infúze zaškrcením, kapková baňka, rolovací uzávěr.</t>
  </si>
  <si>
    <t>Trojcestný infuzní ventyl zakončený Luer lock. Barva modrá.</t>
  </si>
  <si>
    <t>Infuzní zátka typu Luer lock. Barva modrá.</t>
  </si>
  <si>
    <t>Odběrové škrtidlo s automatickou přezkou. Velikost - pro dospělé</t>
  </si>
  <si>
    <t>Glukometr v balení s 5 kusy testovacích proužků</t>
  </si>
  <si>
    <t>Textilní náplast na cívce. S vysoce adhezivním nedráždivým lepidlem. Rozměr 2,5x500 cm.</t>
  </si>
  <si>
    <t>Pinzeta anatomická 16 cm rovná s vroubkovanými čelistmi a tupou špičkou k zajištění pevného úchopu.</t>
  </si>
  <si>
    <t>EKG gel - vodou rozpustný gel bez obsahu soli, nekorozivní, nemastný. Nízká vysychavost a stálá odporová charakteristika. Objem 250 ml.</t>
  </si>
  <si>
    <t>ks = 250 ml</t>
  </si>
  <si>
    <t>Sterilní průhledná převazová folie s výřezem pro kanylu</t>
  </si>
  <si>
    <t>balení = 100 ks</t>
  </si>
  <si>
    <t>Vakuové odběrové zkumavky pro hematologii s EDTA. Zkumavky mohou obsahovat 8% roztok K2EDTA, či mohou mít preparované stěny s K2EDTA nebo K3EDTA.</t>
  </si>
  <si>
    <t>Sterilní fyziologický roztok chloridu sodného 0,9%. Objem 500 ml.</t>
  </si>
  <si>
    <t>ks = 0,5 l</t>
  </si>
  <si>
    <t>Spotřební  laboratorní materiál</t>
  </si>
  <si>
    <t>Kompaktní elektrická odsávačka sekretů. Pístová vývěva se sacím výkonem alespoň 22l/min., regulátor vakua včetně vakuometru. Napájení ze sítě 240V. Součástí přístroje je sběrná nádoba na opakované použití.</t>
  </si>
  <si>
    <t>Tréninková AED přístroj. Přístroj dávající pokyny v mluvené formě s možností volby jazyka - čeština, angličtina. Přístroj vybavený nalepovacími elektordami s možností výměny dětských a dospělých elektrod. Detekce přilepení elektrod. Přístroj s tlumičem výboje. Možností simulace defibrilovatelného i nedefibrilovatelného rytmu. Dálkové ovládání. Možnost využití v poloautomatickém i plněautomatickém režimu.</t>
  </si>
  <si>
    <t>Náhradní sada elektrod k nácviku defibrilace - dětské</t>
  </si>
  <si>
    <t>Náhradní sada elektrod k nácviku defibrilace - dospělé</t>
  </si>
  <si>
    <t>Výukový defibrilační systém pro simulaci srdečních rytmů. Přístroj umožňující napojení na běžně užívané reálné defibrilátory. Přístroj umožňuje bezpečné podání defibrilačního výboje. Součástí je sada výměnných nalepovacích elektrod. Změna detekovatelného rytmu pomocí dálkového ovladače. Napájení bateriemi.</t>
  </si>
  <si>
    <t>sada</t>
  </si>
  <si>
    <t>Přechodový adaptér pro propojení výukového defibrilačního systému pro simulaci srdečních rytmů s defibrilátory typu LifePAck 20 e</t>
  </si>
  <si>
    <t>Náhradní nalepovací elektrody pro defibrilátor a AED, opakovaně použitelné (minimálně 25 krát)</t>
  </si>
  <si>
    <t>celková cena část 01</t>
  </si>
  <si>
    <t>celková cena část 02</t>
  </si>
  <si>
    <t>celková cena část 03</t>
  </si>
  <si>
    <t xml:space="preserve">Jednoduchý jednomembránový fonendoskop s olivkami z tvrdého plastu. </t>
  </si>
  <si>
    <t>Potřeby pro resuscitaci</t>
  </si>
  <si>
    <t>Identifikace nabízeného zboží</t>
  </si>
  <si>
    <r>
      <rPr>
        <b/>
        <sz val="11"/>
        <color theme="1"/>
        <rFont val="Calibri"/>
        <family val="2"/>
        <charset val="238"/>
        <scheme val="minor"/>
      </rPr>
      <t xml:space="preserve">Box pro přípravu PCR mixů </t>
    </r>
    <r>
      <rPr>
        <sz val="11"/>
        <color theme="1"/>
        <rFont val="Calibri"/>
        <family val="2"/>
        <charset val="238"/>
        <scheme val="minor"/>
      </rPr>
      <t xml:space="preserve">
Box poskytuje ochranu H35, např. ochrana proti kontaminaci při přípravě PCR směsi
</t>
    </r>
    <r>
      <rPr>
        <b/>
        <sz val="11"/>
        <color theme="1"/>
        <rFont val="Calibri"/>
        <family val="2"/>
        <charset val="238"/>
        <scheme val="minor"/>
      </rPr>
      <t xml:space="preserve">• </t>
    </r>
    <r>
      <rPr>
        <sz val="11"/>
        <color theme="1"/>
        <rFont val="Calibri"/>
        <family val="2"/>
        <charset val="238"/>
        <scheme val="minor"/>
      </rPr>
      <t>vertikální laminární proudění pro účinnou ochranu po celou dobu práce v boxu 
• polyuretanový předfiltr
• hlavní HEPA filtr, účinnost filtrace &gt; 99,99 % pro částice 0,3 μm
• v souladu s normami IEST-RP-CC002.2, ISO 14644.1 tř. 3, EN1822 (H 13)
vestavěná germicidní UV lampa pro dekontaminaci povrchů uvnitř boxu
po skončení práce, s časovačem
• polička pod UV lampou pro účinnější sterilizaci nástrojů
• polykarbonátové čelní sklo, výklopné, s bezpečnostním spínačem UV lampy
• výška otvoru: při práci alespoň 16,5 cm, při plném vyklopení alespoň 35 cm (čištění apod.) vestavené osvětlení 5000 K &gt; 800 Lux (optimální zbarvení a intenzita) 
• antimikrobiální nátěr na hlavním těle boxu snižuje riziko kontaminace uzavíratelný otvor v zadní stěně pro snadný přívod elektřiny do boxu
• rozměry vnitřní alespoň 600x530x550 mm (ŠxHxV)</t>
    </r>
  </si>
  <si>
    <t>N032</t>
  </si>
  <si>
    <t>Identifikace nabídnutého zboží</t>
  </si>
  <si>
    <t>Box pro přípravu PCR mixů</t>
  </si>
  <si>
    <t>Celková cena část 05</t>
  </si>
  <si>
    <r>
      <rPr>
        <b/>
        <sz val="11"/>
        <color theme="1"/>
        <rFont val="Calibri"/>
        <family val="2"/>
        <charset val="238"/>
        <scheme val="minor"/>
      </rPr>
      <t>Přenosná UV lampa - germicidní lampa UV (110W),</t>
    </r>
    <r>
      <rPr>
        <sz val="11"/>
        <color theme="1"/>
        <rFont val="Calibri"/>
        <family val="2"/>
        <charset val="238"/>
        <scheme val="minor"/>
      </rPr>
      <t xml:space="preserve"> 
• výkonné baktericidní svítidlo s ventilátorem a nuceným oběhem vzuchu
• Pojízdný germicid vybavený dvěmi UVC trubicemi s výkonem 2x 55W s počítadlem provozních hodin. 
• Životnost germicidů min. 8000 hodin. 
• Rozměry: min 112 x 21x 130 cm.
• Germicidní lampa do místnosti min. 30m2, max. 60m2, 
• povrch lampy z nerezu </t>
    </r>
  </si>
  <si>
    <t>N030
N107</t>
  </si>
  <si>
    <t>UV Lampa</t>
  </si>
  <si>
    <t>celková cena část 04</t>
  </si>
  <si>
    <t>Část 01</t>
  </si>
  <si>
    <t>Položka</t>
  </si>
  <si>
    <t>Jednotka</t>
  </si>
  <si>
    <t>Celkem jednotek</t>
  </si>
  <si>
    <t>Část 05</t>
  </si>
  <si>
    <t>Část 04</t>
  </si>
  <si>
    <t>Část 03</t>
  </si>
  <si>
    <t>Část 02</t>
  </si>
  <si>
    <t>Specifikace zboží</t>
  </si>
  <si>
    <r>
      <t xml:space="preserve">Dodavatel vyplní pouze </t>
    </r>
    <r>
      <rPr>
        <i/>
        <u/>
        <sz val="11"/>
        <rFont val="Calibri"/>
        <family val="2"/>
        <charset val="238"/>
        <scheme val="minor"/>
      </rPr>
      <t>všechny</t>
    </r>
    <r>
      <rPr>
        <i/>
        <sz val="11"/>
        <rFont val="Calibri"/>
        <family val="2"/>
        <charset val="238"/>
        <scheme val="minor"/>
      </rPr>
      <t xml:space="preserve"> žlutě podbarvené buňky v tabulce níže, a to pouze pro část, do které podává nabídku.</t>
    </r>
  </si>
  <si>
    <t>V případě, že zboží je dodáváno v jiném balení než požadovaném, provede dodavatel ocenění tak, aby bylo oceněno požadované množství jednotek (ks, kg, l, ml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</si>
</sst>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K_č_-;\-* #,##0.00\ _K_č_-;_-* &quot;-&quot;??\ _K_č_-;_-@_-"/>
    <numFmt numFmtId="165" formatCode="#,##0.00_ ;\-#,##0.00\ "/>
  </numFmts>
  <fonts count="11" x14ac:knownFonts="1">
    <font>
      <sz val="11"/>
      <color theme="1"/>
      <name val="Calibri"/>
      <family val="2"/>
      <charset val="238"/>
      <scheme val="minor"/>
    </font>
    <font>
      <sz val="11"/>
      <color theme="1"/>
      <name val="Calibri"/>
      <family val="2"/>
      <charset val="238"/>
      <scheme val="minor"/>
    </font>
    <font>
      <b/>
      <sz val="11"/>
      <color rgb="FF000000"/>
      <name val="Calibri"/>
    </font>
    <font>
      <sz val="11"/>
      <color rgb="FF000000"/>
      <name val="Calibri"/>
      <family val="2"/>
      <charset val="238"/>
    </font>
    <font>
      <sz val="11"/>
      <color rgb="FF000000"/>
      <name val="Calibri"/>
      <family val="2"/>
      <charset val="238"/>
      <scheme val="minor"/>
    </font>
    <font>
      <sz val="11"/>
      <name val="Calibri"/>
      <family val="2"/>
      <charset val="238"/>
      <scheme val="minor"/>
    </font>
    <font>
      <b/>
      <sz val="11"/>
      <color rgb="FF000000"/>
      <name val="Calibri"/>
      <family val="2"/>
      <charset val="238"/>
    </font>
    <font>
      <b/>
      <sz val="11"/>
      <color theme="1"/>
      <name val="Calibri"/>
      <family val="2"/>
      <charset val="238"/>
      <scheme val="minor"/>
    </font>
    <font>
      <b/>
      <sz val="18"/>
      <color theme="1"/>
      <name val="Calibri"/>
      <family val="2"/>
      <charset val="238"/>
      <scheme val="minor"/>
    </font>
    <font>
      <i/>
      <sz val="11"/>
      <name val="Calibri"/>
      <family val="2"/>
      <charset val="238"/>
      <scheme val="minor"/>
    </font>
    <font>
      <i/>
      <u/>
      <sz val="11"/>
      <name val="Calibri"/>
      <family val="2"/>
      <charset val="238"/>
      <scheme val="minor"/>
    </font>
  </fonts>
  <fills count="8">
    <fill>
      <patternFill patternType="none"/>
    </fill>
    <fill>
      <patternFill patternType="gray125"/>
    </fill>
    <fill>
      <patternFill patternType="solid">
        <fgColor rgb="FFE0E0E0"/>
        <bgColor rgb="FFE0E0E0"/>
      </patternFill>
    </fill>
    <fill>
      <patternFill patternType="solid">
        <fgColor theme="0" tint="-0.14999847407452621"/>
        <bgColor indexed="64"/>
      </patternFill>
    </fill>
    <fill>
      <patternFill patternType="solid">
        <fgColor rgb="FFE0834A"/>
        <bgColor rgb="FFE0834A"/>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s>
  <borders count="52">
    <border>
      <left/>
      <right/>
      <top/>
      <bottom/>
      <diagonal/>
    </border>
    <border>
      <left style="medium">
        <color rgb="FF000000"/>
      </left>
      <right style="dashed">
        <color rgb="FF808080"/>
      </right>
      <top style="medium">
        <color rgb="FF000000"/>
      </top>
      <bottom style="dashed">
        <color rgb="FF808080"/>
      </bottom>
      <diagonal/>
    </border>
    <border>
      <left style="dashed">
        <color rgb="FF808080"/>
      </left>
      <right style="dashed">
        <color rgb="FF808080"/>
      </right>
      <top style="medium">
        <color rgb="FF000000"/>
      </top>
      <bottom style="dashed">
        <color rgb="FF808080"/>
      </bottom>
      <diagonal/>
    </border>
    <border>
      <left/>
      <right/>
      <top style="medium">
        <color rgb="FF000000"/>
      </top>
      <bottom/>
      <diagonal/>
    </border>
    <border>
      <left style="dashed">
        <color rgb="FF808080"/>
      </left>
      <right style="medium">
        <color rgb="FF000000"/>
      </right>
      <top style="medium">
        <color rgb="FF000000"/>
      </top>
      <bottom style="dashed">
        <color rgb="FF808080"/>
      </bottom>
      <diagonal/>
    </border>
    <border>
      <left style="medium">
        <color rgb="FF000000"/>
      </left>
      <right style="dashed">
        <color rgb="FF808080"/>
      </right>
      <top style="dashed">
        <color rgb="FF808080"/>
      </top>
      <bottom/>
      <diagonal/>
    </border>
    <border>
      <left style="dashed">
        <color rgb="FF808080"/>
      </left>
      <right style="dashed">
        <color rgb="FF808080"/>
      </right>
      <top style="dashed">
        <color rgb="FF808080"/>
      </top>
      <bottom/>
      <diagonal/>
    </border>
    <border>
      <left style="dashed">
        <color rgb="FF808080"/>
      </left>
      <right/>
      <top/>
      <bottom/>
      <diagonal/>
    </border>
    <border>
      <left style="dashed">
        <color rgb="FF808080"/>
      </left>
      <right style="medium">
        <color rgb="FF000000"/>
      </right>
      <top style="dashed">
        <color rgb="FF808080"/>
      </top>
      <bottom/>
      <diagonal/>
    </border>
    <border>
      <left style="medium">
        <color rgb="FF000000"/>
      </left>
      <right style="dashed">
        <color rgb="FF808080"/>
      </right>
      <top/>
      <bottom style="medium">
        <color rgb="FF000000"/>
      </bottom>
      <diagonal/>
    </border>
    <border>
      <left style="dashed">
        <color rgb="FF808080"/>
      </left>
      <right style="dashed">
        <color rgb="FF808080"/>
      </right>
      <top/>
      <bottom style="medium">
        <color rgb="FF000000"/>
      </bottom>
      <diagonal/>
    </border>
    <border>
      <left style="dashed">
        <color rgb="FF808080"/>
      </left>
      <right style="medium">
        <color rgb="FF000000"/>
      </right>
      <top/>
      <bottom style="medium">
        <color rgb="FF000000"/>
      </bottom>
      <diagonal/>
    </border>
    <border>
      <left style="dashed">
        <color auto="1"/>
      </left>
      <right style="dashed">
        <color auto="1"/>
      </right>
      <top style="dashed">
        <color auto="1"/>
      </top>
      <bottom style="dashed">
        <color auto="1"/>
      </bottom>
      <diagonal/>
    </border>
    <border>
      <left style="medium">
        <color rgb="FF000000"/>
      </left>
      <right style="dashed">
        <color auto="1"/>
      </right>
      <top style="dashed">
        <color auto="1"/>
      </top>
      <bottom style="dashed">
        <color auto="1"/>
      </bottom>
      <diagonal/>
    </border>
    <border>
      <left style="dashed">
        <color auto="1"/>
      </left>
      <right style="medium">
        <color rgb="FF000000"/>
      </right>
      <top style="dashed">
        <color auto="1"/>
      </top>
      <bottom style="dashed">
        <color auto="1"/>
      </bottom>
      <diagonal/>
    </border>
    <border>
      <left style="medium">
        <color rgb="FF000000"/>
      </left>
      <right style="dashed">
        <color auto="1"/>
      </right>
      <top style="dashed">
        <color auto="1"/>
      </top>
      <bottom style="medium">
        <color rgb="FF000000"/>
      </bottom>
      <diagonal/>
    </border>
    <border>
      <left style="dashed">
        <color auto="1"/>
      </left>
      <right style="dashed">
        <color auto="1"/>
      </right>
      <top style="dashed">
        <color auto="1"/>
      </top>
      <bottom style="medium">
        <color rgb="FF000000"/>
      </bottom>
      <diagonal/>
    </border>
    <border>
      <left style="dashed">
        <color auto="1"/>
      </left>
      <right style="medium">
        <color rgb="FF000000"/>
      </right>
      <top style="dashed">
        <color auto="1"/>
      </top>
      <bottom style="medium">
        <color rgb="FF000000"/>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top style="medium">
        <color indexed="64"/>
      </top>
      <bottom style="medium">
        <color auto="1"/>
      </bottom>
      <diagonal/>
    </border>
    <border>
      <left/>
      <right style="dashed">
        <color rgb="FF808080"/>
      </right>
      <top style="medium">
        <color indexed="64"/>
      </top>
      <bottom style="medium">
        <color auto="1"/>
      </bottom>
      <diagonal/>
    </border>
    <border>
      <left style="dashed">
        <color rgb="FF808080"/>
      </left>
      <right style="medium">
        <color rgb="FF000000"/>
      </right>
      <top style="medium">
        <color indexed="64"/>
      </top>
      <bottom style="medium">
        <color auto="1"/>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rgb="FF808080"/>
      </left>
      <right/>
      <top style="medium">
        <color rgb="FF000000"/>
      </top>
      <bottom style="medium">
        <color rgb="FF000000"/>
      </bottom>
      <diagonal/>
    </border>
    <border>
      <left/>
      <right style="dashed">
        <color rgb="FF808080"/>
      </right>
      <top style="medium">
        <color rgb="FF000000"/>
      </top>
      <bottom style="medium">
        <color rgb="FF000000"/>
      </bottom>
      <diagonal/>
    </border>
    <border>
      <left style="dashed">
        <color rgb="FF808080"/>
      </left>
      <right style="dashed">
        <color rgb="FF808080"/>
      </right>
      <top style="dashed">
        <color rgb="FF808080"/>
      </top>
      <bottom style="dashed">
        <color rgb="FF808080"/>
      </bottom>
      <diagonal/>
    </border>
    <border>
      <left style="dashed">
        <color auto="1"/>
      </left>
      <right style="dashed">
        <color auto="1"/>
      </right>
      <top/>
      <bottom style="dashed">
        <color auto="1"/>
      </bottom>
      <diagonal/>
    </border>
    <border>
      <left style="medium">
        <color auto="1"/>
      </left>
      <right style="dashed">
        <color auto="1"/>
      </right>
      <top/>
      <bottom style="dashed">
        <color auto="1"/>
      </bottom>
      <diagonal/>
    </border>
    <border>
      <left style="dashed">
        <color rgb="FF808080"/>
      </left>
      <right style="medium">
        <color rgb="FF000000"/>
      </right>
      <top style="dashed">
        <color rgb="FF808080"/>
      </top>
      <bottom style="dashed">
        <color rgb="FF808080"/>
      </bottom>
      <diagonal/>
    </border>
    <border>
      <left style="dashed">
        <color auto="1"/>
      </left>
      <right style="medium">
        <color auto="1"/>
      </right>
      <top/>
      <bottom style="dashed">
        <color auto="1"/>
      </bottom>
      <diagonal/>
    </border>
    <border>
      <left style="medium">
        <color rgb="FF000000"/>
      </left>
      <right style="dashed">
        <color rgb="FF808080"/>
      </right>
      <top style="dashed">
        <color rgb="FF808080"/>
      </top>
      <bottom style="dashed">
        <color theme="0" tint="-0.499984740745262"/>
      </bottom>
      <diagonal/>
    </border>
    <border>
      <left style="dashed">
        <color rgb="FF808080"/>
      </left>
      <right style="dashed">
        <color rgb="FF808080"/>
      </right>
      <top style="dashed">
        <color indexed="64"/>
      </top>
      <bottom style="dashed">
        <color indexed="64"/>
      </bottom>
      <diagonal/>
    </border>
    <border>
      <left style="medium">
        <color rgb="FF000000"/>
      </left>
      <right style="dashed">
        <color rgb="FF808080"/>
      </right>
      <top style="dashed">
        <color indexed="64"/>
      </top>
      <bottom style="dashed">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indexed="64"/>
      </left>
      <right style="dashed">
        <color rgb="FF808080"/>
      </right>
      <top style="medium">
        <color indexed="64"/>
      </top>
      <bottom style="medium">
        <color indexed="64"/>
      </bottom>
      <diagonal/>
    </border>
    <border>
      <left style="dashed">
        <color rgb="FF808080"/>
      </left>
      <right style="dashed">
        <color rgb="FF808080"/>
      </right>
      <top style="medium">
        <color indexed="64"/>
      </top>
      <bottom style="medium">
        <color indexed="64"/>
      </bottom>
      <diagonal/>
    </border>
    <border>
      <left style="dashed">
        <color rgb="FF808080"/>
      </left>
      <right/>
      <top style="medium">
        <color indexed="64"/>
      </top>
      <bottom style="medium">
        <color indexed="64"/>
      </bottom>
      <diagonal/>
    </border>
    <border>
      <left style="dashed">
        <color rgb="FF808080"/>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21">
    <xf numFmtId="0" fontId="0" fillId="0" borderId="0" xfId="0"/>
    <xf numFmtId="0" fontId="0" fillId="0" borderId="12" xfId="0" applyBorder="1" applyAlignment="1" applyProtection="1">
      <alignment vertical="center" wrapText="1"/>
    </xf>
    <xf numFmtId="0" fontId="0" fillId="0" borderId="12" xfId="0" applyFill="1" applyBorder="1" applyAlignment="1" applyProtection="1">
      <alignment vertical="center" wrapText="1"/>
    </xf>
    <xf numFmtId="0" fontId="0" fillId="0" borderId="0" xfId="0" applyAlignment="1" applyProtection="1">
      <alignment horizontal="center" vertical="center"/>
    </xf>
    <xf numFmtId="0" fontId="0" fillId="0" borderId="0" xfId="0" applyAlignment="1" applyProtection="1">
      <alignment vertical="center"/>
    </xf>
    <xf numFmtId="0" fontId="2"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43" fontId="2" fillId="2" borderId="2" xfId="1" applyFont="1" applyFill="1" applyBorder="1" applyAlignment="1" applyProtection="1">
      <alignment horizontal="center" vertical="center"/>
    </xf>
    <xf numFmtId="0" fontId="2" fillId="3"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43" fontId="2" fillId="2" borderId="2" xfId="1" applyFont="1" applyFill="1" applyBorder="1" applyAlignment="1" applyProtection="1">
      <alignment horizontal="center" vertical="center" wrapText="1" shrinkToFit="1"/>
    </xf>
    <xf numFmtId="43" fontId="2" fillId="2" borderId="4" xfId="1" applyFont="1" applyFill="1" applyBorder="1" applyAlignment="1" applyProtection="1">
      <alignment horizontal="center" vertical="center" wrapText="1" shrinkToFit="1"/>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xf>
    <xf numFmtId="43" fontId="2" fillId="2" borderId="6" xfId="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43" fontId="2" fillId="2" borderId="6" xfId="1" applyFont="1" applyFill="1" applyBorder="1" applyAlignment="1" applyProtection="1">
      <alignment horizontal="center" vertical="center" wrapText="1" shrinkToFit="1"/>
    </xf>
    <xf numFmtId="43" fontId="2" fillId="2" borderId="8" xfId="1" applyFont="1" applyFill="1" applyBorder="1" applyAlignment="1" applyProtection="1">
      <alignment horizontal="center" vertical="center" wrapText="1" shrinkToFit="1"/>
    </xf>
    <xf numFmtId="0" fontId="0" fillId="0" borderId="13"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2" xfId="0" applyFill="1" applyBorder="1" applyAlignment="1" applyProtection="1">
      <alignment horizontal="center" vertical="center" wrapText="1"/>
    </xf>
    <xf numFmtId="4" fontId="0" fillId="0" borderId="14" xfId="1" applyNumberFormat="1" applyFont="1" applyFill="1" applyBorder="1" applyAlignment="1" applyProtection="1">
      <alignment horizontal="right" vertical="center" wrapText="1" indent="1" shrinkToFit="1"/>
    </xf>
    <xf numFmtId="43" fontId="6" fillId="0" borderId="7" xfId="1" applyFont="1" applyFill="1" applyBorder="1" applyAlignment="1" applyProtection="1">
      <alignment horizontal="center" vertical="center"/>
    </xf>
    <xf numFmtId="0" fontId="0" fillId="0" borderId="12" xfId="0" applyBorder="1" applyAlignment="1" applyProtection="1">
      <alignment horizontal="center" vertical="center"/>
    </xf>
    <xf numFmtId="0" fontId="3" fillId="0" borderId="12" xfId="0" applyFont="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0" fillId="0" borderId="15" xfId="0" applyFill="1" applyBorder="1" applyAlignment="1" applyProtection="1">
      <alignment horizontal="center" vertical="center"/>
    </xf>
    <xf numFmtId="0" fontId="0" fillId="0" borderId="16" xfId="0" applyBorder="1" applyAlignment="1" applyProtection="1">
      <alignment vertical="center" wrapText="1"/>
    </xf>
    <xf numFmtId="0" fontId="0" fillId="0" borderId="16" xfId="0" applyFill="1" applyBorder="1" applyAlignment="1" applyProtection="1">
      <alignment horizontal="center" vertical="center"/>
    </xf>
    <xf numFmtId="0" fontId="3" fillId="0" borderId="16" xfId="0" applyFont="1" applyFill="1" applyBorder="1" applyAlignment="1" applyProtection="1">
      <alignment horizontal="center" vertical="center" wrapText="1"/>
    </xf>
    <xf numFmtId="4" fontId="0" fillId="0" borderId="17" xfId="1" applyNumberFormat="1" applyFont="1" applyFill="1" applyBorder="1" applyAlignment="1" applyProtection="1">
      <alignment horizontal="right" vertical="center" wrapText="1" indent="1" shrinkToFit="1"/>
    </xf>
    <xf numFmtId="0" fontId="0" fillId="0" borderId="9" xfId="0" applyBorder="1" applyAlignment="1" applyProtection="1">
      <alignment horizontal="center" vertical="center"/>
    </xf>
    <xf numFmtId="0" fontId="0" fillId="0" borderId="10" xfId="0" applyBorder="1" applyAlignment="1" applyProtection="1">
      <alignment vertical="center" wrapText="1"/>
    </xf>
    <xf numFmtId="0" fontId="0" fillId="0" borderId="10" xfId="0" applyBorder="1" applyAlignment="1" applyProtection="1">
      <alignment horizontal="center" vertical="center"/>
    </xf>
    <xf numFmtId="165" fontId="7" fillId="4" borderId="11" xfId="1" applyNumberFormat="1" applyFont="1" applyFill="1" applyBorder="1" applyAlignment="1" applyProtection="1">
      <alignment horizontal="right" vertical="center" wrapText="1" indent="1" shrinkToFit="1"/>
    </xf>
    <xf numFmtId="164" fontId="0" fillId="0" borderId="0" xfId="0" applyNumberFormat="1" applyAlignment="1" applyProtection="1">
      <alignment vertical="center"/>
    </xf>
    <xf numFmtId="0" fontId="0" fillId="0" borderId="0" xfId="0" applyFill="1" applyAlignment="1" applyProtection="1">
      <alignment vertical="center"/>
    </xf>
    <xf numFmtId="0" fontId="6" fillId="2" borderId="1" xfId="0" applyFont="1" applyFill="1" applyBorder="1" applyAlignment="1" applyProtection="1">
      <alignment horizontal="center" vertical="center"/>
    </xf>
    <xf numFmtId="165" fontId="0" fillId="0" borderId="17" xfId="1" applyNumberFormat="1" applyFont="1" applyFill="1" applyBorder="1" applyAlignment="1" applyProtection="1">
      <alignment horizontal="right" vertical="center" wrapText="1" indent="1" shrinkToFit="1"/>
    </xf>
    <xf numFmtId="164" fontId="0" fillId="0" borderId="0" xfId="0" applyNumberFormat="1" applyFill="1" applyAlignment="1" applyProtection="1">
      <alignment vertical="center"/>
    </xf>
    <xf numFmtId="0" fontId="2" fillId="2" borderId="35" xfId="0" applyFont="1" applyFill="1" applyBorder="1" applyAlignment="1" applyProtection="1">
      <alignment horizontal="center" vertical="center"/>
    </xf>
    <xf numFmtId="0" fontId="2" fillId="2" borderId="30" xfId="0" applyFont="1" applyFill="1" applyBorder="1" applyAlignment="1" applyProtection="1">
      <alignment horizontal="center" vertical="center" wrapText="1"/>
    </xf>
    <xf numFmtId="43" fontId="2" fillId="2" borderId="30" xfId="1" applyFont="1" applyFill="1" applyBorder="1" applyAlignment="1" applyProtection="1">
      <alignment horizontal="center" vertical="center"/>
    </xf>
    <xf numFmtId="43" fontId="2" fillId="2" borderId="30" xfId="1" applyFont="1" applyFill="1" applyBorder="1" applyAlignment="1" applyProtection="1">
      <alignment horizontal="center" vertical="center" wrapText="1" shrinkToFit="1"/>
    </xf>
    <xf numFmtId="43" fontId="2" fillId="2" borderId="33" xfId="1" applyFont="1" applyFill="1" applyBorder="1" applyAlignment="1" applyProtection="1">
      <alignment horizontal="center" vertical="center" wrapText="1" shrinkToFit="1"/>
    </xf>
    <xf numFmtId="0" fontId="0" fillId="0" borderId="32" xfId="0" applyBorder="1" applyAlignment="1" applyProtection="1">
      <alignment horizontal="center" vertical="center"/>
    </xf>
    <xf numFmtId="0" fontId="0" fillId="0" borderId="31" xfId="0" applyFill="1" applyBorder="1" applyAlignment="1" applyProtection="1">
      <alignment vertical="center" wrapText="1"/>
    </xf>
    <xf numFmtId="0" fontId="0" fillId="0" borderId="31" xfId="0" applyBorder="1" applyAlignment="1" applyProtection="1">
      <alignment horizontal="center" vertical="center"/>
    </xf>
    <xf numFmtId="165" fontId="0" fillId="0" borderId="34" xfId="1" applyNumberFormat="1" applyFont="1" applyFill="1" applyBorder="1" applyAlignment="1" applyProtection="1">
      <alignment horizontal="right" vertical="center" wrapText="1" indent="1" shrinkToFit="1"/>
    </xf>
    <xf numFmtId="43" fontId="6" fillId="0" borderId="0" xfId="1" applyFont="1" applyFill="1" applyBorder="1" applyAlignment="1" applyProtection="1">
      <alignment horizontal="center" vertical="center"/>
    </xf>
    <xf numFmtId="0" fontId="0" fillId="0" borderId="21" xfId="0" applyBorder="1" applyAlignment="1" applyProtection="1">
      <alignment horizontal="center" vertical="center"/>
    </xf>
    <xf numFmtId="0" fontId="0" fillId="0" borderId="12" xfId="0" applyBorder="1" applyAlignment="1" applyProtection="1">
      <alignment horizontal="center" vertical="center" wrapText="1"/>
    </xf>
    <xf numFmtId="165" fontId="0" fillId="0" borderId="22" xfId="1" applyNumberFormat="1" applyFont="1" applyFill="1" applyBorder="1" applyAlignment="1" applyProtection="1">
      <alignment horizontal="right" vertical="center" wrapText="1" indent="1" shrinkToFit="1"/>
    </xf>
    <xf numFmtId="0" fontId="5" fillId="0" borderId="12" xfId="0" applyFont="1" applyFill="1" applyBorder="1" applyAlignment="1" applyProtection="1">
      <alignment vertical="center" wrapText="1"/>
    </xf>
    <xf numFmtId="0" fontId="0" fillId="0" borderId="41" xfId="0" applyBorder="1" applyAlignment="1" applyProtection="1">
      <alignment horizontal="center" vertical="center"/>
    </xf>
    <xf numFmtId="0" fontId="0" fillId="0" borderId="42" xfId="0" applyFill="1" applyBorder="1" applyAlignment="1" applyProtection="1">
      <alignment vertical="center" wrapText="1"/>
    </xf>
    <xf numFmtId="0" fontId="4" fillId="0" borderId="42" xfId="0" applyFont="1" applyBorder="1" applyAlignment="1" applyProtection="1">
      <alignment horizontal="center" vertical="center"/>
    </xf>
    <xf numFmtId="0" fontId="0" fillId="0" borderId="42" xfId="0" applyBorder="1" applyAlignment="1" applyProtection="1">
      <alignment horizontal="center" vertical="center"/>
    </xf>
    <xf numFmtId="165" fontId="0" fillId="0" borderId="43" xfId="1" applyNumberFormat="1" applyFont="1" applyFill="1" applyBorder="1" applyAlignment="1" applyProtection="1">
      <alignment horizontal="right" vertical="center" wrapText="1" indent="1" shrinkToFit="1"/>
    </xf>
    <xf numFmtId="0" fontId="0" fillId="0" borderId="44" xfId="0" applyBorder="1" applyAlignment="1" applyProtection="1">
      <alignment horizontal="center" vertical="center"/>
    </xf>
    <xf numFmtId="0" fontId="0" fillId="0" borderId="45" xfId="0" applyBorder="1" applyAlignment="1" applyProtection="1">
      <alignment vertical="center" wrapText="1"/>
    </xf>
    <xf numFmtId="0" fontId="0" fillId="0" borderId="45" xfId="0" applyBorder="1" applyAlignment="1" applyProtection="1">
      <alignment horizontal="center" vertical="center"/>
    </xf>
    <xf numFmtId="165" fontId="7" fillId="4" borderId="47" xfId="1" applyNumberFormat="1" applyFont="1" applyFill="1" applyBorder="1" applyAlignment="1" applyProtection="1">
      <alignment horizontal="right" vertical="center" indent="1"/>
    </xf>
    <xf numFmtId="0" fontId="0" fillId="0" borderId="0" xfId="0" applyBorder="1" applyAlignment="1" applyProtection="1">
      <alignment vertical="center"/>
    </xf>
    <xf numFmtId="0" fontId="6" fillId="2" borderId="32"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xf>
    <xf numFmtId="0" fontId="6" fillId="2" borderId="12" xfId="0" applyFont="1" applyFill="1" applyBorder="1" applyAlignment="1" applyProtection="1">
      <alignment horizontal="center" vertical="center" wrapText="1"/>
    </xf>
    <xf numFmtId="43" fontId="2" fillId="2" borderId="36" xfId="1" applyFont="1" applyFill="1" applyBorder="1" applyAlignment="1" applyProtection="1">
      <alignment horizontal="center" vertical="center"/>
    </xf>
    <xf numFmtId="0" fontId="2" fillId="2" borderId="36"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0" fillId="7" borderId="0" xfId="0" applyFill="1" applyBorder="1" applyAlignment="1" applyProtection="1">
      <alignment vertical="center" wrapText="1"/>
    </xf>
    <xf numFmtId="0" fontId="0" fillId="0" borderId="48" xfId="0" applyBorder="1" applyAlignment="1" applyProtection="1">
      <alignment horizontal="center" vertical="center"/>
    </xf>
    <xf numFmtId="0" fontId="0" fillId="0" borderId="49" xfId="0" applyBorder="1" applyAlignment="1" applyProtection="1">
      <alignment vertical="center" wrapText="1"/>
    </xf>
    <xf numFmtId="0" fontId="3" fillId="0" borderId="49" xfId="0" applyFont="1" applyFill="1" applyBorder="1" applyAlignment="1" applyProtection="1">
      <alignment horizontal="center" vertical="center" wrapText="1"/>
    </xf>
    <xf numFmtId="0" fontId="0" fillId="0" borderId="49" xfId="0" applyBorder="1" applyAlignment="1" applyProtection="1">
      <alignment horizontal="center" vertical="center"/>
    </xf>
    <xf numFmtId="165" fontId="0" fillId="0" borderId="50" xfId="1" applyNumberFormat="1" applyFont="1" applyBorder="1" applyAlignment="1" applyProtection="1">
      <alignment horizontal="right" vertical="center" indent="1"/>
    </xf>
    <xf numFmtId="0" fontId="0" fillId="0" borderId="26" xfId="0" applyBorder="1" applyAlignment="1" applyProtection="1">
      <alignment horizontal="center" vertical="center"/>
    </xf>
    <xf numFmtId="0" fontId="7" fillId="0" borderId="27" xfId="0" applyFont="1" applyBorder="1" applyAlignment="1" applyProtection="1">
      <alignment vertical="center"/>
    </xf>
    <xf numFmtId="0" fontId="7" fillId="0" borderId="27" xfId="0" applyFont="1" applyBorder="1" applyAlignment="1" applyProtection="1">
      <alignment horizontal="center" vertical="center"/>
    </xf>
    <xf numFmtId="0" fontId="0" fillId="0" borderId="51" xfId="0" applyBorder="1" applyAlignment="1" applyProtection="1">
      <alignment horizontal="center" vertical="center"/>
    </xf>
    <xf numFmtId="43" fontId="0" fillId="0" borderId="0" xfId="1" applyFont="1" applyFill="1" applyAlignment="1" applyProtection="1">
      <alignment vertical="center"/>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0" fillId="7" borderId="0" xfId="0" applyFill="1" applyBorder="1" applyAlignment="1" applyProtection="1">
      <alignment vertical="center"/>
    </xf>
    <xf numFmtId="0" fontId="0" fillId="0" borderId="38" xfId="0" applyFill="1" applyBorder="1" applyAlignment="1" applyProtection="1">
      <alignment horizontal="center" vertical="center"/>
    </xf>
    <xf numFmtId="0" fontId="0" fillId="0" borderId="39" xfId="0" applyBorder="1" applyAlignment="1" applyProtection="1">
      <alignment vertical="center" wrapText="1"/>
    </xf>
    <xf numFmtId="0" fontId="3" fillId="0" borderId="39" xfId="0" applyFont="1" applyFill="1" applyBorder="1" applyAlignment="1" applyProtection="1">
      <alignment horizontal="center" vertical="center" wrapText="1"/>
    </xf>
    <xf numFmtId="0" fontId="0" fillId="0" borderId="39" xfId="0" applyBorder="1" applyAlignment="1" applyProtection="1">
      <alignment horizontal="center" vertical="center"/>
    </xf>
    <xf numFmtId="165" fontId="0" fillId="0" borderId="40" xfId="1" applyNumberFormat="1" applyFont="1" applyBorder="1" applyAlignment="1" applyProtection="1">
      <alignment horizontal="right" vertical="center" indent="1"/>
    </xf>
    <xf numFmtId="4" fontId="7" fillId="4" borderId="25" xfId="0" applyNumberFormat="1" applyFont="1" applyFill="1" applyBorder="1" applyAlignment="1" applyProtection="1">
      <alignment horizontal="right" vertical="center" indent="1"/>
    </xf>
    <xf numFmtId="0" fontId="0" fillId="5" borderId="12" xfId="0" applyFill="1" applyBorder="1" applyAlignment="1" applyProtection="1">
      <alignment vertical="center"/>
      <protection locked="0"/>
    </xf>
    <xf numFmtId="4" fontId="0" fillId="5" borderId="12" xfId="1" applyNumberFormat="1" applyFont="1" applyFill="1" applyBorder="1" applyAlignment="1" applyProtection="1">
      <alignment horizontal="right" vertical="center" wrapText="1" indent="1" shrinkToFit="1"/>
      <protection locked="0"/>
    </xf>
    <xf numFmtId="4" fontId="3" fillId="5" borderId="12" xfId="0" applyNumberFormat="1" applyFont="1" applyFill="1" applyBorder="1" applyAlignment="1" applyProtection="1">
      <alignment horizontal="right" vertical="center" wrapText="1" indent="1" shrinkToFit="1"/>
      <protection locked="0"/>
    </xf>
    <xf numFmtId="0" fontId="0" fillId="5" borderId="16" xfId="0" applyFill="1" applyBorder="1" applyAlignment="1" applyProtection="1">
      <alignment vertical="center"/>
      <protection locked="0"/>
    </xf>
    <xf numFmtId="4" fontId="0" fillId="5" borderId="16" xfId="1" applyNumberFormat="1" applyFont="1" applyFill="1" applyBorder="1" applyAlignment="1" applyProtection="1">
      <alignment horizontal="right" vertical="center" wrapText="1" indent="1" shrinkToFit="1"/>
      <protection locked="0"/>
    </xf>
    <xf numFmtId="0" fontId="5" fillId="5" borderId="16" xfId="0" applyFont="1" applyFill="1" applyBorder="1" applyAlignment="1" applyProtection="1">
      <alignment vertical="center"/>
      <protection locked="0"/>
    </xf>
    <xf numFmtId="165" fontId="0" fillId="5" borderId="16" xfId="1" applyNumberFormat="1" applyFont="1" applyFill="1" applyBorder="1" applyAlignment="1" applyProtection="1">
      <alignment horizontal="right" vertical="center" wrapText="1" indent="1" shrinkToFit="1"/>
      <protection locked="0"/>
    </xf>
    <xf numFmtId="165" fontId="0" fillId="5" borderId="31" xfId="1" applyNumberFormat="1" applyFont="1" applyFill="1" applyBorder="1" applyAlignment="1" applyProtection="1">
      <alignment horizontal="right" vertical="center" wrapText="1" indent="1" shrinkToFit="1"/>
      <protection locked="0"/>
    </xf>
    <xf numFmtId="165" fontId="0" fillId="5" borderId="12" xfId="1" applyNumberFormat="1" applyFont="1" applyFill="1" applyBorder="1" applyAlignment="1" applyProtection="1">
      <alignment horizontal="right" vertical="center" wrapText="1" indent="1" shrinkToFit="1"/>
      <protection locked="0"/>
    </xf>
    <xf numFmtId="43" fontId="4" fillId="5" borderId="42" xfId="1" applyFont="1" applyFill="1" applyBorder="1" applyAlignment="1" applyProtection="1">
      <alignment horizontal="center" vertical="center"/>
      <protection locked="0"/>
    </xf>
    <xf numFmtId="165" fontId="0" fillId="5" borderId="42" xfId="1" applyNumberFormat="1" applyFont="1" applyFill="1" applyBorder="1" applyAlignment="1" applyProtection="1">
      <alignment horizontal="right" vertical="center" wrapText="1" indent="1" shrinkToFit="1"/>
      <protection locked="0"/>
    </xf>
    <xf numFmtId="0" fontId="0" fillId="5" borderId="49" xfId="0" applyFill="1" applyBorder="1" applyAlignment="1" applyProtection="1">
      <alignment vertical="center"/>
      <protection locked="0"/>
    </xf>
    <xf numFmtId="165" fontId="0" fillId="5" borderId="49" xfId="1" applyNumberFormat="1" applyFont="1" applyFill="1" applyBorder="1" applyAlignment="1" applyProtection="1">
      <alignment horizontal="right" vertical="center" indent="1"/>
      <protection locked="0"/>
    </xf>
    <xf numFmtId="0" fontId="0" fillId="5" borderId="39" xfId="0" applyFill="1" applyBorder="1" applyAlignment="1" applyProtection="1">
      <alignment vertical="center"/>
      <protection locked="0"/>
    </xf>
    <xf numFmtId="165" fontId="0" fillId="5" borderId="39" xfId="1" applyNumberFormat="1" applyFont="1" applyFill="1" applyBorder="1" applyAlignment="1" applyProtection="1">
      <alignment horizontal="right" vertical="center" indent="1"/>
      <protection locked="0"/>
    </xf>
    <xf numFmtId="0" fontId="8" fillId="0" borderId="0" xfId="0" applyFont="1" applyAlignment="1" applyProtection="1">
      <alignment horizontal="center" vertical="center"/>
    </xf>
    <xf numFmtId="0" fontId="8" fillId="0" borderId="0" xfId="0" applyFont="1" applyAlignment="1" applyProtection="1">
      <alignment horizontal="center" vertical="center"/>
    </xf>
    <xf numFmtId="0" fontId="9" fillId="5" borderId="0" xfId="0" applyFont="1" applyFill="1" applyBorder="1" applyAlignment="1" applyProtection="1">
      <alignment horizontal="left" vertical="center" wrapText="1"/>
    </xf>
    <xf numFmtId="0" fontId="9" fillId="6" borderId="0" xfId="0" applyFont="1" applyFill="1" applyAlignment="1" applyProtection="1">
      <alignment horizontal="left" vertical="center" wrapText="1"/>
    </xf>
    <xf numFmtId="43" fontId="0" fillId="4" borderId="28" xfId="1" applyFont="1" applyFill="1" applyBorder="1" applyAlignment="1" applyProtection="1">
      <alignment horizontal="center" vertical="center" wrapText="1" shrinkToFit="1"/>
    </xf>
    <xf numFmtId="43" fontId="0" fillId="4" borderId="29" xfId="1" applyFont="1" applyFill="1" applyBorder="1" applyAlignment="1" applyProtection="1">
      <alignment horizontal="center" vertical="center" wrapText="1" shrinkToFit="1"/>
    </xf>
    <xf numFmtId="43" fontId="0" fillId="4" borderId="46" xfId="1" applyFont="1" applyFill="1" applyBorder="1" applyAlignment="1" applyProtection="1">
      <alignment horizontal="center" vertical="center"/>
    </xf>
    <xf numFmtId="43" fontId="0" fillId="4" borderId="24" xfId="1" applyFont="1" applyFill="1" applyBorder="1" applyAlignment="1" applyProtection="1">
      <alignment horizontal="center" vertical="center"/>
    </xf>
    <xf numFmtId="0" fontId="0" fillId="4" borderId="51" xfId="0" applyFill="1" applyBorder="1" applyAlignment="1" applyProtection="1">
      <alignment horizontal="center" vertical="center"/>
    </xf>
    <xf numFmtId="0" fontId="0" fillId="4" borderId="24" xfId="0" applyFill="1" applyBorder="1" applyAlignment="1" applyProtection="1">
      <alignment horizontal="center" vertical="center"/>
    </xf>
    <xf numFmtId="0" fontId="0" fillId="4" borderId="23" xfId="0" applyFill="1" applyBorder="1" applyAlignment="1" applyProtection="1">
      <alignment horizontal="center" vertical="center"/>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tabSelected="1" topLeftCell="A46" workbookViewId="0">
      <selection activeCell="L49" sqref="L49"/>
    </sheetView>
  </sheetViews>
  <sheetFormatPr defaultRowHeight="15" x14ac:dyDescent="0.25"/>
  <cols>
    <col min="1" max="1" width="9.140625" style="4"/>
    <col min="2" max="2" width="9.140625" style="3"/>
    <col min="3" max="3" width="60.7109375" style="4" customWidth="1"/>
    <col min="4" max="5" width="15.7109375" style="3" customWidth="1"/>
    <col min="6" max="6" width="40.7109375" style="4" customWidth="1"/>
    <col min="7" max="8" width="15.7109375" style="4" customWidth="1"/>
    <col min="9" max="10" width="13.7109375" style="4" bestFit="1" customWidth="1"/>
    <col min="11" max="11" width="17.28515625" style="4" bestFit="1" customWidth="1"/>
    <col min="12" max="12" width="12.5703125" style="4" bestFit="1" customWidth="1"/>
    <col min="13" max="16384" width="9.140625" style="4"/>
  </cols>
  <sheetData>
    <row r="2" spans="2:9" ht="23.25" x14ac:dyDescent="0.25">
      <c r="B2" s="111" t="s">
        <v>58</v>
      </c>
      <c r="C2" s="111"/>
      <c r="D2" s="111"/>
      <c r="E2" s="111"/>
      <c r="F2" s="111"/>
      <c r="G2" s="111"/>
      <c r="H2" s="111"/>
    </row>
    <row r="3" spans="2:9" ht="23.25" x14ac:dyDescent="0.25">
      <c r="B3" s="110"/>
      <c r="C3" s="110"/>
      <c r="D3" s="110"/>
      <c r="E3" s="110"/>
      <c r="F3" s="110"/>
      <c r="G3" s="110"/>
      <c r="H3" s="110"/>
    </row>
    <row r="4" spans="2:9" ht="15" customHeight="1" x14ac:dyDescent="0.25">
      <c r="B4" s="113" t="s">
        <v>60</v>
      </c>
      <c r="C4" s="113"/>
      <c r="D4" s="113"/>
      <c r="E4" s="113"/>
      <c r="F4" s="113"/>
      <c r="G4" s="113"/>
      <c r="H4" s="113"/>
    </row>
    <row r="5" spans="2:9" ht="15" customHeight="1" x14ac:dyDescent="0.25">
      <c r="B5" s="112" t="s">
        <v>59</v>
      </c>
      <c r="C5" s="112"/>
      <c r="D5" s="112"/>
      <c r="E5" s="112"/>
      <c r="F5" s="112"/>
      <c r="G5" s="112"/>
      <c r="H5" s="112"/>
    </row>
    <row r="6" spans="2:9" ht="15.75" thickBot="1" x14ac:dyDescent="0.3"/>
    <row r="7" spans="2:9" ht="20.100000000000001" customHeight="1" x14ac:dyDescent="0.25">
      <c r="B7" s="5" t="s">
        <v>50</v>
      </c>
      <c r="C7" s="6" t="s">
        <v>26</v>
      </c>
      <c r="D7" s="7"/>
      <c r="E7" s="8"/>
      <c r="F7" s="9"/>
      <c r="G7" s="10"/>
      <c r="H7" s="11"/>
    </row>
    <row r="8" spans="2:9" ht="50.1" customHeight="1" x14ac:dyDescent="0.25">
      <c r="B8" s="12" t="s">
        <v>51</v>
      </c>
      <c r="C8" s="13" t="s">
        <v>0</v>
      </c>
      <c r="D8" s="14" t="s">
        <v>52</v>
      </c>
      <c r="E8" s="13" t="s">
        <v>53</v>
      </c>
      <c r="F8" s="15" t="s">
        <v>40</v>
      </c>
      <c r="G8" s="16" t="s">
        <v>1</v>
      </c>
      <c r="H8" s="17" t="s">
        <v>2</v>
      </c>
    </row>
    <row r="9" spans="2:9" ht="39.950000000000003" customHeight="1" x14ac:dyDescent="0.25">
      <c r="B9" s="18">
        <v>1</v>
      </c>
      <c r="C9" s="2" t="s">
        <v>3</v>
      </c>
      <c r="D9" s="19" t="s">
        <v>4</v>
      </c>
      <c r="E9" s="20">
        <v>320</v>
      </c>
      <c r="F9" s="95"/>
      <c r="G9" s="96"/>
      <c r="H9" s="21">
        <f>E9*G9</f>
        <v>0</v>
      </c>
      <c r="I9" s="22"/>
    </row>
    <row r="10" spans="2:9" ht="39.950000000000003" customHeight="1" x14ac:dyDescent="0.25">
      <c r="B10" s="18">
        <v>2</v>
      </c>
      <c r="C10" s="2" t="s">
        <v>5</v>
      </c>
      <c r="D10" s="19" t="s">
        <v>4</v>
      </c>
      <c r="E10" s="20">
        <v>100</v>
      </c>
      <c r="F10" s="95"/>
      <c r="G10" s="96"/>
      <c r="H10" s="21">
        <f t="shared" ref="H10:H27" si="0">E10*G10</f>
        <v>0</v>
      </c>
    </row>
    <row r="11" spans="2:9" ht="39.950000000000003" customHeight="1" x14ac:dyDescent="0.25">
      <c r="B11" s="18">
        <v>3</v>
      </c>
      <c r="C11" s="2" t="s">
        <v>6</v>
      </c>
      <c r="D11" s="19" t="s">
        <v>4</v>
      </c>
      <c r="E11" s="23">
        <v>50</v>
      </c>
      <c r="F11" s="95"/>
      <c r="G11" s="96"/>
      <c r="H11" s="21">
        <f t="shared" si="0"/>
        <v>0</v>
      </c>
    </row>
    <row r="12" spans="2:9" ht="39.950000000000003" customHeight="1" x14ac:dyDescent="0.25">
      <c r="B12" s="18">
        <v>4</v>
      </c>
      <c r="C12" s="2" t="s">
        <v>7</v>
      </c>
      <c r="D12" s="19" t="s">
        <v>4</v>
      </c>
      <c r="E12" s="24">
        <v>1000</v>
      </c>
      <c r="F12" s="95"/>
      <c r="G12" s="97"/>
      <c r="H12" s="21">
        <f t="shared" si="0"/>
        <v>0</v>
      </c>
    </row>
    <row r="13" spans="2:9" ht="39.950000000000003" customHeight="1" x14ac:dyDescent="0.25">
      <c r="B13" s="18">
        <v>5</v>
      </c>
      <c r="C13" s="2" t="s">
        <v>8</v>
      </c>
      <c r="D13" s="19" t="s">
        <v>4</v>
      </c>
      <c r="E13" s="24">
        <v>1500</v>
      </c>
      <c r="F13" s="95"/>
      <c r="G13" s="97"/>
      <c r="H13" s="21">
        <f t="shared" si="0"/>
        <v>0</v>
      </c>
    </row>
    <row r="14" spans="2:9" ht="39.950000000000003" customHeight="1" x14ac:dyDescent="0.25">
      <c r="B14" s="18">
        <v>6</v>
      </c>
      <c r="C14" s="2" t="s">
        <v>9</v>
      </c>
      <c r="D14" s="19" t="s">
        <v>4</v>
      </c>
      <c r="E14" s="24">
        <v>100</v>
      </c>
      <c r="F14" s="95"/>
      <c r="G14" s="97"/>
      <c r="H14" s="21">
        <f t="shared" si="0"/>
        <v>0</v>
      </c>
    </row>
    <row r="15" spans="2:9" ht="50.1" customHeight="1" x14ac:dyDescent="0.25">
      <c r="B15" s="18">
        <v>7</v>
      </c>
      <c r="C15" s="2" t="s">
        <v>10</v>
      </c>
      <c r="D15" s="19" t="s">
        <v>4</v>
      </c>
      <c r="E15" s="24">
        <v>100</v>
      </c>
      <c r="F15" s="95"/>
      <c r="G15" s="97"/>
      <c r="H15" s="21">
        <f t="shared" si="0"/>
        <v>0</v>
      </c>
    </row>
    <row r="16" spans="2:9" ht="50.1" customHeight="1" x14ac:dyDescent="0.25">
      <c r="B16" s="18">
        <v>8</v>
      </c>
      <c r="C16" s="2" t="s">
        <v>11</v>
      </c>
      <c r="D16" s="19" t="s">
        <v>4</v>
      </c>
      <c r="E16" s="24">
        <v>20</v>
      </c>
      <c r="F16" s="95"/>
      <c r="G16" s="97"/>
      <c r="H16" s="21">
        <f t="shared" si="0"/>
        <v>0</v>
      </c>
    </row>
    <row r="17" spans="2:12" ht="50.1" customHeight="1" x14ac:dyDescent="0.25">
      <c r="B17" s="18">
        <v>9</v>
      </c>
      <c r="C17" s="2" t="s">
        <v>12</v>
      </c>
      <c r="D17" s="19" t="s">
        <v>4</v>
      </c>
      <c r="E17" s="24">
        <v>50</v>
      </c>
      <c r="F17" s="95"/>
      <c r="G17" s="97"/>
      <c r="H17" s="21">
        <f t="shared" si="0"/>
        <v>0</v>
      </c>
    </row>
    <row r="18" spans="2:12" ht="20.100000000000001" customHeight="1" x14ac:dyDescent="0.25">
      <c r="B18" s="18">
        <v>10</v>
      </c>
      <c r="C18" s="2" t="s">
        <v>13</v>
      </c>
      <c r="D18" s="19" t="s">
        <v>4</v>
      </c>
      <c r="E18" s="24">
        <v>50</v>
      </c>
      <c r="F18" s="95"/>
      <c r="G18" s="97"/>
      <c r="H18" s="21">
        <f t="shared" si="0"/>
        <v>0</v>
      </c>
    </row>
    <row r="19" spans="2:12" ht="20.100000000000001" customHeight="1" x14ac:dyDescent="0.25">
      <c r="B19" s="18">
        <v>11</v>
      </c>
      <c r="C19" s="2" t="s">
        <v>14</v>
      </c>
      <c r="D19" s="19" t="s">
        <v>4</v>
      </c>
      <c r="E19" s="24">
        <v>100</v>
      </c>
      <c r="F19" s="95"/>
      <c r="G19" s="97"/>
      <c r="H19" s="21">
        <f t="shared" si="0"/>
        <v>0</v>
      </c>
    </row>
    <row r="20" spans="2:12" ht="20.100000000000001" customHeight="1" x14ac:dyDescent="0.25">
      <c r="B20" s="18">
        <v>12</v>
      </c>
      <c r="C20" s="2" t="s">
        <v>15</v>
      </c>
      <c r="D20" s="19" t="s">
        <v>4</v>
      </c>
      <c r="E20" s="24">
        <v>20</v>
      </c>
      <c r="F20" s="95"/>
      <c r="G20" s="97"/>
      <c r="H20" s="21">
        <f t="shared" si="0"/>
        <v>0</v>
      </c>
    </row>
    <row r="21" spans="2:12" ht="20.100000000000001" customHeight="1" x14ac:dyDescent="0.25">
      <c r="B21" s="18">
        <v>13</v>
      </c>
      <c r="C21" s="2" t="s">
        <v>16</v>
      </c>
      <c r="D21" s="19" t="s">
        <v>4</v>
      </c>
      <c r="E21" s="25">
        <v>4</v>
      </c>
      <c r="F21" s="95"/>
      <c r="G21" s="96"/>
      <c r="H21" s="21">
        <f t="shared" si="0"/>
        <v>0</v>
      </c>
    </row>
    <row r="22" spans="2:12" ht="39.950000000000003" customHeight="1" x14ac:dyDescent="0.25">
      <c r="B22" s="18">
        <v>14</v>
      </c>
      <c r="C22" s="2" t="s">
        <v>17</v>
      </c>
      <c r="D22" s="19" t="s">
        <v>4</v>
      </c>
      <c r="E22" s="25">
        <v>20</v>
      </c>
      <c r="F22" s="95"/>
      <c r="G22" s="96"/>
      <c r="H22" s="21">
        <f t="shared" si="0"/>
        <v>0</v>
      </c>
    </row>
    <row r="23" spans="2:12" ht="39.950000000000003" customHeight="1" x14ac:dyDescent="0.25">
      <c r="B23" s="18">
        <v>15</v>
      </c>
      <c r="C23" s="2" t="s">
        <v>18</v>
      </c>
      <c r="D23" s="19" t="s">
        <v>4</v>
      </c>
      <c r="E23" s="25">
        <v>5</v>
      </c>
      <c r="F23" s="95"/>
      <c r="G23" s="96"/>
      <c r="H23" s="21">
        <f t="shared" si="0"/>
        <v>0</v>
      </c>
    </row>
    <row r="24" spans="2:12" ht="50.1" customHeight="1" x14ac:dyDescent="0.25">
      <c r="B24" s="18">
        <v>16</v>
      </c>
      <c r="C24" s="1" t="s">
        <v>19</v>
      </c>
      <c r="D24" s="19" t="s">
        <v>20</v>
      </c>
      <c r="E24" s="25">
        <v>5</v>
      </c>
      <c r="F24" s="95"/>
      <c r="G24" s="96"/>
      <c r="H24" s="21">
        <f t="shared" si="0"/>
        <v>0</v>
      </c>
    </row>
    <row r="25" spans="2:12" ht="20.100000000000001" customHeight="1" x14ac:dyDescent="0.25">
      <c r="B25" s="18">
        <v>17</v>
      </c>
      <c r="C25" s="1" t="s">
        <v>21</v>
      </c>
      <c r="D25" s="19" t="s">
        <v>22</v>
      </c>
      <c r="E25" s="25">
        <v>50</v>
      </c>
      <c r="F25" s="95"/>
      <c r="G25" s="96"/>
      <c r="H25" s="21">
        <f t="shared" si="0"/>
        <v>0</v>
      </c>
    </row>
    <row r="26" spans="2:12" ht="50.1" customHeight="1" x14ac:dyDescent="0.25">
      <c r="B26" s="18">
        <v>18</v>
      </c>
      <c r="C26" s="1" t="s">
        <v>23</v>
      </c>
      <c r="D26" s="19" t="s">
        <v>22</v>
      </c>
      <c r="E26" s="25">
        <v>1</v>
      </c>
      <c r="F26" s="95"/>
      <c r="G26" s="96"/>
      <c r="H26" s="21">
        <f t="shared" si="0"/>
        <v>0</v>
      </c>
    </row>
    <row r="27" spans="2:12" ht="20.100000000000001" customHeight="1" thickBot="1" x14ac:dyDescent="0.3">
      <c r="B27" s="26">
        <v>19</v>
      </c>
      <c r="C27" s="27" t="s">
        <v>24</v>
      </c>
      <c r="D27" s="28" t="s">
        <v>25</v>
      </c>
      <c r="E27" s="29">
        <v>20</v>
      </c>
      <c r="F27" s="98"/>
      <c r="G27" s="99"/>
      <c r="H27" s="30">
        <f t="shared" si="0"/>
        <v>0</v>
      </c>
    </row>
    <row r="28" spans="2:12" ht="20.100000000000001" customHeight="1" thickBot="1" x14ac:dyDescent="0.3">
      <c r="B28" s="31"/>
      <c r="C28" s="32"/>
      <c r="D28" s="33"/>
      <c r="E28" s="33"/>
      <c r="F28" s="114" t="s">
        <v>35</v>
      </c>
      <c r="G28" s="115"/>
      <c r="H28" s="34">
        <f>SUM(H9:H27)</f>
        <v>0</v>
      </c>
      <c r="I28" s="35"/>
      <c r="J28" s="35"/>
      <c r="K28" s="36"/>
    </row>
    <row r="29" spans="2:12" ht="20.100000000000001" customHeight="1" x14ac:dyDescent="0.25">
      <c r="B29" s="37" t="s">
        <v>57</v>
      </c>
      <c r="C29" s="6" t="s">
        <v>26</v>
      </c>
      <c r="D29" s="7"/>
      <c r="E29" s="8"/>
      <c r="F29" s="9"/>
      <c r="G29" s="10"/>
      <c r="H29" s="11"/>
    </row>
    <row r="30" spans="2:12" ht="50.1" customHeight="1" x14ac:dyDescent="0.25">
      <c r="B30" s="12" t="s">
        <v>51</v>
      </c>
      <c r="C30" s="13" t="s">
        <v>0</v>
      </c>
      <c r="D30" s="14" t="s">
        <v>52</v>
      </c>
      <c r="E30" s="13" t="s">
        <v>53</v>
      </c>
      <c r="F30" s="15" t="s">
        <v>40</v>
      </c>
      <c r="G30" s="16" t="s">
        <v>1</v>
      </c>
      <c r="H30" s="17" t="s">
        <v>2</v>
      </c>
    </row>
    <row r="31" spans="2:12" ht="69.95" customHeight="1" thickBot="1" x14ac:dyDescent="0.3">
      <c r="B31" s="26">
        <v>1</v>
      </c>
      <c r="C31" s="27" t="s">
        <v>27</v>
      </c>
      <c r="D31" s="28" t="s">
        <v>4</v>
      </c>
      <c r="E31" s="29">
        <v>2</v>
      </c>
      <c r="F31" s="100"/>
      <c r="G31" s="101"/>
      <c r="H31" s="38">
        <f>E31*G31</f>
        <v>0</v>
      </c>
      <c r="I31" s="22"/>
      <c r="J31" s="36"/>
    </row>
    <row r="32" spans="2:12" ht="20.100000000000001" customHeight="1" thickBot="1" x14ac:dyDescent="0.3">
      <c r="B32" s="31"/>
      <c r="C32" s="32"/>
      <c r="D32" s="33"/>
      <c r="E32" s="33"/>
      <c r="F32" s="114" t="s">
        <v>36</v>
      </c>
      <c r="G32" s="115"/>
      <c r="H32" s="34">
        <f>SUM(H31)</f>
        <v>0</v>
      </c>
      <c r="I32" s="39"/>
      <c r="J32" s="39"/>
      <c r="K32" s="36"/>
      <c r="L32" s="35"/>
    </row>
    <row r="33" spans="1:11" ht="20.100000000000001" customHeight="1" x14ac:dyDescent="0.25">
      <c r="B33" s="37" t="s">
        <v>56</v>
      </c>
      <c r="C33" s="6" t="s">
        <v>39</v>
      </c>
      <c r="D33" s="7"/>
      <c r="E33" s="8"/>
      <c r="F33" s="9"/>
      <c r="G33" s="10"/>
      <c r="H33" s="11"/>
    </row>
    <row r="34" spans="1:11" ht="50.1" customHeight="1" x14ac:dyDescent="0.25">
      <c r="B34" s="40" t="s">
        <v>51</v>
      </c>
      <c r="C34" s="41" t="s">
        <v>0</v>
      </c>
      <c r="D34" s="42" t="s">
        <v>52</v>
      </c>
      <c r="E34" s="41" t="s">
        <v>53</v>
      </c>
      <c r="F34" s="15" t="s">
        <v>40</v>
      </c>
      <c r="G34" s="43" t="s">
        <v>1</v>
      </c>
      <c r="H34" s="44" t="s">
        <v>2</v>
      </c>
    </row>
    <row r="35" spans="1:11" ht="120" customHeight="1" x14ac:dyDescent="0.25">
      <c r="B35" s="45">
        <v>1</v>
      </c>
      <c r="C35" s="46" t="s">
        <v>28</v>
      </c>
      <c r="D35" s="47" t="s">
        <v>4</v>
      </c>
      <c r="E35" s="47">
        <v>8</v>
      </c>
      <c r="F35" s="95"/>
      <c r="G35" s="102"/>
      <c r="H35" s="48">
        <f>E35*G35</f>
        <v>0</v>
      </c>
      <c r="I35" s="49"/>
      <c r="J35" s="36"/>
    </row>
    <row r="36" spans="1:11" ht="20.100000000000001" customHeight="1" x14ac:dyDescent="0.25">
      <c r="B36" s="50">
        <v>2</v>
      </c>
      <c r="C36" s="1" t="s">
        <v>29</v>
      </c>
      <c r="D36" s="19" t="s">
        <v>4</v>
      </c>
      <c r="E36" s="51">
        <v>5</v>
      </c>
      <c r="F36" s="95"/>
      <c r="G36" s="103"/>
      <c r="H36" s="52">
        <f t="shared" ref="H36:H41" si="1">E36*G36</f>
        <v>0</v>
      </c>
      <c r="I36" s="36"/>
      <c r="J36" s="36"/>
    </row>
    <row r="37" spans="1:11" ht="20.100000000000001" customHeight="1" x14ac:dyDescent="0.25">
      <c r="B37" s="50">
        <v>3</v>
      </c>
      <c r="C37" s="1" t="s">
        <v>30</v>
      </c>
      <c r="D37" s="19" t="s">
        <v>4</v>
      </c>
      <c r="E37" s="51">
        <v>20</v>
      </c>
      <c r="F37" s="95"/>
      <c r="G37" s="103"/>
      <c r="H37" s="52">
        <f t="shared" si="1"/>
        <v>0</v>
      </c>
      <c r="I37" s="36"/>
      <c r="J37" s="36"/>
    </row>
    <row r="38" spans="1:11" ht="50.1" customHeight="1" x14ac:dyDescent="0.25">
      <c r="B38" s="50">
        <v>4</v>
      </c>
      <c r="C38" s="2" t="s">
        <v>33</v>
      </c>
      <c r="D38" s="19" t="s">
        <v>4</v>
      </c>
      <c r="E38" s="51">
        <v>3</v>
      </c>
      <c r="F38" s="95"/>
      <c r="G38" s="103"/>
      <c r="H38" s="52">
        <f t="shared" si="1"/>
        <v>0</v>
      </c>
      <c r="I38" s="36"/>
      <c r="J38" s="36"/>
    </row>
    <row r="39" spans="1:11" ht="90" customHeight="1" x14ac:dyDescent="0.25">
      <c r="B39" s="50">
        <v>5</v>
      </c>
      <c r="C39" s="2" t="s">
        <v>31</v>
      </c>
      <c r="D39" s="19" t="s">
        <v>4</v>
      </c>
      <c r="E39" s="51">
        <v>3</v>
      </c>
      <c r="F39" s="95"/>
      <c r="G39" s="103"/>
      <c r="H39" s="52">
        <f t="shared" si="1"/>
        <v>0</v>
      </c>
      <c r="I39" s="36"/>
      <c r="J39" s="36"/>
    </row>
    <row r="40" spans="1:11" ht="39.950000000000003" customHeight="1" x14ac:dyDescent="0.25">
      <c r="B40" s="50">
        <v>6</v>
      </c>
      <c r="C40" s="53" t="s">
        <v>34</v>
      </c>
      <c r="D40" s="19" t="s">
        <v>32</v>
      </c>
      <c r="E40" s="51">
        <v>20</v>
      </c>
      <c r="F40" s="95"/>
      <c r="G40" s="103"/>
      <c r="H40" s="52">
        <f t="shared" si="1"/>
        <v>0</v>
      </c>
      <c r="I40" s="36"/>
      <c r="J40" s="36"/>
    </row>
    <row r="41" spans="1:11" ht="39.950000000000003" customHeight="1" thickBot="1" x14ac:dyDescent="0.3">
      <c r="B41" s="54">
        <v>7</v>
      </c>
      <c r="C41" s="55" t="s">
        <v>38</v>
      </c>
      <c r="D41" s="56" t="s">
        <v>4</v>
      </c>
      <c r="E41" s="57">
        <v>8</v>
      </c>
      <c r="F41" s="104"/>
      <c r="G41" s="105"/>
      <c r="H41" s="58">
        <f t="shared" si="1"/>
        <v>0</v>
      </c>
      <c r="I41" s="36"/>
      <c r="J41" s="36"/>
    </row>
    <row r="42" spans="1:11" ht="20.100000000000001" customHeight="1" thickBot="1" x14ac:dyDescent="0.3">
      <c r="B42" s="59"/>
      <c r="C42" s="60"/>
      <c r="D42" s="61"/>
      <c r="E42" s="61"/>
      <c r="F42" s="116" t="s">
        <v>37</v>
      </c>
      <c r="G42" s="117"/>
      <c r="H42" s="62">
        <f>SUM(H35:H41)</f>
        <v>0</v>
      </c>
      <c r="I42" s="39"/>
      <c r="J42" s="39"/>
      <c r="K42" s="36"/>
    </row>
    <row r="43" spans="1:11" ht="20.100000000000001" customHeight="1" x14ac:dyDescent="0.25">
      <c r="A43" s="63"/>
      <c r="B43" s="64" t="s">
        <v>55</v>
      </c>
      <c r="C43" s="65" t="s">
        <v>48</v>
      </c>
      <c r="D43" s="65"/>
      <c r="E43" s="65"/>
      <c r="F43" s="65"/>
      <c r="G43" s="65"/>
      <c r="H43" s="66"/>
    </row>
    <row r="44" spans="1:11" ht="50.1" customHeight="1" x14ac:dyDescent="0.25">
      <c r="A44" s="63"/>
      <c r="B44" s="67" t="s">
        <v>51</v>
      </c>
      <c r="C44" s="68" t="s">
        <v>0</v>
      </c>
      <c r="D44" s="69" t="s">
        <v>52</v>
      </c>
      <c r="E44" s="70" t="s">
        <v>53</v>
      </c>
      <c r="F44" s="68" t="s">
        <v>43</v>
      </c>
      <c r="G44" s="68" t="s">
        <v>1</v>
      </c>
      <c r="H44" s="71" t="s">
        <v>2</v>
      </c>
      <c r="I44" s="36"/>
      <c r="J44" s="72"/>
    </row>
    <row r="45" spans="1:11" ht="150" customHeight="1" thickBot="1" x14ac:dyDescent="0.3">
      <c r="A45" s="73" t="s">
        <v>47</v>
      </c>
      <c r="B45" s="74">
        <v>1</v>
      </c>
      <c r="C45" s="75" t="s">
        <v>46</v>
      </c>
      <c r="D45" s="76" t="s">
        <v>4</v>
      </c>
      <c r="E45" s="77">
        <v>3</v>
      </c>
      <c r="F45" s="106"/>
      <c r="G45" s="107"/>
      <c r="H45" s="78">
        <f>E45*G45</f>
        <v>0</v>
      </c>
      <c r="I45" s="36"/>
      <c r="J45" s="36"/>
    </row>
    <row r="46" spans="1:11" ht="20.100000000000001" customHeight="1" thickBot="1" x14ac:dyDescent="0.3">
      <c r="A46" s="63"/>
      <c r="B46" s="79"/>
      <c r="C46" s="80"/>
      <c r="D46" s="81"/>
      <c r="E46" s="82"/>
      <c r="F46" s="118" t="s">
        <v>49</v>
      </c>
      <c r="G46" s="119"/>
      <c r="H46" s="62">
        <f>SUM(H45:H45)</f>
        <v>0</v>
      </c>
      <c r="I46" s="36"/>
      <c r="J46" s="36"/>
      <c r="K46" s="83"/>
    </row>
    <row r="47" spans="1:11" ht="20.100000000000001" customHeight="1" x14ac:dyDescent="0.25">
      <c r="B47" s="84" t="s">
        <v>54</v>
      </c>
      <c r="C47" s="85" t="s">
        <v>44</v>
      </c>
      <c r="D47" s="85"/>
      <c r="E47" s="85"/>
      <c r="F47" s="85"/>
      <c r="G47" s="85"/>
      <c r="H47" s="86"/>
      <c r="I47" s="36"/>
      <c r="J47" s="36"/>
    </row>
    <row r="48" spans="1:11" ht="50.1" customHeight="1" x14ac:dyDescent="0.25">
      <c r="B48" s="87" t="s">
        <v>51</v>
      </c>
      <c r="C48" s="68" t="s">
        <v>0</v>
      </c>
      <c r="D48" s="69" t="s">
        <v>52</v>
      </c>
      <c r="E48" s="70" t="s">
        <v>53</v>
      </c>
      <c r="F48" s="68" t="s">
        <v>43</v>
      </c>
      <c r="G48" s="68" t="s">
        <v>1</v>
      </c>
      <c r="H48" s="71" t="s">
        <v>2</v>
      </c>
      <c r="I48" s="36"/>
      <c r="J48" s="72"/>
    </row>
    <row r="49" spans="1:9" ht="350.1" customHeight="1" thickBot="1" x14ac:dyDescent="0.3">
      <c r="A49" s="88" t="s">
        <v>42</v>
      </c>
      <c r="B49" s="89">
        <v>1</v>
      </c>
      <c r="C49" s="90" t="s">
        <v>41</v>
      </c>
      <c r="D49" s="91" t="s">
        <v>4</v>
      </c>
      <c r="E49" s="92">
        <v>1</v>
      </c>
      <c r="F49" s="108"/>
      <c r="G49" s="109"/>
      <c r="H49" s="93">
        <f>E49*G49</f>
        <v>0</v>
      </c>
    </row>
    <row r="50" spans="1:9" ht="20.100000000000001" customHeight="1" thickBot="1" x14ac:dyDescent="0.3">
      <c r="A50" s="63"/>
      <c r="B50" s="79"/>
      <c r="C50" s="80"/>
      <c r="D50" s="81"/>
      <c r="E50" s="81"/>
      <c r="F50" s="120" t="s">
        <v>45</v>
      </c>
      <c r="G50" s="119"/>
      <c r="H50" s="94">
        <f>SUM(H49:H49)</f>
        <v>0</v>
      </c>
      <c r="I50" s="83"/>
    </row>
  </sheetData>
  <sheetProtection algorithmName="SHA-512" hashValue="Wx62iUwBIFs1eQ0T0Y7iPvrel9GmyUzJS1NMM+uyKEZAHJYV01vdvdk29p28Z6+IgDfhatJPjSrr/N7X9SClVA==" saltValue="MW5nXxsIAT8a2PIkMO3tIw==" spinCount="100000" sheet="1" objects="1" scenarios="1"/>
  <protectedRanges>
    <protectedRange algorithmName="SHA-512" hashValue="lVoTc5nZyzEYcSaTeGjMa8GIfjHxczVnKiYJwARaEhdFL0NmfEC5oG1AwWFuMriQD/8i4AximtIZJnHVzg1khw==" saltValue="0u1redgYF7o60krPn2ByoA==" spinCount="100000" sqref="B5:G5" name="Administrátor_2_1_2_2"/>
    <protectedRange algorithmName="SHA-512" hashValue="lVoTc5nZyzEYcSaTeGjMa8GIfjHxczVnKiYJwARaEhdFL0NmfEC5oG1AwWFuMriQD/8i4AximtIZJnHVzg1khw==" saltValue="0u1redgYF7o60krPn2ByoA==" spinCount="100000" sqref="B4:F4" name="Administrátor_2_1_1_2"/>
  </protectedRanges>
  <mergeCells count="8">
    <mergeCell ref="F42:G42"/>
    <mergeCell ref="F46:G46"/>
    <mergeCell ref="F50:G50"/>
    <mergeCell ref="B2:H2"/>
    <mergeCell ref="B5:H5"/>
    <mergeCell ref="B4:H4"/>
    <mergeCell ref="F28:G28"/>
    <mergeCell ref="F32:G3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LMCH 23-2022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Škudrnová Eva</dc:creator>
  <cp:lastModifiedBy>Kvasničková Hana</cp:lastModifiedBy>
  <dcterms:created xsi:type="dcterms:W3CDTF">2022-11-01T11:41:50Z</dcterms:created>
  <dcterms:modified xsi:type="dcterms:W3CDTF">2022-11-03T10:45:42Z</dcterms:modified>
</cp:coreProperties>
</file>