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0" yWindow="0" windowWidth="16095" windowHeight="21285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<sst xmlns="http://schemas.openxmlformats.org/spreadsheetml/2006/main" count="77" uniqueCount="60">
  <si>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</si>
  <si>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</si>
  <si>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</si>
  <si>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</si>
  <si>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</si>
  <si>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</si>
  <si>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</si>
  <si>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</si>
  <si>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</si>
  <si>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</si>
  <si>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</si>
  <si>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</si>
  <si>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</si>
  <si>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</si>
  <si>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</si>
  <si>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</si>
  <si>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</si>
  <si>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</si>
  <si>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</si>
  <si>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</si>
  <si>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30237200-1 - Počítačová příslušenství</t>
  </si>
  <si>
    <t>30213100-6 - Přenosné počítače</t>
  </si>
  <si>
    <t>FSV UK
Smetanovo nábřeží 6, 11001
Praha 1</t>
  </si>
  <si>
    <t>30231310-3 - Ploché monitory</t>
  </si>
  <si>
    <t>FSV UK
Opletalova 26 
110 00 Praha 1</t>
  </si>
  <si>
    <t>Notebook Gauk</t>
  </si>
  <si>
    <t>CESES FSV UK,
Voršilská 1, 11000 Praha 1</t>
  </si>
  <si>
    <t>RTL FSV UK
Celetná 20, 11000 Praha 1</t>
  </si>
  <si>
    <t>Cartrige Klejnová</t>
  </si>
  <si>
    <t>FSV UK
Smetanovo nábřeží 6, 11001 Praha 1</t>
  </si>
  <si>
    <t>Notebook s úhlopříčkou min. 15,6 palců  (například: Lenovo ThinkPad E15 Gen 3 Black)
Procesor: Počet jader min. 6 s CPU bench min. 13 151 (například: AMD Ryzen 5 5500U)
Grafická karta min. AMD Radeon Graphics
Operační paměť min. 8 GB
Disk min. SSD 256 GB
Výbava min.: podsvícená klávesnice, webkamera, 1x USB 2.0, 1x USB 3.2 Gen 1, 1x USB-C, HDMI, LAN, čtečka otisků prstů, WiFi 6, Windows 11 Pro
Váha max. 1,7 Kg
Záruka min. 3 roky ( cena nesmí překročit 16 355,- Kč bez DPH/ks)- případně uplatnit slevu na vybraný notebook, pokud je k dispozici</t>
  </si>
  <si>
    <t>Brašna pro notebook 15,6" (například: Lenovo Toploader T210 15,6" šedá)
Min. kapsa pro notebook a místo pro příslušenství
Min. popruch přes rameno a poutka pro nošení v ruce
Záruka: min. 2 roky (cena nesmí překročit 269,- Kč bez DPH/ks)</t>
  </si>
  <si>
    <t>Set klávesnice a myši (například: Logitech Wireless Combo MK 295)
Min. bezdrátový set klávesnice a myši skrze jeden USB dongle
Požadujeme český layout
Min. nízkoprofilové klávesy, optický senzor myši, 3 tlačítka myši s kolečkem a symetrický tvar.
Záruka: min. 2 roky (cena nesmí překročit 974,- Kč bez DPH/ks)</t>
  </si>
  <si>
    <t xml:space="preserve">Dokovací stanice USB-C (například: Vention USB-C to HDMI / USB 3.0 x 3 / RJ45 / PD Docking Station 0.15M Gray Aluminum)
Připojení skrze USB-C s možností power delivery
Konektory min.: 3 ks USB-A USB 3.2 Gen 1, 1x RJ45, 1x HDMI
Záruka: min. 2 roky (cena nesmí překročit 908,- Kč bez DPH/ks)
</t>
  </si>
  <si>
    <t xml:space="preserve">Monitor o velikosti 27" (například: 24" iiyama ProLite XUB2494HSU-B1)
Úhlopříčka monotoru min. 24" s VA panelem
Rozlišení displaye min. Full HD 1920 x 1080
Odezva max. 3 ms
Frekvence displaye min. 75 Hz
Funkce min.: sluchátkový výstup, nastavitelná výška, pivot, repro, VESA, USB HUB
Rozhranní min.: DisplayPort 1.4, HDMI 2.0, VGA
Záruka min. 2 roky  (cena nesmí překročit 3 305,- Kč bez DPH/ ks) </t>
  </si>
  <si>
    <r>
      <t xml:space="preserve">Výzva </t>
    </r>
    <r>
      <rPr>
        <b/>
        <sz val="14"/>
        <rFont val="Arial"/>
        <family val="2"/>
      </rPr>
      <t>č. 17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</si>
  <si>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Notebook s úhlopříčkou min. 14 palců  (například: HP ProBook 445 G8)
Procesor: Počet jader min. 6 s CPU bench min. 15 341 (například: AMD Ryzen 5 5600U)
Grafická karta min. AMD Radeon Graphics
Operační paměť min. 8 GB
Disk min. SSD 512 GB
Výbava min.: podsvícená klávesnice, webkamera, 3x USB 3.1, 1x USB-C, HDMI, LAN, čtečka otisků prstů, WiFi 5, Windows 10 home
Možnost upgrade na Windows 11
Váha max. 1,38 Kg
Záruka min. 3 roky ( cena nesmí překročit 13 215,- Kč bez DPH/ks)- případně uplatnit slevu na vybraný notebook, pokud je k dispozici</t>
  </si>
  <si>
    <t>Cartrige F6V25A HP č. 652
Barva černá 
Nesmí být alternativní ani použitý 
Pro tiskárnu  HP DeskJet Ink Advantage 2135
Záruka min. 2 roky
Cena nesmí přesáhnout 371,- Kč bez DPH</t>
  </si>
  <si>
    <t>30192113-6 Inkoustové náplně</t>
  </si>
  <si>
    <t>Ovladací panel RTL Peml</t>
  </si>
  <si>
    <t>Tiskárna IT May</t>
  </si>
  <si>
    <t>30232110-8 Laserové tiskárny</t>
  </si>
  <si>
    <t>Monitor IPS Kalhousová</t>
  </si>
  <si>
    <t>Notebook IPS Kalhousová</t>
  </si>
  <si>
    <t>Dock IPS Kalhousová</t>
  </si>
  <si>
    <t>RAM IPS Parizek</t>
  </si>
  <si>
    <t>FSV UK
Pekařská 16, 15800
Praha 5</t>
  </si>
  <si>
    <t>30236110-6 Paměť RAM</t>
  </si>
  <si>
    <t xml:space="preserve">Monitor o velikosti 27"
IPS panel
Rozlišení displaye min. 2560x1440
Připojení min. HDMI
Záruka min. 2 roky  (cena nesmí překročit 9 092,- Kč bez DPH/ ks) </t>
  </si>
  <si>
    <t xml:space="preserve">Dokovací stanice USB-C
Připojení skrze USB-C s možností power delivery
Konektory min.: 1x RJ45, 1x microSD, 1x SD, 1x HDMI, 2x USB 3.2 (USB-A), 1x USB-C
Záruka: min. 2 roky (cena nesmí překročit 1 653,- Kč bez DPH/ks)
</t>
  </si>
  <si>
    <t xml:space="preserve">Dokovací stanice USB-C
Připojení skrze USB-C s možností power delivery
Konektory min.: 1x USB-C, 2x USB 3.2 (USB-A), 2x HDMI 2.0 (připojení dvou monitorů), 1x MicroSD, 1x RJ45
Záruka: min. 2 roky (cena nesmí překročit 1 562,- Kč bez DPH/ks)
</t>
  </si>
  <si>
    <t>Černobílá laserová tiskárna (například Canon i-SENSYS MF453dw)
Technologie Laserová
Tiskové rozlišení min. 1200 x 1200 DPI 
Rozlišení scanneru min. 600x600 DPI
Rychlost tisku min. 38 stran/min
Vstupní zásobník min. 550 listů
Formát tisku min. A6,A5,A4
Připojení min. LAN, USB
Výbava: display, AirPrint, Automatické oboustranné skenování, Automatický oboustranný tisk (duplex), Kopírování a skenování
Součástí dodávky min.: tiskárna, toner, instalační kabely
Záruka: min. 2 roky (cena nesmí překročit 10 536,- Kč bez DPH/ ks)</t>
  </si>
  <si>
    <t>Notebook IT May pro OCJSP a HR</t>
  </si>
  <si>
    <t>Set paměťi RAM s kapacitou 2x 16 GB (například Kingston FURY 32GB KIT DDR4 3600MHz CL18 Beast Black)
Typ paměti: DDR4 pro PC
Velikost modulu 16 GB x 2
Napětí 1,35V
Frekvence min. 3 600 MHz
Propustnost až 28 800 MB/s
Časování CL18
Záruka min. 2 roky (cena nesmí překročit 2 900 Kč bez DPH/ks)</t>
  </si>
  <si>
    <t>Brašna IT May pro OCJSP a HR</t>
  </si>
  <si>
    <t>Set myš a klavesnice IT May pro OCJSP a HR</t>
  </si>
  <si>
    <t>Dokovací stanice IT May pro OCJSP a HR</t>
  </si>
  <si>
    <t>Monitor IT May OPPI</t>
  </si>
  <si>
    <t xml:space="preserve">Požadujeme ovládací panel Elgato Stream Deck XL
Panel s min. 32 LCD klávesami 
Programovatelný vzhled ke klávesám, funkce kláves programovatelná skrze makra
Použití pro streamy- změny kamer, změny scén, uprava zvuku, spouštění aplikací atd.
Připojení skrze USB 3.0
Součástí balení min.Ovládací panel, magnetický stojánek, USB kabel
Záruka min. 2 roky  (cena nesmí překročit 4 958,- Kč bez DPH/ ks) </t>
  </si>
  <si>
    <t>Notebook s úhlopříčkou 15,6 palců
Matný display, svítivost displaye min. 400
CPU bench min. 12 000 bodů
Operační paměť min. 16 GB
Disk min. SSD 1TB
Lze nabíjet skrze USB-C, podsvícená klávesnice, HDMI, Windows 10 nebo 11
Záruka min. 2 roky ( cena nesmí překročit 26 446,- Kč bez DPH/ks)- případně uplatnit slevu na vybraný notebook, pokud je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</si>
</sst>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164" fontId="1" fillId="0" borderId="1" xfId="22" applyNumberFormat="1" applyFont="1" applyBorder="1" applyAlignment="1">
      <alignment vertical="top" wrapText="1"/>
      <protection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166" fontId="4" fillId="0" borderId="10" xfId="0" applyNumberFormat="1" applyFont="1" applyBorder="1" applyAlignment="1">
      <alignment vertical="top"/>
    </xf>
    <xf numFmtId="165" fontId="4" fillId="0" borderId="10" xfId="0" applyNumberFormat="1" applyFont="1" applyBorder="1" applyAlignment="1">
      <alignment vertical="top"/>
    </xf>
    <xf numFmtId="164" fontId="1" fillId="0" borderId="10" xfId="22" applyNumberFormat="1" applyFont="1" applyBorder="1" applyAlignment="1">
      <alignment vertical="top" wrapText="1"/>
      <protection/>
    </xf>
    <xf numFmtId="164" fontId="1" fillId="0" borderId="10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1" fillId="0" borderId="0" xfId="22" applyNumberFormat="1" applyFont="1" applyAlignment="1">
      <alignment vertical="top" wrapText="1"/>
      <protection/>
    </xf>
    <xf numFmtId="165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1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8"/>
  <sheetViews>
    <sheetView tabSelected="1" zoomScale="90" zoomScaleNormal="90" zoomScalePageLayoutView="70" workbookViewId="0" topLeftCell="E10">
      <selection activeCell="E11" sqref="E11"/>
    </sheetView>
  </sheetViews>
  <sheetFormatPr defaultColWidth="14.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27.5">
      <c r="A3" s="6">
        <v>1</v>
      </c>
      <c r="B3" s="21" t="s">
        <v>52</v>
      </c>
      <c r="C3" s="26" t="s">
        <v>30</v>
      </c>
      <c r="D3" s="27"/>
      <c r="E3" s="27"/>
      <c r="F3" s="28">
        <v>2</v>
      </c>
      <c r="G3" s="29"/>
      <c r="H3" s="30">
        <f aca="true" t="shared" si="0" ref="H3:H14">G3*1.21</f>
        <v>0</v>
      </c>
      <c r="I3" s="30">
        <f aca="true" t="shared" si="1" ref="I3:I16">H3*F3</f>
        <v>0</v>
      </c>
      <c r="J3" s="31" t="s">
        <v>22</v>
      </c>
      <c r="K3" s="32" t="s">
        <v>21</v>
      </c>
      <c r="L3" s="7">
        <v>220557</v>
      </c>
      <c r="M3" s="22"/>
      <c r="N3" s="22"/>
    </row>
    <row r="4" spans="1:14" ht="51">
      <c r="A4" s="6">
        <v>2</v>
      </c>
      <c r="B4" s="21" t="s">
        <v>54</v>
      </c>
      <c r="C4" s="5" t="s">
        <v>31</v>
      </c>
      <c r="D4" s="5"/>
      <c r="E4" s="5"/>
      <c r="F4" s="18">
        <v>2</v>
      </c>
      <c r="G4" s="19"/>
      <c r="H4" s="35">
        <f t="shared" si="0"/>
        <v>0</v>
      </c>
      <c r="I4" s="35">
        <f t="shared" si="1"/>
        <v>0</v>
      </c>
      <c r="J4" s="25" t="s">
        <v>22</v>
      </c>
      <c r="K4" s="12" t="s">
        <v>20</v>
      </c>
      <c r="L4" s="7">
        <v>220557</v>
      </c>
      <c r="M4" s="22"/>
      <c r="N4" s="22"/>
    </row>
    <row r="5" spans="1:14" ht="63.75">
      <c r="A5" s="6">
        <v>3</v>
      </c>
      <c r="B5" s="21" t="s">
        <v>55</v>
      </c>
      <c r="C5" s="5" t="s">
        <v>32</v>
      </c>
      <c r="D5" s="5"/>
      <c r="E5" s="5"/>
      <c r="F5" s="18">
        <v>2</v>
      </c>
      <c r="G5" s="19"/>
      <c r="H5" s="35">
        <f t="shared" si="0"/>
        <v>0</v>
      </c>
      <c r="I5" s="35">
        <f t="shared" si="1"/>
        <v>0</v>
      </c>
      <c r="J5" s="25" t="s">
        <v>22</v>
      </c>
      <c r="K5" s="12" t="s">
        <v>20</v>
      </c>
      <c r="L5" s="7">
        <v>220557</v>
      </c>
      <c r="M5" s="22"/>
      <c r="N5" s="22"/>
    </row>
    <row r="6" spans="1:14" ht="76.5">
      <c r="A6" s="6">
        <v>4</v>
      </c>
      <c r="B6" s="21" t="s">
        <v>56</v>
      </c>
      <c r="C6" s="5" t="s">
        <v>33</v>
      </c>
      <c r="D6" s="5"/>
      <c r="E6" s="5"/>
      <c r="F6" s="18">
        <v>2</v>
      </c>
      <c r="G6" s="19"/>
      <c r="H6" s="35">
        <f t="shared" si="0"/>
        <v>0</v>
      </c>
      <c r="I6" s="35">
        <f t="shared" si="1"/>
        <v>0</v>
      </c>
      <c r="J6" s="25" t="s">
        <v>22</v>
      </c>
      <c r="K6" s="12" t="s">
        <v>20</v>
      </c>
      <c r="L6" s="7">
        <v>220557</v>
      </c>
      <c r="M6" s="22"/>
      <c r="N6" s="22"/>
    </row>
    <row r="7" spans="1:14" ht="102">
      <c r="A7" s="6">
        <v>5</v>
      </c>
      <c r="B7" s="21" t="s">
        <v>57</v>
      </c>
      <c r="C7" s="23" t="s">
        <v>34</v>
      </c>
      <c r="D7" s="5"/>
      <c r="E7" s="5"/>
      <c r="F7" s="18">
        <v>1</v>
      </c>
      <c r="G7" s="19"/>
      <c r="H7" s="35">
        <f t="shared" si="0"/>
        <v>0</v>
      </c>
      <c r="I7" s="35">
        <f t="shared" si="1"/>
        <v>0</v>
      </c>
      <c r="J7" s="12" t="s">
        <v>24</v>
      </c>
      <c r="K7" s="12" t="s">
        <v>23</v>
      </c>
      <c r="L7" s="7">
        <v>220557</v>
      </c>
      <c r="M7" s="22"/>
      <c r="N7" s="22"/>
    </row>
    <row r="8" spans="1:13" ht="140.25">
      <c r="A8" s="6">
        <v>6</v>
      </c>
      <c r="B8" s="20" t="s">
        <v>25</v>
      </c>
      <c r="C8" s="5" t="s">
        <v>36</v>
      </c>
      <c r="D8" s="5"/>
      <c r="E8" s="5"/>
      <c r="F8" s="18">
        <v>1</v>
      </c>
      <c r="G8" s="19"/>
      <c r="H8" s="35">
        <f t="shared" si="0"/>
        <v>0</v>
      </c>
      <c r="I8" s="35">
        <f t="shared" si="1"/>
        <v>0</v>
      </c>
      <c r="J8" s="25" t="s">
        <v>29</v>
      </c>
      <c r="K8" s="12" t="s">
        <v>21</v>
      </c>
      <c r="L8" s="7">
        <v>220566</v>
      </c>
      <c r="M8" s="22"/>
    </row>
    <row r="9" spans="1:13" ht="76.5">
      <c r="A9" s="6">
        <v>7</v>
      </c>
      <c r="B9" s="20" t="s">
        <v>28</v>
      </c>
      <c r="C9" s="24" t="s">
        <v>37</v>
      </c>
      <c r="D9" s="5"/>
      <c r="E9" s="5"/>
      <c r="F9" s="18">
        <v>10</v>
      </c>
      <c r="G9" s="19"/>
      <c r="H9" s="35">
        <f t="shared" si="0"/>
        <v>0</v>
      </c>
      <c r="I9" s="35">
        <f t="shared" si="1"/>
        <v>0</v>
      </c>
      <c r="J9" s="25" t="s">
        <v>26</v>
      </c>
      <c r="K9" s="33" t="s">
        <v>38</v>
      </c>
      <c r="L9" s="7">
        <v>220527</v>
      </c>
      <c r="M9" s="22"/>
    </row>
    <row r="10" spans="1:13" ht="89.25">
      <c r="A10" s="6">
        <v>8</v>
      </c>
      <c r="B10" s="20" t="s">
        <v>39</v>
      </c>
      <c r="C10" s="24" t="s">
        <v>58</v>
      </c>
      <c r="D10" s="5"/>
      <c r="E10" s="5"/>
      <c r="F10" s="18">
        <v>1</v>
      </c>
      <c r="G10" s="19"/>
      <c r="H10" s="35">
        <f t="shared" si="0"/>
        <v>0</v>
      </c>
      <c r="I10" s="35">
        <f t="shared" si="1"/>
        <v>0</v>
      </c>
      <c r="J10" s="25" t="s">
        <v>27</v>
      </c>
      <c r="K10" s="12" t="s">
        <v>21</v>
      </c>
      <c r="L10" s="7">
        <v>220569</v>
      </c>
      <c r="M10" s="22"/>
    </row>
    <row r="11" spans="1:15" ht="153">
      <c r="A11" s="6">
        <v>9</v>
      </c>
      <c r="B11" s="20" t="s">
        <v>40</v>
      </c>
      <c r="C11" s="5" t="s">
        <v>51</v>
      </c>
      <c r="D11" s="5"/>
      <c r="E11" s="5"/>
      <c r="F11" s="18">
        <v>1</v>
      </c>
      <c r="G11" s="19"/>
      <c r="H11" s="35">
        <f t="shared" si="0"/>
        <v>0</v>
      </c>
      <c r="I11" s="35">
        <f t="shared" si="1"/>
        <v>0</v>
      </c>
      <c r="J11" s="25" t="s">
        <v>22</v>
      </c>
      <c r="K11" s="33" t="s">
        <v>41</v>
      </c>
      <c r="L11" s="7">
        <v>220556</v>
      </c>
      <c r="M11" s="22"/>
      <c r="O11" s="34"/>
    </row>
    <row r="12" spans="1:15" ht="63.75">
      <c r="A12" s="6">
        <v>10</v>
      </c>
      <c r="B12" s="20" t="s">
        <v>42</v>
      </c>
      <c r="C12" s="23" t="s">
        <v>48</v>
      </c>
      <c r="D12" s="5"/>
      <c r="E12" s="5"/>
      <c r="F12" s="18">
        <v>1</v>
      </c>
      <c r="G12" s="19"/>
      <c r="H12" s="35">
        <f t="shared" si="0"/>
        <v>0</v>
      </c>
      <c r="I12" s="35">
        <f t="shared" si="1"/>
        <v>0</v>
      </c>
      <c r="J12" s="25" t="s">
        <v>46</v>
      </c>
      <c r="K12" s="12" t="s">
        <v>23</v>
      </c>
      <c r="L12" s="7">
        <v>220584</v>
      </c>
      <c r="M12" s="22"/>
      <c r="O12" s="34"/>
    </row>
    <row r="13" spans="1:15" ht="102">
      <c r="A13" s="6">
        <v>11</v>
      </c>
      <c r="B13" s="20" t="s">
        <v>43</v>
      </c>
      <c r="C13" s="26" t="s">
        <v>59</v>
      </c>
      <c r="D13" s="5"/>
      <c r="E13" s="5"/>
      <c r="F13" s="18">
        <v>1</v>
      </c>
      <c r="G13" s="19"/>
      <c r="H13" s="35">
        <f t="shared" si="0"/>
        <v>0</v>
      </c>
      <c r="I13" s="35">
        <f t="shared" si="1"/>
        <v>0</v>
      </c>
      <c r="J13" s="25" t="s">
        <v>46</v>
      </c>
      <c r="K13" s="32" t="s">
        <v>21</v>
      </c>
      <c r="L13" s="7">
        <v>220584</v>
      </c>
      <c r="M13" s="22"/>
      <c r="O13" s="34"/>
    </row>
    <row r="14" spans="1:15" ht="63.75">
      <c r="A14" s="6">
        <v>12</v>
      </c>
      <c r="B14" s="20" t="s">
        <v>44</v>
      </c>
      <c r="C14" s="5" t="s">
        <v>49</v>
      </c>
      <c r="D14" s="5"/>
      <c r="E14" s="5"/>
      <c r="F14" s="18">
        <v>1</v>
      </c>
      <c r="G14" s="19"/>
      <c r="H14" s="35">
        <f t="shared" si="0"/>
        <v>0</v>
      </c>
      <c r="I14" s="35">
        <f t="shared" si="1"/>
        <v>0</v>
      </c>
      <c r="J14" s="25" t="s">
        <v>46</v>
      </c>
      <c r="K14" s="12" t="s">
        <v>20</v>
      </c>
      <c r="L14" s="7">
        <v>220584</v>
      </c>
      <c r="M14" s="22"/>
      <c r="O14" s="34"/>
    </row>
    <row r="15" spans="1:15" ht="63.75">
      <c r="A15" s="6">
        <v>13</v>
      </c>
      <c r="B15" s="20" t="s">
        <v>44</v>
      </c>
      <c r="C15" s="5" t="s">
        <v>50</v>
      </c>
      <c r="D15" s="5"/>
      <c r="E15" s="5"/>
      <c r="F15" s="18">
        <v>1</v>
      </c>
      <c r="G15" s="19"/>
      <c r="H15" s="35">
        <f>G15*1.21</f>
        <v>0</v>
      </c>
      <c r="I15" s="35">
        <f t="shared" si="1"/>
        <v>0</v>
      </c>
      <c r="J15" s="25" t="s">
        <v>46</v>
      </c>
      <c r="K15" s="12" t="s">
        <v>20</v>
      </c>
      <c r="L15" s="7">
        <v>220584</v>
      </c>
      <c r="M15" s="22"/>
      <c r="O15" s="34"/>
    </row>
    <row r="16" spans="1:15" ht="102">
      <c r="A16" s="6">
        <v>14</v>
      </c>
      <c r="B16" s="20" t="s">
        <v>45</v>
      </c>
      <c r="C16" s="23" t="s">
        <v>53</v>
      </c>
      <c r="D16" s="5"/>
      <c r="E16" s="5"/>
      <c r="F16" s="18">
        <v>3</v>
      </c>
      <c r="G16" s="19"/>
      <c r="H16" s="35">
        <f>G16*1.21</f>
        <v>0</v>
      </c>
      <c r="I16" s="35">
        <f t="shared" si="1"/>
        <v>0</v>
      </c>
      <c r="J16" s="25" t="s">
        <v>46</v>
      </c>
      <c r="K16" s="36" t="s">
        <v>47</v>
      </c>
      <c r="L16" s="7">
        <v>220585</v>
      </c>
      <c r="M16" s="22"/>
      <c r="O16" s="34"/>
    </row>
    <row r="17" spans="1:13" ht="15.75" customHeight="1">
      <c r="A17" s="39" t="s">
        <v>11</v>
      </c>
      <c r="B17" s="40"/>
      <c r="C17" s="40"/>
      <c r="D17" s="13"/>
      <c r="E17" s="13"/>
      <c r="F17" s="41">
        <f>F18/1.21</f>
        <v>0</v>
      </c>
      <c r="G17" s="42"/>
      <c r="H17" s="42"/>
      <c r="I17" s="42"/>
      <c r="J17" s="14"/>
      <c r="K17" s="14"/>
      <c r="L17" s="15"/>
      <c r="M17" s="22"/>
    </row>
    <row r="18" spans="1:12" ht="15.75" customHeight="1" thickBot="1">
      <c r="A18" s="43" t="s">
        <v>12</v>
      </c>
      <c r="B18" s="44"/>
      <c r="C18" s="44"/>
      <c r="D18" s="16"/>
      <c r="E18" s="16"/>
      <c r="F18" s="45">
        <f>SUM(I3:I16)</f>
        <v>0</v>
      </c>
      <c r="G18" s="46"/>
      <c r="H18" s="46"/>
      <c r="I18" s="46"/>
      <c r="J18" s="16"/>
      <c r="K18" s="16"/>
      <c r="L18" s="17"/>
    </row>
    <row r="19" spans="1:12" ht="15.75" customHeight="1">
      <c r="A19" s="2"/>
      <c r="F19" s="2"/>
      <c r="G19" s="3"/>
      <c r="H19" s="3"/>
      <c r="I19" s="3"/>
      <c r="J19" s="3"/>
      <c r="K19" s="3"/>
      <c r="L19" s="3"/>
    </row>
    <row r="20" spans="1:6" ht="15.75" customHeight="1">
      <c r="A20" s="2"/>
      <c r="C20" s="4" t="s">
        <v>13</v>
      </c>
      <c r="F20" s="2"/>
    </row>
    <row r="21" spans="1:6" ht="15.75" customHeight="1">
      <c r="A21" s="2"/>
      <c r="F21" s="2"/>
    </row>
    <row r="22" spans="1:6" ht="15.75" customHeight="1">
      <c r="A22" s="2"/>
      <c r="C22" s="4" t="s">
        <v>14</v>
      </c>
      <c r="F22" s="2"/>
    </row>
    <row r="23" spans="1:6" ht="15.75" customHeight="1">
      <c r="A23" s="2"/>
      <c r="C23" s="4" t="s">
        <v>15</v>
      </c>
      <c r="F23" s="2"/>
    </row>
    <row r="24" spans="1:6" ht="15.75" customHeight="1">
      <c r="A24" s="2"/>
      <c r="C24" s="4" t="s">
        <v>16</v>
      </c>
      <c r="F24" s="2"/>
    </row>
    <row r="25" spans="1:6" ht="15.75" customHeight="1">
      <c r="A25" s="2"/>
      <c r="C25" s="4" t="s">
        <v>17</v>
      </c>
      <c r="F25" s="2"/>
    </row>
    <row r="26" spans="1:6" ht="15.75" customHeight="1">
      <c r="A26" s="2"/>
      <c r="C26" s="4" t="s">
        <v>18</v>
      </c>
      <c r="F26" s="2"/>
    </row>
    <row r="27" spans="1:6" ht="15.75" customHeight="1">
      <c r="A27" s="2"/>
      <c r="F27" s="2"/>
    </row>
    <row r="28" spans="1:6" ht="15.75" customHeight="1">
      <c r="A28" s="2"/>
      <c r="C28" s="4" t="s">
        <v>19</v>
      </c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spans="1:6" ht="15.75" customHeight="1">
      <c r="A228" s="2"/>
      <c r="F228" s="2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A1:L1"/>
    <mergeCell ref="A17:C17"/>
    <mergeCell ref="F17:I17"/>
    <mergeCell ref="A18:C18"/>
    <mergeCell ref="F18:I1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2" r:id="rId1"/>
  <headerFooter>
    <oddFooter>&amp;CVýzva č. 17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2022-10-31T14:20:42Z</cp:lastPrinted>
  <dcterms:created xsi:type="dcterms:W3CDTF">2016-08-01T15:32:31Z</dcterms:created>
  <dcterms:modified xsi:type="dcterms:W3CDTF">2022-10-31T14:20:55Z</dcterms:modified>
  <cp:category/>
  <cp:version/>
  <cp:contentType/>
  <cp:contentStatus/>
</cp:coreProperties>
</file>