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Nabídková cena" sheetId="1" r:id="rId1"/>
    <sheet name="1 PC I" sheetId="2" r:id="rId2"/>
    <sheet name="2 PC II" sheetId="3" r:id="rId3"/>
    <sheet name="3 Notebook" sheetId="4" r:id="rId4"/>
    <sheet name="4 NAS" sheetId="5" r:id="rId5"/>
    <sheet name="5 Zdroj" sheetId="6" r:id="rId6"/>
    <sheet name="6 Tiskárna" sheetId="7" r:id="rId7"/>
  </sheets>
  <definedNames>
    <definedName name="_xlnm.Print_Area" localSheetId="0">'Nabídková cena'!$A$1:$I$28</definedName>
  </definedNames>
  <calcPr fullCalcOnLoad="1"/>
</workbook>
</file>

<file path=xl/sharedStrings.xml><?xml version="1.0" encoding="utf-8"?>
<sst xmlns="http://schemas.openxmlformats.org/spreadsheetml/2006/main" count="270" uniqueCount="184">
  <si>
    <t>Technická specifikace</t>
  </si>
  <si>
    <t>pevný parametr</t>
  </si>
  <si>
    <t>minimální 
požadovaný parametr</t>
  </si>
  <si>
    <t>Procesor</t>
  </si>
  <si>
    <t>Paměť</t>
  </si>
  <si>
    <t>Grafická karta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</si>
  <si>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</si>
  <si>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</si>
  <si>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</si>
  <si>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</si>
  <si>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</si>
  <si>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</si>
  <si>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</si>
  <si>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</si>
  <si>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</si>
  <si>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</si>
  <si>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</si>
  <si>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</si>
  <si>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</si>
  <si>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Celková cena 
Kč bez DPH</t>
  </si>
  <si>
    <t>Disky</t>
  </si>
  <si>
    <t>Zdroj</t>
  </si>
  <si>
    <t>typ</t>
  </si>
  <si>
    <t>velikost</t>
  </si>
  <si>
    <t>provedení</t>
  </si>
  <si>
    <t>integrovaná</t>
  </si>
  <si>
    <t>Displej</t>
  </si>
  <si>
    <t>rozlišení</t>
  </si>
  <si>
    <t>USB-C</t>
  </si>
  <si>
    <t>Ostatní</t>
  </si>
  <si>
    <t>Pčet ks</t>
  </si>
  <si>
    <t>Cena 1 ks 
Kč bez DPH</t>
  </si>
  <si>
    <t>V …………………………. dne …………….2022</t>
  </si>
  <si>
    <t>Nabídková cena 
celkem 
Kč bez DPH</t>
  </si>
  <si>
    <t>Nabídková cena
celkem 
Kč vč. DPH</t>
  </si>
  <si>
    <t>operační systém</t>
  </si>
  <si>
    <t>architektura</t>
  </si>
  <si>
    <t>výkon dle Passmark single/multi core</t>
  </si>
  <si>
    <t>chladič CPU</t>
  </si>
  <si>
    <t>4x heat-pipe  s přímým dotykem</t>
  </si>
  <si>
    <t>ventilátory min 120mm, TDP min 190W</t>
  </si>
  <si>
    <t>jádra, vlákna</t>
  </si>
  <si>
    <t>12, 20</t>
  </si>
  <si>
    <t>64-bit x86</t>
  </si>
  <si>
    <t>Windows 10 Home</t>
  </si>
  <si>
    <t>dedikovaná</t>
  </si>
  <si>
    <t>PCI Express</t>
  </si>
  <si>
    <t>GDDR5</t>
  </si>
  <si>
    <t>1.3/1.48</t>
  </si>
  <si>
    <t>rozhraní grafické karty:</t>
  </si>
  <si>
    <t>velikost paměti [GB]: </t>
  </si>
  <si>
    <t>typ paměti: </t>
  </si>
  <si>
    <t>počet jader procesoru:</t>
  </si>
  <si>
    <t>frekvence (base/boost) [GHz]:</t>
  </si>
  <si>
    <t xml:space="preserve">aktivní - vzduchem </t>
  </si>
  <si>
    <t>dva ventilátory</t>
  </si>
  <si>
    <t>Operační paměť</t>
  </si>
  <si>
    <t>DDR4</t>
  </si>
  <si>
    <t>max. 16</t>
  </si>
  <si>
    <t>velikost operační paměti [GB]: </t>
  </si>
  <si>
    <t>latence [CAS]:</t>
  </si>
  <si>
    <t>frekvence paměti [MHz]: </t>
  </si>
  <si>
    <t>NVMe PCIe 3.0 4x</t>
  </si>
  <si>
    <t>500 GB</t>
  </si>
  <si>
    <t>SSD PCIe NVMe</t>
  </si>
  <si>
    <t>Udávaná rychlost čtení/zápisu [GB/s]:</t>
  </si>
  <si>
    <t>3100/2600</t>
  </si>
  <si>
    <t>Udávaná teoretická životnost [TBW]:</t>
  </si>
  <si>
    <t>výkon</t>
  </si>
  <si>
    <t>400 W</t>
  </si>
  <si>
    <t>Certifikace účinnosti</t>
  </si>
  <si>
    <t>80 PLUS Gold</t>
  </si>
  <si>
    <t>Rozhraní základní desky</t>
  </si>
  <si>
    <t>M.2: </t>
  </si>
  <si>
    <t>LAN RJ-45: </t>
  </si>
  <si>
    <t>DisplayPort 1.2</t>
  </si>
  <si>
    <t>Počet slotů RAM:</t>
  </si>
  <si>
    <t>Počet portů USB 3.2:</t>
  </si>
  <si>
    <t>RAID</t>
  </si>
  <si>
    <t>0,1,5,10</t>
  </si>
  <si>
    <t xml:space="preserve"> 1x 2,5 Gbps</t>
  </si>
  <si>
    <t>MiniTower</t>
  </si>
  <si>
    <t>2x USB 3.2 + 2x USB 2.0</t>
  </si>
  <si>
    <t>skříň</t>
  </si>
  <si>
    <t>Flash disk 128 GB, USB-A, rychlost zápisu i čtení až 200 MB/s</t>
  </si>
  <si>
    <t>typ tiskárny</t>
  </si>
  <si>
    <t>typ inkoustů</t>
  </si>
  <si>
    <t>doplňování</t>
  </si>
  <si>
    <t>možnost dolévání</t>
  </si>
  <si>
    <t>600 dpi</t>
  </si>
  <si>
    <t>oboustranný tisk</t>
  </si>
  <si>
    <t xml:space="preserve">ano </t>
  </si>
  <si>
    <t>oboustranný skener</t>
  </si>
  <si>
    <t>zásobník papíru</t>
  </si>
  <si>
    <t>500 listů</t>
  </si>
  <si>
    <t>inkoustová multifunkční</t>
  </si>
  <si>
    <t>připojení</t>
  </si>
  <si>
    <t>ethernet</t>
  </si>
  <si>
    <t>PCIe x16:</t>
  </si>
  <si>
    <t>PCIe x1:</t>
  </si>
  <si>
    <t>2,5 Gbps</t>
  </si>
  <si>
    <t>SATA III</t>
  </si>
  <si>
    <t xml:space="preserve">3 digitální </t>
  </si>
  <si>
    <t>chlazení:</t>
  </si>
  <si>
    <t>výstupy:</t>
  </si>
  <si>
    <t>sloty RAM volné+osazené</t>
  </si>
  <si>
    <t>2+2</t>
  </si>
  <si>
    <t>M.2 NVMe: </t>
  </si>
  <si>
    <t>1 TB</t>
  </si>
  <si>
    <t>7300/6000</t>
  </si>
  <si>
    <t>Notebook (list 3 Notebook):</t>
  </si>
  <si>
    <t>0-striping, 
1-mirroring,
JBOD</t>
  </si>
  <si>
    <t>SATA 3</t>
  </si>
  <si>
    <t>3,5"</t>
  </si>
  <si>
    <t>Porty</t>
  </si>
  <si>
    <t>USB 3.0</t>
  </si>
  <si>
    <t>Ethernet</t>
  </si>
  <si>
    <t>Další informace</t>
  </si>
  <si>
    <t>Formát disků</t>
  </si>
  <si>
    <t>Rozhraní disků</t>
  </si>
  <si>
    <t>16 TB</t>
  </si>
  <si>
    <t>Celková kapacita</t>
  </si>
  <si>
    <t>Počet osazených disků</t>
  </si>
  <si>
    <t>Počet slotů pro disky</t>
  </si>
  <si>
    <t>typ zdroje</t>
  </si>
  <si>
    <t>ATX</t>
  </si>
  <si>
    <t>700 W</t>
  </si>
  <si>
    <t>Konektory</t>
  </si>
  <si>
    <t>pro základní desku</t>
  </si>
  <si>
    <t>ATX 24 pin</t>
  </si>
  <si>
    <t>pro CPU</t>
  </si>
  <si>
    <t>8 nebo 4+4 pin</t>
  </si>
  <si>
    <t>pro PCIe</t>
  </si>
  <si>
    <t>8 nebo 6+2 pin</t>
  </si>
  <si>
    <t>pro disky</t>
  </si>
  <si>
    <t xml:space="preserve">SATA 15 pin </t>
  </si>
  <si>
    <t>Typ procesoru</t>
  </si>
  <si>
    <t>Intel Core i7</t>
  </si>
  <si>
    <t>Generace procesoru</t>
  </si>
  <si>
    <t>Tiger Lake - 11. generace</t>
  </si>
  <si>
    <t>Model procesoru</t>
  </si>
  <si>
    <t>Velikost operační paměti (GB): </t>
  </si>
  <si>
    <t>Typ operační paměti</t>
  </si>
  <si>
    <t>DDR4 SODIMM (slot)</t>
  </si>
  <si>
    <t>Frekvence (MHz)</t>
  </si>
  <si>
    <t>Maximální velikost operační paměti (GB)</t>
  </si>
  <si>
    <t>Úložiště</t>
  </si>
  <si>
    <t xml:space="preserve">Typ SSD </t>
  </si>
  <si>
    <t>M.2 PCIe/NVMe (slot)</t>
  </si>
  <si>
    <t>Kapacita SSD [GB]: </t>
  </si>
  <si>
    <t xml:space="preserve">Úhlopříčka </t>
  </si>
  <si>
    <t>Rozhlišení</t>
  </si>
  <si>
    <t>1920 x 1080</t>
  </si>
  <si>
    <t>Typ displeje</t>
  </si>
  <si>
    <t>IPS s antireflexním povrchem</t>
  </si>
  <si>
    <t>Klávesnice</t>
  </si>
  <si>
    <t>Numerická klávesnice</t>
  </si>
  <si>
    <t>Ano</t>
  </si>
  <si>
    <t>Podsvícená klávesnice</t>
  </si>
  <si>
    <t>Layout</t>
  </si>
  <si>
    <t>CZ</t>
  </si>
  <si>
    <t>Webkamera - rozlišení (p)</t>
  </si>
  <si>
    <t>1135G7(2.4/4.2GHz 
4 jádra/8 vláken)</t>
  </si>
  <si>
    <t>4430/46602</t>
  </si>
  <si>
    <t>4047/34516</t>
  </si>
  <si>
    <t>výstupy HDMI, DisplayPort</t>
  </si>
  <si>
    <t>1, 1</t>
  </si>
  <si>
    <t>16, 24</t>
  </si>
  <si>
    <t>NABÍZENÝ MODEL:
………………………………………..
Part number</t>
  </si>
  <si>
    <t>NABÍZENÝ MODEL
…........................................
Part number u relevantních položek</t>
  </si>
  <si>
    <t>Základní vlastnosti</t>
  </si>
  <si>
    <t>pigmentové, 
vodou nerozpustné</t>
  </si>
  <si>
    <t>PC typ I (list 1 PC I):</t>
  </si>
  <si>
    <t>PC typ II (list 2 PC II):</t>
  </si>
  <si>
    <t>Dvoudiskové úložiště (list 4 NAS):</t>
  </si>
  <si>
    <t>Zdroj ATX 700 W (list 5 Zdroj):</t>
  </si>
  <si>
    <t>Inkoustová tiskárna (list 6 Tiskárna):</t>
  </si>
  <si>
    <t>Monitor dotykový 22" IPS matný, FullHD 1920x1080, možnost VESA montáže, HDMI:</t>
  </si>
  <si>
    <t>Flash disk 512 GB, USB-A, rychlostzápisu i čtení až 900 MB/s:</t>
  </si>
  <si>
    <t>Flash disk 256 GB, USB-A, rychlost zápisu i čtení až 900 MB/s:</t>
  </si>
  <si>
    <t>Síťová karta 10Gbit, PCIe 3.0, LP, RJ45, také 5G/2.5G/1G/100 Mbit, podpora OS Windows i Linux:</t>
  </si>
  <si>
    <t>Patch kabel RJ45-RJ45, CAT6a S-FTP,  AWG 26/7, 30m:</t>
  </si>
  <si>
    <t>Set usb myš optická 3 tlačítková 1000 dpi a usb CZ/SK klávesnice s num. částí a odolností proti polití:</t>
  </si>
  <si>
    <t>č. faktury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</si>
</sst>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" fontId="45" fillId="0" borderId="11" xfId="0" applyNumberFormat="1" applyFont="1" applyBorder="1" applyAlignment="1" applyProtection="1">
      <alignment horizontal="center" vertical="center"/>
      <protection/>
    </xf>
    <xf numFmtId="4" fontId="45" fillId="0" borderId="12" xfId="0" applyNumberFormat="1" applyFont="1" applyBorder="1" applyAlignment="1" applyProtection="1">
      <alignment horizontal="center" vertical="center"/>
      <protection/>
    </xf>
    <xf numFmtId="4" fontId="45" fillId="0" borderId="1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45" fillId="2" borderId="14" xfId="0" applyFont="1" applyFill="1" applyBorder="1" applyAlignment="1" applyProtection="1">
      <alignment horizontal="center" vertical="center" wrapText="1"/>
      <protection/>
    </xf>
    <xf numFmtId="0" fontId="45" fillId="2" borderId="15" xfId="0" applyFont="1" applyFill="1" applyBorder="1" applyAlignment="1" applyProtection="1">
      <alignment horizontal="center" vertical="center" wrapText="1"/>
      <protection/>
    </xf>
    <xf numFmtId="0" fontId="45" fillId="2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37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45" fillId="33" borderId="18" xfId="0" applyFont="1" applyFill="1" applyBorder="1" applyAlignment="1" applyProtection="1">
      <alignment horizontal="left" vertical="center" wrapText="1"/>
      <protection locked="0"/>
    </xf>
    <xf numFmtId="0" fontId="45" fillId="33" borderId="19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vertical="center" wrapText="1"/>
      <protection locked="0"/>
    </xf>
    <xf numFmtId="0" fontId="24" fillId="35" borderId="0" xfId="0" applyFont="1" applyFill="1" applyAlignment="1" applyProtection="1">
      <alignment vertical="center"/>
      <protection locked="0"/>
    </xf>
    <xf numFmtId="4" fontId="0" fillId="35" borderId="0" xfId="0" applyNumberFormat="1" applyFill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 vertical="center" wrapText="1"/>
      <protection/>
    </xf>
    <xf numFmtId="17" fontId="0" fillId="0" borderId="10" xfId="0" applyNumberFormat="1" applyBorder="1" applyAlignment="1" applyProtection="1">
      <alignment horizontal="right" vertical="center" wrapText="1"/>
      <protection/>
    </xf>
    <xf numFmtId="49" fontId="0" fillId="0" borderId="19" xfId="0" applyNumberForma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38" borderId="17" xfId="0" applyFont="1" applyFill="1" applyBorder="1" applyAlignment="1" applyProtection="1">
      <alignment horizontal="right" vertical="center" wrapText="1"/>
      <protection/>
    </xf>
    <xf numFmtId="3" fontId="0" fillId="38" borderId="17" xfId="0" applyNumberFormat="1" applyFill="1" applyBorder="1" applyAlignment="1" applyProtection="1">
      <alignment horizontal="right" vertical="center" wrapText="1"/>
      <protection/>
    </xf>
    <xf numFmtId="0" fontId="0" fillId="37" borderId="17" xfId="0" applyFont="1" applyFill="1" applyBorder="1" applyAlignment="1" applyProtection="1">
      <alignment vertical="center" wrapText="1"/>
      <protection/>
    </xf>
    <xf numFmtId="0" fontId="0" fillId="37" borderId="17" xfId="0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19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55" zoomScaleNormal="55" workbookViewId="0" topLeftCell="A10">
      <selection activeCell="S20" sqref="S20"/>
    </sheetView>
  </sheetViews>
  <sheetFormatPr defaultColWidth="9.140625" defaultRowHeight="58.5" customHeight="1"/>
  <cols>
    <col min="1" max="1" width="9.28125" style="6" customWidth="1"/>
    <col min="2" max="2" width="32.28125" style="6" customWidth="1"/>
    <col min="3" max="3" width="11.281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8" width="2.28125" style="6" customWidth="1"/>
    <col min="9" max="9" width="13.421875" style="6" customWidth="1"/>
    <col min="10" max="10" width="11.8515625" style="6" bestFit="1" customWidth="1"/>
    <col min="11" max="16384" width="8.8515625" style="6" customWidth="1"/>
  </cols>
  <sheetData>
    <row r="1" spans="1:9" ht="58.5" customHeight="1">
      <c r="A1" s="44" t="s">
        <v>16</v>
      </c>
      <c r="B1" s="45"/>
      <c r="C1" s="45"/>
      <c r="D1" s="45"/>
      <c r="E1" s="45"/>
      <c r="F1" s="45"/>
      <c r="G1" s="45"/>
      <c r="H1" s="17"/>
      <c r="I1" s="17"/>
    </row>
    <row r="2" spans="1:9" ht="58.5" customHeight="1">
      <c r="A2" s="12" t="s">
        <v>6</v>
      </c>
      <c r="B2" s="13" t="s">
        <v>7</v>
      </c>
      <c r="C2" s="12" t="s">
        <v>30</v>
      </c>
      <c r="D2" s="12" t="s">
        <v>31</v>
      </c>
      <c r="E2" s="12" t="s">
        <v>19</v>
      </c>
      <c r="F2" s="12" t="s">
        <v>8</v>
      </c>
      <c r="G2" s="12" t="s">
        <v>9</v>
      </c>
      <c r="H2" s="17"/>
      <c r="I2" s="54" t="s">
        <v>183</v>
      </c>
    </row>
    <row r="3" spans="1:9" ht="58.5" customHeight="1">
      <c r="A3" s="14">
        <v>1</v>
      </c>
      <c r="B3" s="11" t="s">
        <v>172</v>
      </c>
      <c r="C3" s="15">
        <v>5</v>
      </c>
      <c r="D3" s="7"/>
      <c r="E3" s="16">
        <f>C3*D3</f>
        <v>0</v>
      </c>
      <c r="F3" s="16">
        <f>E3*0.21</f>
        <v>0</v>
      </c>
      <c r="G3" s="16">
        <f>E3+F3</f>
        <v>0</v>
      </c>
      <c r="H3" s="17"/>
      <c r="I3" s="55">
        <v>105220496</v>
      </c>
    </row>
    <row r="4" spans="1:9" ht="58.5" customHeight="1">
      <c r="A4" s="14">
        <v>2</v>
      </c>
      <c r="B4" s="11" t="s">
        <v>173</v>
      </c>
      <c r="C4" s="15">
        <v>1</v>
      </c>
      <c r="D4" s="7"/>
      <c r="E4" s="16">
        <f aca="true" t="shared" si="0" ref="E4:E15">C4*D4</f>
        <v>0</v>
      </c>
      <c r="F4" s="16">
        <f aca="true" t="shared" si="1" ref="F4:F15">E4*0.21</f>
        <v>0</v>
      </c>
      <c r="G4" s="16">
        <f aca="true" t="shared" si="2" ref="G4:G15">E4+F4</f>
        <v>0</v>
      </c>
      <c r="H4" s="17"/>
      <c r="I4" s="56"/>
    </row>
    <row r="5" spans="1:9" ht="58.5" customHeight="1">
      <c r="A5" s="14">
        <v>3</v>
      </c>
      <c r="B5" s="11" t="s">
        <v>110</v>
      </c>
      <c r="C5" s="15">
        <v>1</v>
      </c>
      <c r="D5" s="7"/>
      <c r="E5" s="16">
        <f t="shared" si="0"/>
        <v>0</v>
      </c>
      <c r="F5" s="16">
        <f t="shared" si="1"/>
        <v>0</v>
      </c>
      <c r="G5" s="16">
        <f t="shared" si="2"/>
        <v>0</v>
      </c>
      <c r="H5" s="17"/>
      <c r="I5" s="56"/>
    </row>
    <row r="6" spans="1:9" ht="58.5" customHeight="1">
      <c r="A6" s="14">
        <v>4</v>
      </c>
      <c r="B6" s="11" t="s">
        <v>174</v>
      </c>
      <c r="C6" s="15">
        <v>1</v>
      </c>
      <c r="D6" s="7"/>
      <c r="E6" s="16">
        <f t="shared" si="0"/>
        <v>0</v>
      </c>
      <c r="F6" s="16">
        <f t="shared" si="1"/>
        <v>0</v>
      </c>
      <c r="G6" s="16">
        <f t="shared" si="2"/>
        <v>0</v>
      </c>
      <c r="H6" s="17"/>
      <c r="I6" s="56"/>
    </row>
    <row r="7" spans="1:9" ht="58.5" customHeight="1">
      <c r="A7" s="14">
        <v>5</v>
      </c>
      <c r="B7" s="11" t="s">
        <v>175</v>
      </c>
      <c r="C7" s="15">
        <v>1</v>
      </c>
      <c r="D7" s="7"/>
      <c r="E7" s="16">
        <f t="shared" si="0"/>
        <v>0</v>
      </c>
      <c r="F7" s="16">
        <f t="shared" si="1"/>
        <v>0</v>
      </c>
      <c r="G7" s="16">
        <f t="shared" si="2"/>
        <v>0</v>
      </c>
      <c r="H7" s="17"/>
      <c r="I7" s="56"/>
    </row>
    <row r="8" spans="1:9" ht="58.5" customHeight="1">
      <c r="A8" s="14">
        <v>6</v>
      </c>
      <c r="B8" s="11" t="s">
        <v>176</v>
      </c>
      <c r="C8" s="15">
        <v>1</v>
      </c>
      <c r="D8" s="7"/>
      <c r="E8" s="16">
        <f t="shared" si="0"/>
        <v>0</v>
      </c>
      <c r="F8" s="16">
        <f t="shared" si="1"/>
        <v>0</v>
      </c>
      <c r="G8" s="16">
        <f t="shared" si="2"/>
        <v>0</v>
      </c>
      <c r="H8" s="17"/>
      <c r="I8" s="56"/>
    </row>
    <row r="9" spans="1:9" ht="82.5" customHeight="1">
      <c r="A9" s="14">
        <v>7</v>
      </c>
      <c r="B9" s="38" t="s">
        <v>177</v>
      </c>
      <c r="C9" s="15">
        <v>1</v>
      </c>
      <c r="D9" s="7"/>
      <c r="E9" s="16">
        <f t="shared" si="0"/>
        <v>0</v>
      </c>
      <c r="F9" s="16">
        <f t="shared" si="1"/>
        <v>0</v>
      </c>
      <c r="G9" s="16">
        <f t="shared" si="2"/>
        <v>0</v>
      </c>
      <c r="H9" s="17"/>
      <c r="I9" s="56"/>
    </row>
    <row r="10" spans="1:9" ht="58.5" customHeight="1">
      <c r="A10" s="14">
        <v>8</v>
      </c>
      <c r="B10" s="11" t="s">
        <v>178</v>
      </c>
      <c r="C10" s="15">
        <v>1</v>
      </c>
      <c r="D10" s="7"/>
      <c r="E10" s="16">
        <f t="shared" si="0"/>
        <v>0</v>
      </c>
      <c r="F10" s="16">
        <f t="shared" si="1"/>
        <v>0</v>
      </c>
      <c r="G10" s="16">
        <f t="shared" si="2"/>
        <v>0</v>
      </c>
      <c r="H10" s="17"/>
      <c r="I10" s="56"/>
    </row>
    <row r="11" spans="1:9" ht="63.75" customHeight="1">
      <c r="A11" s="14">
        <v>9</v>
      </c>
      <c r="B11" s="11" t="s">
        <v>179</v>
      </c>
      <c r="C11" s="15">
        <v>1</v>
      </c>
      <c r="D11" s="7"/>
      <c r="E11" s="16">
        <f t="shared" si="0"/>
        <v>0</v>
      </c>
      <c r="F11" s="16">
        <f t="shared" si="1"/>
        <v>0</v>
      </c>
      <c r="G11" s="16">
        <f t="shared" si="2"/>
        <v>0</v>
      </c>
      <c r="H11" s="17"/>
      <c r="I11" s="56"/>
    </row>
    <row r="12" spans="1:9" ht="58.5" customHeight="1">
      <c r="A12" s="14">
        <v>10</v>
      </c>
      <c r="B12" s="11" t="s">
        <v>84</v>
      </c>
      <c r="C12" s="15">
        <v>4</v>
      </c>
      <c r="D12" s="7"/>
      <c r="E12" s="16">
        <f t="shared" si="0"/>
        <v>0</v>
      </c>
      <c r="F12" s="16">
        <f t="shared" si="1"/>
        <v>0</v>
      </c>
      <c r="G12" s="16">
        <f t="shared" si="2"/>
        <v>0</v>
      </c>
      <c r="H12" s="17"/>
      <c r="I12" s="56"/>
    </row>
    <row r="13" spans="1:9" ht="73.5" customHeight="1">
      <c r="A13" s="14">
        <v>11</v>
      </c>
      <c r="B13" s="11" t="s">
        <v>180</v>
      </c>
      <c r="C13" s="15">
        <v>2</v>
      </c>
      <c r="D13" s="7"/>
      <c r="E13" s="16">
        <f t="shared" si="0"/>
        <v>0</v>
      </c>
      <c r="F13" s="16">
        <f t="shared" si="1"/>
        <v>0</v>
      </c>
      <c r="G13" s="16">
        <f t="shared" si="2"/>
        <v>0</v>
      </c>
      <c r="H13" s="17"/>
      <c r="I13" s="56"/>
    </row>
    <row r="14" spans="1:9" ht="76.5" customHeight="1">
      <c r="A14" s="14">
        <v>12</v>
      </c>
      <c r="B14" s="11" t="s">
        <v>181</v>
      </c>
      <c r="C14" s="15">
        <v>2</v>
      </c>
      <c r="D14" s="7"/>
      <c r="E14" s="16">
        <f t="shared" si="0"/>
        <v>0</v>
      </c>
      <c r="F14" s="16">
        <f t="shared" si="1"/>
        <v>0</v>
      </c>
      <c r="G14" s="16">
        <f t="shared" si="2"/>
        <v>0</v>
      </c>
      <c r="H14" s="17"/>
      <c r="I14" s="56"/>
    </row>
    <row r="15" spans="1:9" ht="90" customHeight="1">
      <c r="A15" s="14">
        <v>13</v>
      </c>
      <c r="B15" s="11" t="s">
        <v>182</v>
      </c>
      <c r="C15" s="15">
        <v>5</v>
      </c>
      <c r="D15" s="7"/>
      <c r="E15" s="16">
        <f t="shared" si="0"/>
        <v>0</v>
      </c>
      <c r="F15" s="16">
        <f t="shared" si="1"/>
        <v>0</v>
      </c>
      <c r="G15" s="16">
        <f t="shared" si="2"/>
        <v>0</v>
      </c>
      <c r="H15" s="17"/>
      <c r="I15" s="57"/>
    </row>
    <row r="16" spans="1:7" s="8" customFormat="1" ht="15" customHeight="1">
      <c r="A16" s="50"/>
      <c r="B16" s="51"/>
      <c r="C16" s="52"/>
      <c r="D16" s="53"/>
      <c r="E16" s="53"/>
      <c r="F16" s="53"/>
      <c r="G16" s="53"/>
    </row>
    <row r="17" spans="1:7" ht="85.5" customHeight="1">
      <c r="A17" s="17"/>
      <c r="B17" s="46" t="s">
        <v>10</v>
      </c>
      <c r="C17" s="46"/>
      <c r="D17" s="46"/>
      <c r="E17" s="46"/>
      <c r="F17" s="46"/>
      <c r="G17" s="46"/>
    </row>
    <row r="18" spans="1:7" ht="15" customHeight="1" thickBot="1">
      <c r="A18" s="17"/>
      <c r="B18" s="17"/>
      <c r="C18" s="17"/>
      <c r="D18" s="17"/>
      <c r="E18" s="17"/>
      <c r="F18" s="17"/>
      <c r="G18" s="17"/>
    </row>
    <row r="19" spans="1:7" ht="64.5" customHeight="1">
      <c r="A19" s="17"/>
      <c r="B19" s="17"/>
      <c r="C19" s="17"/>
      <c r="D19" s="17"/>
      <c r="E19" s="33" t="s">
        <v>33</v>
      </c>
      <c r="F19" s="34" t="s">
        <v>11</v>
      </c>
      <c r="G19" s="35" t="s">
        <v>34</v>
      </c>
    </row>
    <row r="20" spans="1:7" ht="58.5" customHeight="1" thickBot="1">
      <c r="A20" s="17"/>
      <c r="B20" s="17"/>
      <c r="C20" s="17"/>
      <c r="D20" s="17"/>
      <c r="E20" s="18">
        <f>SUM(E3:E15)</f>
        <v>0</v>
      </c>
      <c r="F20" s="19">
        <f>E20*0.21</f>
        <v>0</v>
      </c>
      <c r="G20" s="20">
        <f>E20+F20</f>
        <v>0</v>
      </c>
    </row>
    <row r="21" spans="1:7" ht="21" customHeight="1">
      <c r="A21" s="17"/>
      <c r="B21" s="17"/>
      <c r="C21" s="17"/>
      <c r="D21" s="17"/>
      <c r="E21" s="17"/>
      <c r="F21" s="17"/>
      <c r="G21" s="17"/>
    </row>
    <row r="22" spans="1:7" ht="18" customHeight="1">
      <c r="A22" s="17"/>
      <c r="B22" s="21" t="s">
        <v>12</v>
      </c>
      <c r="C22" s="21"/>
      <c r="D22" s="21"/>
      <c r="E22" s="21"/>
      <c r="F22" s="17"/>
      <c r="G22" s="17"/>
    </row>
    <row r="23" spans="1:7" ht="20.25" customHeight="1">
      <c r="A23" s="17"/>
      <c r="B23" s="21" t="s">
        <v>13</v>
      </c>
      <c r="C23" s="21"/>
      <c r="D23" s="21"/>
      <c r="E23" s="21"/>
      <c r="F23" s="17"/>
      <c r="G23" s="17"/>
    </row>
    <row r="24" spans="1:7" ht="20.25" customHeight="1">
      <c r="A24" s="17"/>
      <c r="B24" s="21" t="s">
        <v>17</v>
      </c>
      <c r="C24" s="21"/>
      <c r="D24" s="21"/>
      <c r="E24" s="21"/>
      <c r="F24" s="17"/>
      <c r="G24" s="17"/>
    </row>
    <row r="25" spans="1:7" ht="18" customHeight="1">
      <c r="A25" s="17"/>
      <c r="B25" s="21" t="s">
        <v>18</v>
      </c>
      <c r="C25" s="21"/>
      <c r="D25" s="21"/>
      <c r="E25" s="21"/>
      <c r="F25" s="17"/>
      <c r="G25" s="17"/>
    </row>
    <row r="26" spans="2:3" ht="36" customHeight="1">
      <c r="B26" s="9" t="s">
        <v>32</v>
      </c>
      <c r="C26" s="10"/>
    </row>
    <row r="27" ht="33" customHeight="1">
      <c r="B27" s="6" t="s">
        <v>14</v>
      </c>
    </row>
    <row r="28" ht="15" customHeight="1">
      <c r="B28" s="6" t="s">
        <v>15</v>
      </c>
    </row>
  </sheetData>
  <sheetProtection password="C545" sheet="1" objects="1" scenarios="1" formatCells="0" formatColumns="0" formatRows="0"/>
  <mergeCells count="3">
    <mergeCell ref="A1:G1"/>
    <mergeCell ref="B17:G17"/>
    <mergeCell ref="I3:I15"/>
  </mergeCells>
  <printOptions/>
  <pageMargins left="0.7" right="0.7" top="0.787401575" bottom="0.7874015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70" zoomScaleNormal="70" workbookViewId="0" topLeftCell="A4">
      <selection activeCell="I14" sqref="I14"/>
    </sheetView>
  </sheetViews>
  <sheetFormatPr defaultColWidth="8.7109375" defaultRowHeight="15"/>
  <cols>
    <col min="1" max="1" width="28.140625" style="3" customWidth="1"/>
    <col min="2" max="2" width="31.421875" style="3" customWidth="1"/>
    <col min="3" max="3" width="24.7109375" style="3" customWidth="1"/>
    <col min="4" max="4" width="2.57421875" style="3" customWidth="1"/>
    <col min="5" max="5" width="41.00390625" style="3" customWidth="1"/>
    <col min="6" max="6" width="4.140625" style="3" customWidth="1"/>
    <col min="7" max="16384" width="8.7109375" style="3" customWidth="1"/>
  </cols>
  <sheetData>
    <row r="1" spans="1:3" ht="15.75" customHeight="1">
      <c r="A1" s="36"/>
      <c r="B1" s="36"/>
      <c r="C1" s="36"/>
    </row>
    <row r="2" spans="1:5" ht="42" customHeight="1">
      <c r="A2" s="36"/>
      <c r="B2" s="36"/>
      <c r="C2" s="36"/>
      <c r="E2" s="47" t="s">
        <v>169</v>
      </c>
    </row>
    <row r="3" spans="1:5" ht="42.75" customHeight="1">
      <c r="A3" s="24" t="s">
        <v>0</v>
      </c>
      <c r="B3" s="24" t="s">
        <v>1</v>
      </c>
      <c r="C3" s="31" t="s">
        <v>2</v>
      </c>
      <c r="E3" s="47"/>
    </row>
    <row r="4" spans="1:5" ht="14.25">
      <c r="A4" s="25" t="s">
        <v>3</v>
      </c>
      <c r="B4" s="26"/>
      <c r="C4" s="26"/>
      <c r="E4" s="4" t="s">
        <v>3</v>
      </c>
    </row>
    <row r="5" spans="1:5" ht="14.25">
      <c r="A5" s="27" t="s">
        <v>36</v>
      </c>
      <c r="B5" s="58" t="s">
        <v>43</v>
      </c>
      <c r="C5" s="59"/>
      <c r="D5" s="5"/>
      <c r="E5" s="1"/>
    </row>
    <row r="6" spans="1:5" ht="28.5">
      <c r="A6" s="27" t="s">
        <v>37</v>
      </c>
      <c r="B6" s="58"/>
      <c r="C6" s="60" t="s">
        <v>164</v>
      </c>
      <c r="D6" s="5"/>
      <c r="E6" s="1"/>
    </row>
    <row r="7" spans="1:5" ht="14.25">
      <c r="A7" s="27" t="s">
        <v>41</v>
      </c>
      <c r="B7" s="58"/>
      <c r="C7" s="61" t="s">
        <v>42</v>
      </c>
      <c r="D7" s="5"/>
      <c r="E7" s="1"/>
    </row>
    <row r="8" spans="1:5" ht="28.5">
      <c r="A8" s="27" t="s">
        <v>38</v>
      </c>
      <c r="B8" s="29" t="s">
        <v>39</v>
      </c>
      <c r="C8" s="62" t="s">
        <v>40</v>
      </c>
      <c r="D8" s="5"/>
      <c r="E8" s="1"/>
    </row>
    <row r="9" spans="1:5" ht="14.25">
      <c r="A9" s="25" t="s">
        <v>56</v>
      </c>
      <c r="B9" s="26"/>
      <c r="C9" s="26"/>
      <c r="E9" s="4" t="s">
        <v>56</v>
      </c>
    </row>
    <row r="10" spans="1:5" ht="15" customHeight="1">
      <c r="A10" s="28" t="s">
        <v>59</v>
      </c>
      <c r="B10" s="29"/>
      <c r="C10" s="29">
        <v>16</v>
      </c>
      <c r="E10" s="1"/>
    </row>
    <row r="11" spans="1:5" ht="14.25">
      <c r="A11" s="28" t="s">
        <v>51</v>
      </c>
      <c r="B11" s="28"/>
      <c r="C11" s="29" t="s">
        <v>57</v>
      </c>
      <c r="E11" s="1"/>
    </row>
    <row r="12" spans="1:5" ht="14.25">
      <c r="A12" s="28" t="s">
        <v>60</v>
      </c>
      <c r="B12" s="29"/>
      <c r="C12" s="29" t="s">
        <v>58</v>
      </c>
      <c r="E12" s="1"/>
    </row>
    <row r="13" spans="1:5" ht="14.25">
      <c r="A13" s="28" t="s">
        <v>61</v>
      </c>
      <c r="B13" s="29"/>
      <c r="C13" s="29">
        <v>3200</v>
      </c>
      <c r="E13" s="1"/>
    </row>
    <row r="14" spans="1:5" ht="14.25">
      <c r="A14" s="25" t="s">
        <v>5</v>
      </c>
      <c r="B14" s="26"/>
      <c r="C14" s="26"/>
      <c r="E14" s="4" t="s">
        <v>5</v>
      </c>
    </row>
    <row r="15" spans="1:5" ht="14.25">
      <c r="A15" s="28" t="s">
        <v>24</v>
      </c>
      <c r="B15" s="29" t="s">
        <v>45</v>
      </c>
      <c r="C15" s="29"/>
      <c r="E15" s="1"/>
    </row>
    <row r="16" spans="1:5" ht="14.25">
      <c r="A16" s="28" t="s">
        <v>49</v>
      </c>
      <c r="B16" s="32" t="s">
        <v>46</v>
      </c>
      <c r="C16" s="32"/>
      <c r="E16" s="1"/>
    </row>
    <row r="17" spans="1:5" ht="14.25">
      <c r="A17" s="28" t="s">
        <v>50</v>
      </c>
      <c r="B17" s="32"/>
      <c r="C17" s="32">
        <v>4</v>
      </c>
      <c r="E17" s="1"/>
    </row>
    <row r="18" spans="1:5" ht="14.25">
      <c r="A18" s="28" t="s">
        <v>51</v>
      </c>
      <c r="B18" s="32" t="s">
        <v>47</v>
      </c>
      <c r="C18" s="32"/>
      <c r="E18" s="1"/>
    </row>
    <row r="19" spans="1:5" ht="14.25">
      <c r="A19" s="28" t="s">
        <v>52</v>
      </c>
      <c r="B19" s="29"/>
      <c r="C19" s="29">
        <v>768</v>
      </c>
      <c r="E19" s="1"/>
    </row>
    <row r="20" spans="1:5" ht="14.25">
      <c r="A20" s="28" t="s">
        <v>53</v>
      </c>
      <c r="B20" s="29"/>
      <c r="C20" s="29" t="s">
        <v>48</v>
      </c>
      <c r="E20" s="1"/>
    </row>
    <row r="21" spans="1:5" ht="14.25">
      <c r="A21" s="28" t="s">
        <v>103</v>
      </c>
      <c r="B21" s="29" t="s">
        <v>54</v>
      </c>
      <c r="C21" s="29" t="s">
        <v>55</v>
      </c>
      <c r="E21" s="1"/>
    </row>
    <row r="22" spans="1:5" ht="14.25">
      <c r="A22" s="28" t="s">
        <v>104</v>
      </c>
      <c r="B22" s="29"/>
      <c r="C22" s="29" t="s">
        <v>102</v>
      </c>
      <c r="E22" s="1"/>
    </row>
    <row r="23" spans="1:5" ht="14.25">
      <c r="A23" s="25" t="s">
        <v>20</v>
      </c>
      <c r="B23" s="26"/>
      <c r="C23" s="26"/>
      <c r="E23" s="4" t="s">
        <v>20</v>
      </c>
    </row>
    <row r="24" spans="1:5" ht="14.25">
      <c r="A24" s="28" t="s">
        <v>22</v>
      </c>
      <c r="B24" s="58" t="s">
        <v>64</v>
      </c>
      <c r="C24" s="63" t="s">
        <v>62</v>
      </c>
      <c r="E24" s="1"/>
    </row>
    <row r="25" spans="1:5" ht="14.25">
      <c r="A25" s="28" t="s">
        <v>23</v>
      </c>
      <c r="B25" s="30"/>
      <c r="C25" s="64" t="s">
        <v>63</v>
      </c>
      <c r="E25" s="1"/>
    </row>
    <row r="26" spans="1:5" ht="28.5">
      <c r="A26" s="28" t="s">
        <v>65</v>
      </c>
      <c r="B26" s="29"/>
      <c r="C26" s="29" t="s">
        <v>66</v>
      </c>
      <c r="E26" s="1"/>
    </row>
    <row r="27" spans="1:5" ht="28.5">
      <c r="A27" s="28" t="s">
        <v>67</v>
      </c>
      <c r="B27" s="29"/>
      <c r="C27" s="29">
        <v>300</v>
      </c>
      <c r="E27" s="1"/>
    </row>
    <row r="28" spans="1:5" ht="14.25">
      <c r="A28" s="25" t="s">
        <v>72</v>
      </c>
      <c r="B28" s="26"/>
      <c r="C28" s="26"/>
      <c r="E28" s="4" t="s">
        <v>72</v>
      </c>
    </row>
    <row r="29" spans="1:5" ht="14.25">
      <c r="A29" s="28" t="s">
        <v>73</v>
      </c>
      <c r="B29" s="29"/>
      <c r="C29" s="29">
        <v>2</v>
      </c>
      <c r="E29" s="1"/>
    </row>
    <row r="30" spans="1:5" ht="14.25">
      <c r="A30" s="28" t="s">
        <v>74</v>
      </c>
      <c r="B30" s="29"/>
      <c r="C30" s="29" t="s">
        <v>80</v>
      </c>
      <c r="E30" s="1"/>
    </row>
    <row r="31" spans="1:5" ht="14.25">
      <c r="A31" s="28" t="s">
        <v>75</v>
      </c>
      <c r="B31" s="29"/>
      <c r="C31" s="29">
        <v>2</v>
      </c>
      <c r="E31" s="1"/>
    </row>
    <row r="32" spans="1:5" ht="14.25">
      <c r="A32" s="28" t="s">
        <v>76</v>
      </c>
      <c r="B32" s="29"/>
      <c r="C32" s="29">
        <v>4</v>
      </c>
      <c r="E32" s="1"/>
    </row>
    <row r="33" spans="1:5" ht="14.25">
      <c r="A33" s="28" t="s">
        <v>77</v>
      </c>
      <c r="B33" s="29"/>
      <c r="C33" s="29">
        <v>5</v>
      </c>
      <c r="E33" s="1"/>
    </row>
    <row r="34" spans="1:5" ht="14.25">
      <c r="A34" s="28" t="s">
        <v>28</v>
      </c>
      <c r="B34" s="29"/>
      <c r="C34" s="37">
        <v>1</v>
      </c>
      <c r="E34" s="1"/>
    </row>
    <row r="35" spans="1:5" ht="14.25">
      <c r="A35" s="28" t="s">
        <v>78</v>
      </c>
      <c r="B35" s="29"/>
      <c r="C35" s="37" t="s">
        <v>79</v>
      </c>
      <c r="E35" s="1"/>
    </row>
    <row r="36" spans="1:5" ht="14.25">
      <c r="A36" s="25" t="s">
        <v>21</v>
      </c>
      <c r="B36" s="26"/>
      <c r="C36" s="26"/>
      <c r="E36" s="4" t="s">
        <v>21</v>
      </c>
    </row>
    <row r="37" spans="1:5" ht="14.25">
      <c r="A37" s="28" t="s">
        <v>68</v>
      </c>
      <c r="B37" s="58"/>
      <c r="C37" s="30" t="s">
        <v>69</v>
      </c>
      <c r="E37" s="1"/>
    </row>
    <row r="38" spans="1:5" ht="14.25">
      <c r="A38" s="28" t="s">
        <v>70</v>
      </c>
      <c r="B38" s="58"/>
      <c r="C38" s="30" t="s">
        <v>71</v>
      </c>
      <c r="E38" s="1"/>
    </row>
    <row r="39" spans="1:5" ht="14.25">
      <c r="A39" s="25" t="s">
        <v>29</v>
      </c>
      <c r="B39" s="26"/>
      <c r="C39" s="26"/>
      <c r="E39" s="4" t="s">
        <v>29</v>
      </c>
    </row>
    <row r="40" spans="1:5" ht="14.25">
      <c r="A40" s="28" t="s">
        <v>83</v>
      </c>
      <c r="B40" s="29" t="s">
        <v>81</v>
      </c>
      <c r="C40" s="29" t="s">
        <v>82</v>
      </c>
      <c r="E40" s="1"/>
    </row>
    <row r="41" spans="1:5" ht="14.25">
      <c r="A41" s="28" t="s">
        <v>35</v>
      </c>
      <c r="B41" s="29" t="s">
        <v>44</v>
      </c>
      <c r="C41" s="29"/>
      <c r="E41" s="1"/>
    </row>
    <row r="42" spans="1:5" ht="14.25">
      <c r="A42" s="28"/>
      <c r="B42" s="28"/>
      <c r="C42" s="28"/>
      <c r="E42" s="1"/>
    </row>
    <row r="43" spans="1:5" ht="14.25">
      <c r="A43" s="28"/>
      <c r="B43" s="28"/>
      <c r="C43" s="28"/>
      <c r="E43" s="1"/>
    </row>
    <row r="44" spans="1:5" ht="14.25">
      <c r="A44" s="28"/>
      <c r="B44" s="28"/>
      <c r="C44" s="28"/>
      <c r="E44" s="1"/>
    </row>
    <row r="45" spans="1:5" ht="14.25">
      <c r="A45" s="28"/>
      <c r="B45" s="28"/>
      <c r="C45" s="28"/>
      <c r="E45" s="1"/>
    </row>
    <row r="46" spans="1:5" ht="14.25">
      <c r="A46" s="28"/>
      <c r="B46" s="28"/>
      <c r="C46" s="28"/>
      <c r="E46" s="1"/>
    </row>
  </sheetData>
  <sheetProtection password="C545" sheet="1" objects="1" scenarios="1" formatCells="0" formatColumns="0" formatRows="0"/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  <ignoredErrors>
    <ignoredError sqref="C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E41"/>
  <sheetViews>
    <sheetView zoomScale="70" zoomScaleNormal="70" workbookViewId="0" topLeftCell="A4">
      <selection activeCell="G13" sqref="G13"/>
    </sheetView>
  </sheetViews>
  <sheetFormatPr defaultColWidth="9.140625" defaultRowHeight="15"/>
  <cols>
    <col min="1" max="1" width="28.57421875" style="65" customWidth="1"/>
    <col min="2" max="2" width="24.57421875" style="65" customWidth="1"/>
    <col min="3" max="3" width="25.28125" style="65" customWidth="1"/>
    <col min="4" max="4" width="2.00390625" style="65" customWidth="1"/>
    <col min="5" max="5" width="39.7109375" style="65" customWidth="1"/>
    <col min="6" max="16384" width="8.8515625" style="6" customWidth="1"/>
  </cols>
  <sheetData>
    <row r="2" spans="1:5" ht="45.75" customHeight="1">
      <c r="A2" s="66"/>
      <c r="B2" s="66"/>
      <c r="C2" s="66"/>
      <c r="E2" s="47" t="s">
        <v>169</v>
      </c>
    </row>
    <row r="3" spans="1:5" ht="39.75" customHeight="1">
      <c r="A3" s="24" t="s">
        <v>0</v>
      </c>
      <c r="B3" s="24" t="s">
        <v>1</v>
      </c>
      <c r="C3" s="31" t="s">
        <v>2</v>
      </c>
      <c r="D3" s="3"/>
      <c r="E3" s="47"/>
    </row>
    <row r="4" spans="1:5" ht="25.5" customHeight="1">
      <c r="A4" s="25" t="s">
        <v>3</v>
      </c>
      <c r="B4" s="26"/>
      <c r="C4" s="26"/>
      <c r="D4" s="3"/>
      <c r="E4" s="4" t="s">
        <v>3</v>
      </c>
    </row>
    <row r="5" spans="1:5" ht="17.25" customHeight="1">
      <c r="A5" s="27" t="s">
        <v>36</v>
      </c>
      <c r="B5" s="29" t="s">
        <v>43</v>
      </c>
      <c r="C5" s="64"/>
      <c r="D5" s="5"/>
      <c r="E5" s="1"/>
    </row>
    <row r="6" spans="1:5" ht="28.5">
      <c r="A6" s="27" t="s">
        <v>37</v>
      </c>
      <c r="B6" s="29"/>
      <c r="C6" s="60" t="s">
        <v>163</v>
      </c>
      <c r="D6" s="5"/>
      <c r="E6" s="1"/>
    </row>
    <row r="7" spans="1:5" s="8" customFormat="1" ht="14.25">
      <c r="A7" s="27" t="s">
        <v>41</v>
      </c>
      <c r="B7" s="29"/>
      <c r="C7" s="61" t="s">
        <v>167</v>
      </c>
      <c r="D7" s="5"/>
      <c r="E7" s="1"/>
    </row>
    <row r="8" spans="1:5" ht="28.5">
      <c r="A8" s="27" t="s">
        <v>38</v>
      </c>
      <c r="B8" s="29" t="s">
        <v>39</v>
      </c>
      <c r="C8" s="62" t="s">
        <v>40</v>
      </c>
      <c r="D8" s="5"/>
      <c r="E8" s="1"/>
    </row>
    <row r="9" spans="1:5" ht="14.25">
      <c r="A9" s="25" t="s">
        <v>56</v>
      </c>
      <c r="B9" s="26"/>
      <c r="C9" s="26"/>
      <c r="D9" s="3"/>
      <c r="E9" s="4" t="s">
        <v>56</v>
      </c>
    </row>
    <row r="10" spans="1:5" ht="14.25">
      <c r="A10" s="28" t="s">
        <v>59</v>
      </c>
      <c r="B10" s="29"/>
      <c r="C10" s="29">
        <v>64</v>
      </c>
      <c r="D10" s="3"/>
      <c r="E10" s="1"/>
    </row>
    <row r="11" spans="1:5" ht="14.25">
      <c r="A11" s="28" t="s">
        <v>51</v>
      </c>
      <c r="B11" s="36"/>
      <c r="C11" s="29" t="s">
        <v>57</v>
      </c>
      <c r="D11" s="3"/>
      <c r="E11" s="1"/>
    </row>
    <row r="12" spans="1:5" ht="14.25">
      <c r="A12" s="28" t="s">
        <v>60</v>
      </c>
      <c r="B12" s="29"/>
      <c r="C12" s="29" t="s">
        <v>58</v>
      </c>
      <c r="D12" s="3"/>
      <c r="E12" s="1"/>
    </row>
    <row r="13" spans="1:5" ht="15" customHeight="1">
      <c r="A13" s="28" t="s">
        <v>61</v>
      </c>
      <c r="B13" s="29"/>
      <c r="C13" s="29">
        <v>3600</v>
      </c>
      <c r="D13" s="3"/>
      <c r="E13" s="1"/>
    </row>
    <row r="14" spans="1:5" ht="14.25">
      <c r="A14" s="25" t="s">
        <v>5</v>
      </c>
      <c r="B14" s="26"/>
      <c r="C14" s="26"/>
      <c r="D14" s="3"/>
      <c r="E14" s="4" t="s">
        <v>5</v>
      </c>
    </row>
    <row r="15" spans="1:5" ht="14.25">
      <c r="A15" s="28" t="s">
        <v>24</v>
      </c>
      <c r="B15" s="29" t="s">
        <v>25</v>
      </c>
      <c r="C15" s="29"/>
      <c r="D15" s="3"/>
      <c r="E15" s="1"/>
    </row>
    <row r="16" spans="1:5" ht="14.25">
      <c r="A16" s="28" t="s">
        <v>165</v>
      </c>
      <c r="B16" s="29"/>
      <c r="C16" s="29" t="s">
        <v>166</v>
      </c>
      <c r="D16" s="3"/>
      <c r="E16" s="1"/>
    </row>
    <row r="17" spans="1:5" ht="14.25">
      <c r="A17" s="25" t="s">
        <v>20</v>
      </c>
      <c r="B17" s="26"/>
      <c r="C17" s="26"/>
      <c r="D17" s="3"/>
      <c r="E17" s="4" t="s">
        <v>20</v>
      </c>
    </row>
    <row r="18" spans="1:5" ht="14.25">
      <c r="A18" s="28" t="s">
        <v>22</v>
      </c>
      <c r="B18" s="29" t="s">
        <v>64</v>
      </c>
      <c r="C18" s="63" t="s">
        <v>62</v>
      </c>
      <c r="D18" s="3"/>
      <c r="E18" s="1"/>
    </row>
    <row r="19" spans="1:5" ht="14.25">
      <c r="A19" s="28" t="s">
        <v>23</v>
      </c>
      <c r="B19" s="29"/>
      <c r="C19" s="64" t="s">
        <v>108</v>
      </c>
      <c r="D19" s="3"/>
      <c r="E19" s="1"/>
    </row>
    <row r="20" spans="1:5" ht="28.5">
      <c r="A20" s="28" t="s">
        <v>65</v>
      </c>
      <c r="B20" s="29"/>
      <c r="C20" s="29" t="s">
        <v>109</v>
      </c>
      <c r="D20" s="3"/>
      <c r="E20" s="1"/>
    </row>
    <row r="21" spans="1:5" ht="28.5">
      <c r="A21" s="28" t="s">
        <v>67</v>
      </c>
      <c r="B21" s="29"/>
      <c r="C21" s="29">
        <v>1000</v>
      </c>
      <c r="D21" s="3"/>
      <c r="E21" s="1"/>
    </row>
    <row r="22" spans="1:5" ht="14.25">
      <c r="A22" s="25" t="s">
        <v>72</v>
      </c>
      <c r="B22" s="26"/>
      <c r="C22" s="26"/>
      <c r="D22" s="3"/>
      <c r="E22" s="4" t="s">
        <v>72</v>
      </c>
    </row>
    <row r="23" spans="1:5" ht="14.25">
      <c r="A23" s="28" t="s">
        <v>105</v>
      </c>
      <c r="B23" s="29"/>
      <c r="C23" s="29" t="s">
        <v>106</v>
      </c>
      <c r="D23" s="3"/>
      <c r="E23" s="1"/>
    </row>
    <row r="24" spans="1:5" ht="14.25">
      <c r="A24" s="28" t="s">
        <v>107</v>
      </c>
      <c r="B24" s="29"/>
      <c r="C24" s="29">
        <v>2</v>
      </c>
      <c r="D24" s="3"/>
      <c r="E24" s="1"/>
    </row>
    <row r="25" spans="1:5" ht="14.25">
      <c r="A25" s="28" t="s">
        <v>74</v>
      </c>
      <c r="B25" s="29"/>
      <c r="C25" s="29" t="s">
        <v>100</v>
      </c>
      <c r="D25" s="3"/>
      <c r="E25" s="1"/>
    </row>
    <row r="26" spans="1:5" ht="14.25">
      <c r="A26" s="28" t="s">
        <v>98</v>
      </c>
      <c r="B26" s="29"/>
      <c r="C26" s="29">
        <v>2</v>
      </c>
      <c r="D26" s="3"/>
      <c r="E26" s="1"/>
    </row>
    <row r="27" spans="1:5" ht="14.25">
      <c r="A27" s="28" t="s">
        <v>99</v>
      </c>
      <c r="B27" s="29"/>
      <c r="C27" s="29">
        <v>1</v>
      </c>
      <c r="D27" s="3"/>
      <c r="E27" s="1"/>
    </row>
    <row r="28" spans="1:5" ht="14.25">
      <c r="A28" s="28" t="s">
        <v>77</v>
      </c>
      <c r="B28" s="29"/>
      <c r="C28" s="29">
        <v>4</v>
      </c>
      <c r="D28" s="3"/>
      <c r="E28" s="1"/>
    </row>
    <row r="29" spans="1:5" ht="14.25">
      <c r="A29" s="28" t="s">
        <v>28</v>
      </c>
      <c r="B29" s="29"/>
      <c r="C29" s="37">
        <v>1</v>
      </c>
      <c r="D29" s="3"/>
      <c r="E29" s="1"/>
    </row>
    <row r="30" spans="1:5" ht="14.25">
      <c r="A30" s="28" t="s">
        <v>101</v>
      </c>
      <c r="B30" s="29"/>
      <c r="C30" s="37">
        <v>4</v>
      </c>
      <c r="D30" s="3"/>
      <c r="E30" s="1"/>
    </row>
    <row r="31" spans="1:5" ht="14.25">
      <c r="A31" s="25" t="s">
        <v>21</v>
      </c>
      <c r="B31" s="26"/>
      <c r="C31" s="26"/>
      <c r="D31" s="3"/>
      <c r="E31" s="4" t="s">
        <v>21</v>
      </c>
    </row>
    <row r="32" spans="1:5" ht="14.25">
      <c r="A32" s="28" t="s">
        <v>68</v>
      </c>
      <c r="B32" s="29"/>
      <c r="C32" s="29" t="s">
        <v>69</v>
      </c>
      <c r="D32" s="3"/>
      <c r="E32" s="1"/>
    </row>
    <row r="33" spans="1:5" ht="14.25">
      <c r="A33" s="28" t="s">
        <v>70</v>
      </c>
      <c r="B33" s="29"/>
      <c r="C33" s="29" t="s">
        <v>71</v>
      </c>
      <c r="D33" s="3"/>
      <c r="E33" s="1"/>
    </row>
    <row r="34" spans="1:5" ht="14.25">
      <c r="A34" s="25" t="s">
        <v>29</v>
      </c>
      <c r="B34" s="26"/>
      <c r="C34" s="26"/>
      <c r="D34" s="3"/>
      <c r="E34" s="4" t="s">
        <v>29</v>
      </c>
    </row>
    <row r="35" spans="1:5" ht="14.25">
      <c r="A35" s="28" t="s">
        <v>83</v>
      </c>
      <c r="B35" s="29" t="s">
        <v>81</v>
      </c>
      <c r="C35" s="29" t="s">
        <v>82</v>
      </c>
      <c r="D35" s="3"/>
      <c r="E35" s="1"/>
    </row>
    <row r="36" spans="1:5" ht="14.25">
      <c r="A36" s="28" t="s">
        <v>35</v>
      </c>
      <c r="B36" s="29" t="s">
        <v>44</v>
      </c>
      <c r="C36" s="29"/>
      <c r="D36" s="3"/>
      <c r="E36" s="1"/>
    </row>
    <row r="37" spans="1:5" ht="14.25">
      <c r="A37" s="28"/>
      <c r="B37" s="28"/>
      <c r="C37" s="28"/>
      <c r="D37" s="3"/>
      <c r="E37" s="1"/>
    </row>
    <row r="38" spans="1:5" ht="14.25">
      <c r="A38" s="28"/>
      <c r="B38" s="28"/>
      <c r="C38" s="28"/>
      <c r="D38" s="3"/>
      <c r="E38" s="1"/>
    </row>
    <row r="39" spans="1:5" ht="14.25">
      <c r="A39" s="28"/>
      <c r="B39" s="28"/>
      <c r="C39" s="28"/>
      <c r="D39" s="3"/>
      <c r="E39" s="1"/>
    </row>
    <row r="40" spans="1:5" ht="14.25">
      <c r="A40" s="28"/>
      <c r="B40" s="28"/>
      <c r="C40" s="28"/>
      <c r="D40" s="3"/>
      <c r="E40" s="1"/>
    </row>
    <row r="41" spans="1:5" ht="14.25">
      <c r="A41" s="28"/>
      <c r="B41" s="28"/>
      <c r="C41" s="28"/>
      <c r="D41" s="3"/>
      <c r="E41" s="1"/>
    </row>
  </sheetData>
  <sheetProtection password="C54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70" zoomScaleNormal="70" workbookViewId="0" topLeftCell="A1">
      <selection activeCell="J14" sqref="J14"/>
    </sheetView>
  </sheetViews>
  <sheetFormatPr defaultColWidth="9.140625" defaultRowHeight="15"/>
  <cols>
    <col min="1" max="1" width="25.8515625" style="6" customWidth="1"/>
    <col min="2" max="2" width="21.28125" style="6" customWidth="1"/>
    <col min="3" max="3" width="22.7109375" style="6" customWidth="1"/>
    <col min="4" max="4" width="1.57421875" style="6" customWidth="1"/>
    <col min="5" max="5" width="31.421875" style="6" customWidth="1"/>
    <col min="6" max="16384" width="8.8515625" style="6" customWidth="1"/>
  </cols>
  <sheetData>
    <row r="1" spans="1:3" ht="14.25">
      <c r="A1" s="17"/>
      <c r="B1" s="17"/>
      <c r="C1" s="17"/>
    </row>
    <row r="2" spans="1:5" ht="36.75" customHeight="1">
      <c r="A2" s="22"/>
      <c r="B2" s="23"/>
      <c r="C2" s="42"/>
      <c r="D2" s="2"/>
      <c r="E2" s="48" t="s">
        <v>168</v>
      </c>
    </row>
    <row r="3" spans="1:5" ht="27" customHeight="1">
      <c r="A3" s="24" t="s">
        <v>0</v>
      </c>
      <c r="B3" s="24" t="s">
        <v>1</v>
      </c>
      <c r="C3" s="24" t="s">
        <v>2</v>
      </c>
      <c r="D3" s="3"/>
      <c r="E3" s="49"/>
    </row>
    <row r="4" spans="1:5" ht="14.25">
      <c r="A4" s="25" t="s">
        <v>3</v>
      </c>
      <c r="B4" s="26"/>
      <c r="C4" s="26"/>
      <c r="D4" s="3"/>
      <c r="E4" s="4" t="s">
        <v>3</v>
      </c>
    </row>
    <row r="5" spans="1:5" ht="14.25">
      <c r="A5" s="27" t="s">
        <v>136</v>
      </c>
      <c r="B5" s="32"/>
      <c r="C5" s="43" t="s">
        <v>137</v>
      </c>
      <c r="D5" s="5"/>
      <c r="E5" s="1"/>
    </row>
    <row r="6" spans="1:5" ht="14.25">
      <c r="A6" s="27" t="s">
        <v>138</v>
      </c>
      <c r="B6" s="32"/>
      <c r="C6" s="43" t="s">
        <v>139</v>
      </c>
      <c r="D6" s="5"/>
      <c r="E6" s="1"/>
    </row>
    <row r="7" spans="1:5" ht="28.5">
      <c r="A7" s="27" t="s">
        <v>140</v>
      </c>
      <c r="B7" s="32"/>
      <c r="C7" s="43" t="s">
        <v>162</v>
      </c>
      <c r="D7" s="5"/>
      <c r="E7" s="1"/>
    </row>
    <row r="8" spans="1:5" ht="14.25">
      <c r="A8" s="25" t="s">
        <v>4</v>
      </c>
      <c r="B8" s="26"/>
      <c r="C8" s="26"/>
      <c r="D8" s="3"/>
      <c r="E8" s="4" t="s">
        <v>4</v>
      </c>
    </row>
    <row r="9" spans="1:5" ht="17.25" customHeight="1">
      <c r="A9" s="28" t="s">
        <v>141</v>
      </c>
      <c r="B9" s="29"/>
      <c r="C9" s="29">
        <v>16</v>
      </c>
      <c r="D9" s="3"/>
      <c r="E9" s="1"/>
    </row>
    <row r="10" spans="1:5" ht="14.25">
      <c r="A10" s="28" t="s">
        <v>142</v>
      </c>
      <c r="B10" s="29" t="s">
        <v>143</v>
      </c>
      <c r="C10" s="29"/>
      <c r="D10" s="3"/>
      <c r="E10" s="1"/>
    </row>
    <row r="11" spans="1:5" ht="14.25">
      <c r="A11" s="28" t="s">
        <v>144</v>
      </c>
      <c r="B11" s="29"/>
      <c r="C11" s="37">
        <v>3200</v>
      </c>
      <c r="D11" s="3"/>
      <c r="E11" s="1"/>
    </row>
    <row r="12" spans="1:5" ht="28.5">
      <c r="A12" s="28" t="s">
        <v>145</v>
      </c>
      <c r="B12" s="29"/>
      <c r="C12" s="37">
        <v>32</v>
      </c>
      <c r="D12" s="3"/>
      <c r="E12" s="1"/>
    </row>
    <row r="13" spans="1:5" ht="14.25">
      <c r="A13" s="25" t="s">
        <v>146</v>
      </c>
      <c r="B13" s="26"/>
      <c r="C13" s="26"/>
      <c r="D13" s="3"/>
      <c r="E13" s="4" t="s">
        <v>146</v>
      </c>
    </row>
    <row r="14" spans="1:5" ht="14.25">
      <c r="A14" s="28" t="s">
        <v>147</v>
      </c>
      <c r="B14" s="29" t="s">
        <v>148</v>
      </c>
      <c r="C14" s="29"/>
      <c r="D14" s="3"/>
      <c r="E14" s="1"/>
    </row>
    <row r="15" spans="1:5" ht="14.25">
      <c r="A15" s="28" t="s">
        <v>149</v>
      </c>
      <c r="B15" s="29"/>
      <c r="C15" s="29">
        <v>512</v>
      </c>
      <c r="D15" s="3"/>
      <c r="E15" s="1"/>
    </row>
    <row r="16" spans="1:5" ht="14.25">
      <c r="A16" s="25" t="s">
        <v>26</v>
      </c>
      <c r="B16" s="26"/>
      <c r="C16" s="26"/>
      <c r="D16" s="3"/>
      <c r="E16" s="4" t="s">
        <v>26</v>
      </c>
    </row>
    <row r="17" spans="1:5" ht="14.25">
      <c r="A17" s="28" t="s">
        <v>150</v>
      </c>
      <c r="B17" s="29"/>
      <c r="C17" s="29">
        <v>15.6</v>
      </c>
      <c r="D17" s="3"/>
      <c r="E17" s="1"/>
    </row>
    <row r="18" spans="1:5" ht="14.25">
      <c r="A18" s="28" t="s">
        <v>151</v>
      </c>
      <c r="B18" s="36"/>
      <c r="C18" s="29" t="s">
        <v>152</v>
      </c>
      <c r="D18" s="3"/>
      <c r="E18" s="1"/>
    </row>
    <row r="19" spans="1:5" ht="28.5">
      <c r="A19" s="28" t="s">
        <v>153</v>
      </c>
      <c r="B19" s="29" t="s">
        <v>154</v>
      </c>
      <c r="C19" s="29"/>
      <c r="D19" s="3"/>
      <c r="E19" s="1"/>
    </row>
    <row r="20" spans="1:5" ht="14.25">
      <c r="A20" s="25" t="s">
        <v>155</v>
      </c>
      <c r="B20" s="26"/>
      <c r="C20" s="26"/>
      <c r="D20" s="3"/>
      <c r="E20" s="4" t="s">
        <v>155</v>
      </c>
    </row>
    <row r="21" spans="1:5" ht="14.25">
      <c r="A21" s="28" t="s">
        <v>156</v>
      </c>
      <c r="B21" s="29" t="s">
        <v>157</v>
      </c>
      <c r="C21" s="29"/>
      <c r="D21" s="3"/>
      <c r="E21" s="1"/>
    </row>
    <row r="22" spans="1:5" ht="14.25">
      <c r="A22" s="28" t="s">
        <v>158</v>
      </c>
      <c r="B22" s="29" t="s">
        <v>157</v>
      </c>
      <c r="C22" s="29"/>
      <c r="D22" s="3"/>
      <c r="E22" s="1"/>
    </row>
    <row r="23" spans="1:5" ht="14.25">
      <c r="A23" s="28" t="s">
        <v>159</v>
      </c>
      <c r="B23" s="29" t="s">
        <v>160</v>
      </c>
      <c r="C23" s="29"/>
      <c r="D23" s="3"/>
      <c r="E23" s="1"/>
    </row>
    <row r="24" spans="1:5" ht="14.25">
      <c r="A24" s="25" t="s">
        <v>117</v>
      </c>
      <c r="B24" s="26"/>
      <c r="C24" s="26"/>
      <c r="D24" s="3"/>
      <c r="E24" s="4" t="s">
        <v>117</v>
      </c>
    </row>
    <row r="25" spans="1:5" ht="14.25">
      <c r="A25" s="28" t="s">
        <v>161</v>
      </c>
      <c r="B25" s="29"/>
      <c r="C25" s="29">
        <v>720</v>
      </c>
      <c r="D25" s="3"/>
      <c r="E25" s="1"/>
    </row>
    <row r="26" spans="1:5" ht="14.25">
      <c r="A26" s="28"/>
      <c r="B26" s="28"/>
      <c r="C26" s="28"/>
      <c r="D26" s="3"/>
      <c r="E26" s="1"/>
    </row>
    <row r="27" spans="1:5" ht="14.25">
      <c r="A27" s="28"/>
      <c r="B27" s="28"/>
      <c r="C27" s="28"/>
      <c r="D27" s="3"/>
      <c r="E27" s="1"/>
    </row>
    <row r="28" spans="1:5" ht="14.25">
      <c r="A28" s="28"/>
      <c r="B28" s="28"/>
      <c r="C28" s="28"/>
      <c r="D28" s="3"/>
      <c r="E28" s="1"/>
    </row>
    <row r="29" spans="1:5" ht="14.25">
      <c r="A29" s="28"/>
      <c r="B29" s="28"/>
      <c r="C29" s="28"/>
      <c r="D29" s="3"/>
      <c r="E29" s="1"/>
    </row>
    <row r="30" spans="1:5" ht="14.25">
      <c r="A30" s="28"/>
      <c r="B30" s="28"/>
      <c r="C30" s="28"/>
      <c r="D30" s="3"/>
      <c r="E30" s="1"/>
    </row>
  </sheetData>
  <sheetProtection password="C54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workbookViewId="0" topLeftCell="A1">
      <selection activeCell="E29" sqref="E29"/>
    </sheetView>
  </sheetViews>
  <sheetFormatPr defaultColWidth="9.140625" defaultRowHeight="15"/>
  <cols>
    <col min="1" max="1" width="23.28125" style="6" customWidth="1"/>
    <col min="2" max="2" width="19.140625" style="6" customWidth="1"/>
    <col min="3" max="3" width="20.57421875" style="6" customWidth="1"/>
    <col min="4" max="4" width="1.57421875" style="6" customWidth="1"/>
    <col min="5" max="5" width="31.421875" style="6" customWidth="1"/>
    <col min="6" max="16384" width="8.8515625" style="6" customWidth="1"/>
  </cols>
  <sheetData>
    <row r="1" spans="1:3" ht="14.25">
      <c r="A1" s="17"/>
      <c r="B1" s="17"/>
      <c r="C1" s="17"/>
    </row>
    <row r="2" spans="1:5" ht="31.5" customHeight="1">
      <c r="A2" s="17"/>
      <c r="B2" s="17"/>
      <c r="C2" s="17"/>
      <c r="E2" s="48" t="s">
        <v>168</v>
      </c>
    </row>
    <row r="3" spans="1:5" ht="27" customHeight="1">
      <c r="A3" s="24" t="s">
        <v>0</v>
      </c>
      <c r="B3" s="24" t="s">
        <v>1</v>
      </c>
      <c r="C3" s="31" t="s">
        <v>2</v>
      </c>
      <c r="D3" s="3"/>
      <c r="E3" s="49"/>
    </row>
    <row r="4" spans="1:5" ht="42.75">
      <c r="A4" s="67" t="s">
        <v>78</v>
      </c>
      <c r="B4" s="68" t="s">
        <v>111</v>
      </c>
      <c r="C4" s="68"/>
      <c r="D4" s="41"/>
      <c r="E4" s="39"/>
    </row>
    <row r="5" spans="1:5" ht="14.25">
      <c r="A5" s="67" t="s">
        <v>119</v>
      </c>
      <c r="B5" s="68" t="s">
        <v>112</v>
      </c>
      <c r="C5" s="68"/>
      <c r="D5" s="41"/>
      <c r="E5" s="39"/>
    </row>
    <row r="6" spans="1:5" ht="14.25">
      <c r="A6" s="67" t="s">
        <v>118</v>
      </c>
      <c r="B6" s="68" t="s">
        <v>113</v>
      </c>
      <c r="C6" s="68"/>
      <c r="D6" s="3"/>
      <c r="E6" s="39"/>
    </row>
    <row r="7" spans="1:5" ht="14.25">
      <c r="A7" s="67" t="s">
        <v>121</v>
      </c>
      <c r="B7" s="68"/>
      <c r="C7" s="69" t="s">
        <v>120</v>
      </c>
      <c r="D7" s="3"/>
      <c r="E7" s="39"/>
    </row>
    <row r="8" spans="1:5" ht="14.25">
      <c r="A8" s="67" t="s">
        <v>122</v>
      </c>
      <c r="B8" s="68">
        <v>2</v>
      </c>
      <c r="C8" s="69"/>
      <c r="D8" s="3"/>
      <c r="E8" s="39"/>
    </row>
    <row r="9" spans="1:5" ht="14.25">
      <c r="A9" s="67" t="s">
        <v>123</v>
      </c>
      <c r="B9" s="68">
        <v>2</v>
      </c>
      <c r="C9" s="69"/>
      <c r="D9" s="3"/>
      <c r="E9" s="39"/>
    </row>
    <row r="10" spans="1:5" ht="14.25">
      <c r="A10" s="70" t="s">
        <v>114</v>
      </c>
      <c r="B10" s="71"/>
      <c r="C10" s="71"/>
      <c r="D10" s="3"/>
      <c r="E10" s="40"/>
    </row>
    <row r="11" spans="1:5" ht="14.25">
      <c r="A11" s="67" t="s">
        <v>115</v>
      </c>
      <c r="B11" s="72"/>
      <c r="C11" s="72">
        <v>1</v>
      </c>
      <c r="D11" s="3"/>
      <c r="E11" s="39"/>
    </row>
    <row r="12" spans="1:5" ht="14.25">
      <c r="A12" s="67" t="s">
        <v>116</v>
      </c>
      <c r="B12" s="72"/>
      <c r="C12" s="72">
        <v>1</v>
      </c>
      <c r="D12" s="3"/>
      <c r="E12" s="39"/>
    </row>
    <row r="13" spans="1:5" ht="14.25">
      <c r="A13" s="28"/>
      <c r="B13" s="28"/>
      <c r="C13" s="28"/>
      <c r="D13" s="3"/>
      <c r="E13" s="1"/>
    </row>
    <row r="14" spans="1:5" ht="14.25">
      <c r="A14" s="28"/>
      <c r="B14" s="28"/>
      <c r="C14" s="28"/>
      <c r="D14" s="3"/>
      <c r="E14" s="1"/>
    </row>
    <row r="15" spans="1:5" ht="14.25">
      <c r="A15" s="28"/>
      <c r="B15" s="28"/>
      <c r="C15" s="28"/>
      <c r="D15" s="3"/>
      <c r="E15" s="1"/>
    </row>
  </sheetData>
  <sheetProtection password="C54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="85" zoomScaleNormal="85" workbookViewId="0" topLeftCell="A1">
      <selection activeCell="E17" sqref="E17:E30"/>
    </sheetView>
  </sheetViews>
  <sheetFormatPr defaultColWidth="9.140625" defaultRowHeight="15"/>
  <cols>
    <col min="1" max="1" width="23.28125" style="6" customWidth="1"/>
    <col min="2" max="2" width="19.140625" style="6" customWidth="1"/>
    <col min="3" max="3" width="20.57421875" style="6" customWidth="1"/>
    <col min="4" max="4" width="1.57421875" style="6" customWidth="1"/>
    <col min="5" max="5" width="31.421875" style="6" customWidth="1"/>
    <col min="6" max="16384" width="8.8515625" style="6" customWidth="1"/>
  </cols>
  <sheetData>
    <row r="1" spans="1:3" ht="18" customHeight="1">
      <c r="A1" s="17"/>
      <c r="B1" s="17"/>
      <c r="C1" s="17"/>
    </row>
    <row r="2" spans="1:5" ht="35.25" customHeight="1">
      <c r="A2" s="17"/>
      <c r="B2" s="17"/>
      <c r="C2" s="17"/>
      <c r="E2" s="48" t="s">
        <v>168</v>
      </c>
    </row>
    <row r="3" spans="1:5" ht="27" customHeight="1">
      <c r="A3" s="24" t="s">
        <v>0</v>
      </c>
      <c r="B3" s="24" t="s">
        <v>1</v>
      </c>
      <c r="C3" s="31" t="s">
        <v>2</v>
      </c>
      <c r="D3" s="3"/>
      <c r="E3" s="49"/>
    </row>
    <row r="4" spans="1:5" ht="14.25">
      <c r="A4" s="66" t="s">
        <v>124</v>
      </c>
      <c r="B4" s="73" t="s">
        <v>125</v>
      </c>
      <c r="C4" s="29"/>
      <c r="D4" s="5"/>
      <c r="E4" s="1"/>
    </row>
    <row r="5" spans="1:5" ht="14.25">
      <c r="A5" s="27" t="s">
        <v>68</v>
      </c>
      <c r="B5" s="58"/>
      <c r="C5" s="74" t="s">
        <v>126</v>
      </c>
      <c r="D5" s="5"/>
      <c r="E5" s="1"/>
    </row>
    <row r="6" spans="1:5" ht="14.25">
      <c r="A6" s="70" t="s">
        <v>127</v>
      </c>
      <c r="B6" s="71"/>
      <c r="C6" s="71"/>
      <c r="D6" s="3"/>
      <c r="E6" s="40" t="s">
        <v>127</v>
      </c>
    </row>
    <row r="7" spans="1:5" ht="14.25">
      <c r="A7" s="27" t="s">
        <v>128</v>
      </c>
      <c r="B7" s="58" t="s">
        <v>129</v>
      </c>
      <c r="C7" s="74">
        <v>1</v>
      </c>
      <c r="D7" s="5"/>
      <c r="E7" s="1"/>
    </row>
    <row r="8" spans="1:5" ht="14.25">
      <c r="A8" s="28" t="s">
        <v>130</v>
      </c>
      <c r="B8" s="29" t="s">
        <v>131</v>
      </c>
      <c r="C8" s="29">
        <v>2</v>
      </c>
      <c r="D8" s="3"/>
      <c r="E8" s="1"/>
    </row>
    <row r="9" spans="1:5" ht="14.25">
      <c r="A9" s="28" t="s">
        <v>132</v>
      </c>
      <c r="B9" s="29" t="s">
        <v>133</v>
      </c>
      <c r="C9" s="29">
        <v>4</v>
      </c>
      <c r="D9" s="3"/>
      <c r="E9" s="1"/>
    </row>
    <row r="10" spans="1:5" ht="14.25">
      <c r="A10" s="28" t="s">
        <v>134</v>
      </c>
      <c r="B10" s="29" t="s">
        <v>135</v>
      </c>
      <c r="C10" s="29">
        <v>4</v>
      </c>
      <c r="D10" s="3"/>
      <c r="E10" s="1"/>
    </row>
    <row r="11" spans="1:5" ht="14.25">
      <c r="A11" s="28"/>
      <c r="B11" s="28"/>
      <c r="C11" s="28"/>
      <c r="D11" s="3"/>
      <c r="E11" s="1"/>
    </row>
    <row r="12" spans="1:5" ht="14.25">
      <c r="A12" s="28"/>
      <c r="B12" s="28"/>
      <c r="C12" s="28"/>
      <c r="D12" s="3"/>
      <c r="E12" s="1"/>
    </row>
    <row r="13" spans="1:5" ht="14.25">
      <c r="A13" s="28"/>
      <c r="B13" s="28"/>
      <c r="C13" s="28"/>
      <c r="D13" s="3"/>
      <c r="E13" s="1"/>
    </row>
  </sheetData>
  <sheetProtection password="C54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A30" sqref="A30"/>
    </sheetView>
  </sheetViews>
  <sheetFormatPr defaultColWidth="9.140625" defaultRowHeight="15"/>
  <cols>
    <col min="1" max="1" width="23.28125" style="6" customWidth="1"/>
    <col min="2" max="2" width="19.140625" style="6" customWidth="1"/>
    <col min="3" max="3" width="20.57421875" style="6" customWidth="1"/>
    <col min="4" max="4" width="1.57421875" style="6" customWidth="1"/>
    <col min="5" max="5" width="31.421875" style="6" customWidth="1"/>
    <col min="6" max="16384" width="8.8515625" style="6" customWidth="1"/>
  </cols>
  <sheetData>
    <row r="2" spans="1:5" ht="22.5" customHeight="1">
      <c r="A2" s="17"/>
      <c r="B2" s="17"/>
      <c r="C2" s="17"/>
      <c r="E2" s="48" t="s">
        <v>168</v>
      </c>
    </row>
    <row r="3" spans="1:5" ht="32.25" customHeight="1">
      <c r="A3" s="24" t="s">
        <v>0</v>
      </c>
      <c r="B3" s="24" t="s">
        <v>1</v>
      </c>
      <c r="C3" s="31" t="s">
        <v>2</v>
      </c>
      <c r="D3" s="3"/>
      <c r="E3" s="49"/>
    </row>
    <row r="4" spans="1:5" ht="14.25">
      <c r="A4" s="25" t="s">
        <v>170</v>
      </c>
      <c r="B4" s="26"/>
      <c r="C4" s="26"/>
      <c r="D4" s="3"/>
      <c r="E4" s="4" t="s">
        <v>170</v>
      </c>
    </row>
    <row r="5" spans="1:5" ht="28.5">
      <c r="A5" s="75" t="s">
        <v>85</v>
      </c>
      <c r="B5" s="58" t="s">
        <v>95</v>
      </c>
      <c r="C5" s="29"/>
      <c r="D5" s="5"/>
      <c r="E5" s="1"/>
    </row>
    <row r="6" spans="1:5" ht="28.5">
      <c r="A6" s="27" t="s">
        <v>86</v>
      </c>
      <c r="B6" s="58" t="s">
        <v>171</v>
      </c>
      <c r="C6" s="74"/>
      <c r="D6" s="5"/>
      <c r="E6" s="1"/>
    </row>
    <row r="7" spans="1:5" ht="14.25">
      <c r="A7" s="27" t="s">
        <v>87</v>
      </c>
      <c r="B7" s="58" t="s">
        <v>88</v>
      </c>
      <c r="C7" s="74"/>
      <c r="D7" s="5"/>
      <c r="E7" s="1"/>
    </row>
    <row r="8" spans="1:5" ht="14.25">
      <c r="A8" s="28" t="s">
        <v>27</v>
      </c>
      <c r="B8" s="29"/>
      <c r="C8" s="29" t="s">
        <v>89</v>
      </c>
      <c r="D8" s="3"/>
      <c r="E8" s="1"/>
    </row>
    <row r="9" spans="1:5" ht="14.25">
      <c r="A9" s="28" t="s">
        <v>90</v>
      </c>
      <c r="B9" s="29" t="s">
        <v>91</v>
      </c>
      <c r="C9" s="29"/>
      <c r="D9" s="3"/>
      <c r="E9" s="1"/>
    </row>
    <row r="10" spans="1:5" ht="14.25">
      <c r="A10" s="28" t="s">
        <v>92</v>
      </c>
      <c r="B10" s="29" t="s">
        <v>91</v>
      </c>
      <c r="C10" s="29"/>
      <c r="D10" s="3"/>
      <c r="E10" s="1"/>
    </row>
    <row r="11" spans="1:5" ht="14.25">
      <c r="A11" s="28" t="s">
        <v>93</v>
      </c>
      <c r="B11" s="29"/>
      <c r="C11" s="29" t="s">
        <v>94</v>
      </c>
      <c r="D11" s="3"/>
      <c r="E11" s="1"/>
    </row>
    <row r="12" spans="1:5" ht="14.25">
      <c r="A12" s="28" t="s">
        <v>96</v>
      </c>
      <c r="B12" s="29" t="s">
        <v>97</v>
      </c>
      <c r="C12" s="29"/>
      <c r="D12" s="3"/>
      <c r="E12" s="1"/>
    </row>
    <row r="13" spans="1:5" ht="14.25">
      <c r="A13" s="28"/>
      <c r="B13" s="28"/>
      <c r="C13" s="28"/>
      <c r="D13" s="3"/>
      <c r="E13" s="1"/>
    </row>
    <row r="14" spans="1:5" ht="14.25">
      <c r="A14" s="28"/>
      <c r="B14" s="28"/>
      <c r="C14" s="28"/>
      <c r="D14" s="3"/>
      <c r="E14" s="1"/>
    </row>
    <row r="15" spans="1:5" ht="14.25">
      <c r="A15" s="28"/>
      <c r="B15" s="28"/>
      <c r="C15" s="28"/>
      <c r="D15" s="3"/>
      <c r="E15" s="1"/>
    </row>
  </sheetData>
  <sheetProtection password="C54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2022-11-09T13:22:50Z</dcterms:modified>
  <cp:category/>
  <cp:version/>
  <cp:contentType/>
  <cp:contentStatus/>
</cp:coreProperties>
</file>