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99_22_Obnova a rozšíření vybavení pracovišť mat. sekce 53\2_ZD final\"/>
    </mc:Choice>
  </mc:AlternateContent>
  <xr:revisionPtr revIDLastSave="0" documentId="13_ncr:1_{4793635C-9FCC-4545-A27B-574FDAD9497D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Notebook 15,6" sheetId="10" r:id="rId2"/>
    <sheet name="2 Dokovací stanice" sheetId="6" r:id="rId3"/>
    <sheet name="3 Laserová tiskárna" sheetId="8" r:id="rId4"/>
    <sheet name="4_Notebook 13,3)" sheetId="12" r:id="rId5"/>
  </sheets>
  <definedNames>
    <definedName name="_xlnm.Sheet_Title" localSheetId="0">"""Nabidkova_cena"""</definedName>
    <definedName name="_xlnm.Print_Area" localSheetId="0">Nabidkova_cena!$A$1:$I$23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6" i="1"/>
  <c r="E4" i="1"/>
  <c r="F4" i="1" s="1"/>
  <c r="G4" i="1" s="1"/>
  <c r="E7" i="1"/>
  <c r="F7" i="1" s="1"/>
  <c r="G7" i="1" s="1"/>
  <c r="E5" i="1"/>
  <c r="F5" i="1" s="1"/>
  <c r="G5" i="1" s="1"/>
  <c r="F6" i="1" l="1"/>
  <c r="G6" i="1" s="1"/>
  <c r="F12" i="1" l="1"/>
  <c r="G12" i="1" s="1"/>
</calcChain>
</file>

<file path=xl/sharedStrings.xml><?xml version="1.0" encoding="utf-8"?>
<sst xmlns="http://schemas.openxmlformats.org/spreadsheetml/2006/main" count="181" uniqueCount="132">
  <si>
    <t>číslo položky</t>
  </si>
  <si>
    <t xml:space="preserve"> Kč DPH 21 %</t>
  </si>
  <si>
    <t>Technická specifikace</t>
  </si>
  <si>
    <t>ano</t>
  </si>
  <si>
    <t>Záruka</t>
  </si>
  <si>
    <t>Procesor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</si>
  <si>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</si>
  <si>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</si>
  <si>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</si>
  <si>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</si>
  <si>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</si>
  <si>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</si>
  <si>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</si>
  <si>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</si>
  <si>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</si>
  <si>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</si>
  <si>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</si>
  <si>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V …………………………. dne …………….2022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</si>
  <si>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</si>
  <si>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</si>
  <si>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</si>
  <si>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</si>
  <si>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</si>
  <si>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</si>
  <si>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</si>
  <si>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</si>
  <si>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</si>
  <si>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Rozlišení displeje</t>
  </si>
  <si>
    <t>Číslo faktury /objednávky</t>
  </si>
  <si>
    <t>Ano</t>
  </si>
  <si>
    <t>Úhlopříčka displeje</t>
  </si>
  <si>
    <t>HDMI</t>
  </si>
  <si>
    <t>USB Type-C</t>
  </si>
  <si>
    <t>Počet Type-A</t>
  </si>
  <si>
    <t>Konektivita</t>
  </si>
  <si>
    <t>Hmotnost</t>
  </si>
  <si>
    <t>Typ displeje</t>
  </si>
  <si>
    <t>Podsvícená klávesnice</t>
  </si>
  <si>
    <t>Celková cena 
Kč vč. DPH</t>
  </si>
  <si>
    <t>SSD</t>
  </si>
  <si>
    <t xml:space="preserve">13.3" </t>
  </si>
  <si>
    <t>1920 x 1080</t>
  </si>
  <si>
    <t>Kapacita paměti</t>
  </si>
  <si>
    <t xml:space="preserve">8 GB </t>
  </si>
  <si>
    <t>Typ paměti</t>
  </si>
  <si>
    <t>DDR4</t>
  </si>
  <si>
    <t>Kapacita disku</t>
  </si>
  <si>
    <t xml:space="preserve">512 GB </t>
  </si>
  <si>
    <t>Typ disku</t>
  </si>
  <si>
    <t>Notebook 13,3":</t>
  </si>
  <si>
    <t xml:space="preserve">SSD M.2 </t>
  </si>
  <si>
    <t xml:space="preserve">15,6" </t>
  </si>
  <si>
    <t>atnireflexní</t>
  </si>
  <si>
    <t>Obnovovací frekvence displeje</t>
  </si>
  <si>
    <t>Displej</t>
  </si>
  <si>
    <t>Svítivost</t>
  </si>
  <si>
    <t>250 Nits</t>
  </si>
  <si>
    <t>USB 3.2 Gen 1 (USB 3.0)</t>
  </si>
  <si>
    <t>RJ45</t>
  </si>
  <si>
    <t>Dedikovaná grafická karta</t>
  </si>
  <si>
    <t xml:space="preserve">Ano </t>
  </si>
  <si>
    <t>Paměť grafické karty</t>
  </si>
  <si>
    <t>Dokovací stanice:</t>
  </si>
  <si>
    <t>Laserová tiskárna:</t>
  </si>
  <si>
    <t>Notebook 15,6":</t>
  </si>
  <si>
    <t>Typ panelu</t>
  </si>
  <si>
    <t>VA</t>
  </si>
  <si>
    <t>120 Hz</t>
  </si>
  <si>
    <t>Intel Core i7 11800H</t>
  </si>
  <si>
    <t xml:space="preserve">16 GB </t>
  </si>
  <si>
    <t>Operační systém - Windows 11 Home - licencni cislo zaznamenano v BIOSu</t>
  </si>
  <si>
    <t>6 GB</t>
  </si>
  <si>
    <t>Výkon www.videocardbenchmark.net</t>
  </si>
  <si>
    <t>min 13000 bodů</t>
  </si>
  <si>
    <t>Thunderbolt</t>
  </si>
  <si>
    <t>Grafické výstupy</t>
  </si>
  <si>
    <t>HDMI, USB-C</t>
  </si>
  <si>
    <t>Audio Combo</t>
  </si>
  <si>
    <t>Audio Jack</t>
  </si>
  <si>
    <t>Síťový konektor</t>
  </si>
  <si>
    <t>RJ-45 (LAN)</t>
  </si>
  <si>
    <t>Bluetooth Bluetooth</t>
  </si>
  <si>
    <t>v5.1</t>
  </si>
  <si>
    <t>WiFi</t>
  </si>
  <si>
    <t>802.11ax verze 6</t>
  </si>
  <si>
    <t>Záruka řešená výrobcem zařízení v místě u zákazníka typu NBD</t>
  </si>
  <si>
    <t>max. 2,9 kg</t>
  </si>
  <si>
    <t>Podsvícená klávesnice RGB</t>
  </si>
  <si>
    <t>Konektor</t>
  </si>
  <si>
    <t>USB-C (Thunderbolt 3)</t>
  </si>
  <si>
    <t>Power Delivery</t>
  </si>
  <si>
    <t>Maximální hodnota Power Delivery</t>
  </si>
  <si>
    <t>130 W</t>
  </si>
  <si>
    <t>Výstupní konektory USB 3.2 Gen 1</t>
  </si>
  <si>
    <t>3x</t>
  </si>
  <si>
    <t>Výstupní konektory USB-C</t>
  </si>
  <si>
    <t>Síťový výstupní konektor</t>
  </si>
  <si>
    <t>HDM 2.0</t>
  </si>
  <si>
    <t>1x</t>
  </si>
  <si>
    <t>Display Port</t>
  </si>
  <si>
    <t>2x</t>
  </si>
  <si>
    <t>Display Port 1.4</t>
  </si>
  <si>
    <t xml:space="preserve">Typ prvního male konektoru </t>
  </si>
  <si>
    <t>USB-C</t>
  </si>
  <si>
    <t>Propojovací kabel, Napájecí adaptér min. 180W</t>
  </si>
  <si>
    <t xml:space="preserve">Obsah balení </t>
  </si>
  <si>
    <t>Černobbílá laserová tiskárna A4</t>
  </si>
  <si>
    <t>Technologie tisku</t>
  </si>
  <si>
    <t>laserová</t>
  </si>
  <si>
    <t>Barva tisku</t>
  </si>
  <si>
    <t>černobílá</t>
  </si>
  <si>
    <t>Připojení</t>
  </si>
  <si>
    <t>LAN, USB</t>
  </si>
  <si>
    <t>Tiskové rozlišení</t>
  </si>
  <si>
    <t>1200 x 1200 DPI</t>
  </si>
  <si>
    <t>Rychlost tisku černobíle - maximum</t>
  </si>
  <si>
    <t>38 str./min.</t>
  </si>
  <si>
    <t>Vstupní zásobník</t>
  </si>
  <si>
    <t>900 listů</t>
  </si>
  <si>
    <t>Automatický oboustranný tisk</t>
  </si>
  <si>
    <t>Typ tiskárny</t>
  </si>
  <si>
    <t>Ryzen 5 5625U</t>
  </si>
  <si>
    <t>1920 x 1200</t>
  </si>
  <si>
    <t>TPM 2.0</t>
  </si>
  <si>
    <t>Čtečka otisku prstu</t>
  </si>
  <si>
    <t>Bezdrátová komunikace</t>
  </si>
  <si>
    <t>Realtek Wi-Fi 6 (2x2)</t>
  </si>
  <si>
    <t>max. 1 kg</t>
  </si>
  <si>
    <t>3 roky</t>
  </si>
  <si>
    <t>305220075</t>
  </si>
  <si>
    <t>302220047</t>
  </si>
  <si>
    <t>305220074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</si>
</sst>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FBFB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  <protection locked="0"/>
    </xf>
    <xf numFmtId="0" fontId="18" fillId="15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horizontal="center" vertical="center" wrapText="1"/>
    </xf>
    <xf numFmtId="0" fontId="22" fillId="12" borderId="4" xfId="0" applyFont="1" applyFill="1" applyBorder="1" applyAlignment="1" applyProtection="1">
      <alignment horizontal="center" vertical="center" wrapText="1"/>
    </xf>
    <xf numFmtId="0" fontId="22" fillId="12" borderId="5" xfId="0" applyFont="1" applyFill="1" applyBorder="1" applyAlignment="1" applyProtection="1">
      <alignment horizontal="center" vertical="center" wrapText="1"/>
    </xf>
    <xf numFmtId="4" fontId="22" fillId="0" borderId="6" xfId="0" applyNumberFormat="1" applyFont="1" applyBorder="1" applyAlignment="1" applyProtection="1">
      <alignment horizontal="center" vertical="center"/>
    </xf>
    <xf numFmtId="4" fontId="22" fillId="0" borderId="7" xfId="0" applyNumberFormat="1" applyFont="1" applyBorder="1" applyAlignment="1" applyProtection="1">
      <alignment horizontal="center" vertical="center"/>
    </xf>
    <xf numFmtId="4" fontId="22" fillId="0" borderId="8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5" borderId="2" xfId="0" applyFont="1" applyFill="1" applyBorder="1" applyAlignment="1" applyProtection="1">
      <alignment vertical="top" wrapText="1"/>
    </xf>
    <xf numFmtId="0" fontId="18" fillId="15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2" xfId="0" applyFont="1" applyFill="1" applyBorder="1" applyAlignment="1" applyProtection="1"/>
    <xf numFmtId="0" fontId="25" fillId="0" borderId="2" xfId="0" applyFont="1" applyFill="1" applyBorder="1" applyAlignment="1" applyProtection="1">
      <alignment horizontal="right"/>
    </xf>
    <xf numFmtId="0" fontId="25" fillId="13" borderId="0" xfId="0" applyFont="1" applyFill="1" applyBorder="1" applyAlignment="1" applyProtection="1">
      <protection locked="0"/>
    </xf>
    <xf numFmtId="0" fontId="25" fillId="9" borderId="2" xfId="0" applyFont="1" applyFill="1" applyBorder="1" applyAlignment="1" applyProtection="1">
      <protection locked="0"/>
    </xf>
    <xf numFmtId="0" fontId="25" fillId="17" borderId="2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9" borderId="2" xfId="0" applyNumberFormat="1" applyFont="1" applyFill="1" applyBorder="1" applyAlignment="1" applyProtection="1">
      <alignment horizontal="center" vertical="center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4" borderId="10" xfId="0" applyFont="1" applyFill="1" applyBorder="1" applyAlignment="1" applyProtection="1">
      <alignment vertical="center" wrapText="1"/>
    </xf>
    <xf numFmtId="0" fontId="18" fillId="14" borderId="10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18" fillId="18" borderId="2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3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7" borderId="2" xfId="0" applyFont="1" applyFill="1" applyBorder="1" applyProtection="1">
      <protection locked="0"/>
    </xf>
    <xf numFmtId="49" fontId="18" fillId="13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Protection="1"/>
    <xf numFmtId="0" fontId="7" fillId="19" borderId="2" xfId="0" applyFont="1" applyFill="1" applyBorder="1" applyProtection="1"/>
    <xf numFmtId="0" fontId="7" fillId="19" borderId="2" xfId="0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right" wrapText="1"/>
    </xf>
    <xf numFmtId="0" fontId="0" fillId="0" borderId="2" xfId="0" applyBorder="1" applyAlignment="1" applyProtection="1">
      <alignment horizontal="right"/>
    </xf>
    <xf numFmtId="0" fontId="26" fillId="0" borderId="0" xfId="0" applyFont="1" applyAlignment="1" applyProtection="1">
      <alignment vertical="center"/>
      <protection locked="0"/>
    </xf>
    <xf numFmtId="0" fontId="0" fillId="0" borderId="0" xfId="0" applyProtection="1"/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right" vertical="center" wrapText="1"/>
    </xf>
    <xf numFmtId="0" fontId="0" fillId="17" borderId="2" xfId="0" applyFill="1" applyBorder="1" applyProtection="1">
      <protection locked="0"/>
    </xf>
    <xf numFmtId="0" fontId="7" fillId="19" borderId="2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49" fontId="18" fillId="13" borderId="11" xfId="0" applyNumberFormat="1" applyFont="1" applyFill="1" applyBorder="1" applyAlignment="1" applyProtection="1">
      <alignment horizontal="center" vertical="center" wrapText="1"/>
    </xf>
    <xf numFmtId="49" fontId="18" fillId="13" borderId="12" xfId="0" applyNumberFormat="1" applyFont="1" applyFill="1" applyBorder="1" applyAlignment="1" applyProtection="1">
      <alignment horizontal="center" vertical="center" wrapText="1"/>
    </xf>
    <xf numFmtId="0" fontId="24" fillId="9" borderId="9" xfId="0" applyFont="1" applyFill="1" applyBorder="1" applyAlignment="1" applyProtection="1">
      <alignment horizontal="left" vertical="center" wrapText="1"/>
      <protection locked="0"/>
    </xf>
    <xf numFmtId="0" fontId="24" fillId="9" borderId="10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/>
    <xf numFmtId="0" fontId="7" fillId="0" borderId="0" xfId="0" applyFont="1" applyProtection="1"/>
    <xf numFmtId="0" fontId="7" fillId="19" borderId="0" xfId="0" applyFont="1" applyFill="1" applyAlignment="1" applyProtection="1">
      <alignment wrapText="1"/>
    </xf>
    <xf numFmtId="0" fontId="7" fillId="0" borderId="0" xfId="0" applyFont="1" applyAlignment="1" applyProtection="1">
      <alignment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abSelected="1" topLeftCell="A4" zoomScale="70" zoomScaleNormal="70" workbookViewId="0">
      <selection activeCell="O9" sqref="O9"/>
    </sheetView>
  </sheetViews>
  <sheetFormatPr defaultRowHeight="14.4"/>
  <cols>
    <col min="1" max="1" width="7.3984375" style="23" customWidth="1"/>
    <col min="2" max="2" width="40.3984375" style="23" customWidth="1"/>
    <col min="3" max="3" width="10.296875" style="23" customWidth="1"/>
    <col min="4" max="4" width="14.69921875" style="23" customWidth="1"/>
    <col min="5" max="5" width="18" style="23" customWidth="1"/>
    <col min="6" max="6" width="17.296875" style="23" customWidth="1"/>
    <col min="7" max="7" width="20.09765625" style="23" customWidth="1"/>
    <col min="8" max="8" width="3.3984375" style="23" customWidth="1"/>
    <col min="9" max="9" width="12.69921875" style="23" customWidth="1"/>
    <col min="10" max="255" width="8" style="23" customWidth="1"/>
    <col min="256" max="16383" width="8.796875" style="24"/>
    <col min="16384" max="16384" width="8.796875" style="23"/>
  </cols>
  <sheetData>
    <row r="1" spans="1:16384" s="23" customFormat="1" ht="42.6" customHeight="1">
      <c r="A1" s="61" t="s">
        <v>6</v>
      </c>
      <c r="B1" s="61"/>
      <c r="C1" s="61"/>
      <c r="D1" s="61"/>
      <c r="E1" s="61"/>
      <c r="F1" s="61"/>
      <c r="G1" s="61"/>
      <c r="H1" s="30"/>
      <c r="I1" s="30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</row>
    <row r="2" spans="1:16384" s="23" customFormat="1">
      <c r="A2" s="31"/>
      <c r="B2" s="31"/>
      <c r="C2" s="31"/>
      <c r="D2" s="31"/>
      <c r="E2" s="31"/>
      <c r="F2" s="31"/>
      <c r="G2" s="31"/>
      <c r="H2" s="30"/>
      <c r="I2" s="30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</row>
    <row r="3" spans="1:16384" s="23" customFormat="1" ht="36.450000000000003" customHeight="1">
      <c r="A3" s="1" t="s">
        <v>0</v>
      </c>
      <c r="B3" s="2" t="s">
        <v>7</v>
      </c>
      <c r="C3" s="1" t="s">
        <v>8</v>
      </c>
      <c r="D3" s="1" t="s">
        <v>21</v>
      </c>
      <c r="E3" s="1" t="s">
        <v>9</v>
      </c>
      <c r="F3" s="1" t="s">
        <v>1</v>
      </c>
      <c r="G3" s="1" t="s">
        <v>38</v>
      </c>
      <c r="H3" s="32"/>
      <c r="I3" s="33" t="s">
        <v>28</v>
      </c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</row>
    <row r="4" spans="1:16384" s="24" customFormat="1" ht="56.4" customHeight="1">
      <c r="A4" s="34">
        <v>1</v>
      </c>
      <c r="B4" s="35" t="s">
        <v>64</v>
      </c>
      <c r="C4" s="34">
        <v>1</v>
      </c>
      <c r="D4" s="36"/>
      <c r="E4" s="37">
        <f t="shared" ref="E4" si="0">C4*D4</f>
        <v>0</v>
      </c>
      <c r="F4" s="37">
        <f t="shared" ref="F4" si="1">E4*0.21</f>
        <v>0</v>
      </c>
      <c r="G4" s="37">
        <f t="shared" ref="G4" si="2">E4+F4</f>
        <v>0</v>
      </c>
      <c r="H4" s="32"/>
      <c r="I4" s="63" t="s">
        <v>131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XFD4" s="23"/>
    </row>
    <row r="5" spans="1:16384" s="24" customFormat="1" ht="56.4" customHeight="1">
      <c r="A5" s="34">
        <v>2</v>
      </c>
      <c r="B5" s="35" t="s">
        <v>62</v>
      </c>
      <c r="C5" s="34">
        <v>1</v>
      </c>
      <c r="D5" s="56"/>
      <c r="E5" s="37">
        <f t="shared" ref="E5:E7" si="3">C5*D5</f>
        <v>0</v>
      </c>
      <c r="F5" s="37">
        <f t="shared" ref="F5:F7" si="4">E5*0.21</f>
        <v>0</v>
      </c>
      <c r="G5" s="37">
        <f t="shared" ref="G5:G7" si="5">E5+F5</f>
        <v>0</v>
      </c>
      <c r="H5" s="32"/>
      <c r="I5" s="64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XFD5" s="23"/>
    </row>
    <row r="6" spans="1:16384" s="24" customFormat="1" ht="56.4" customHeight="1">
      <c r="A6" s="34">
        <v>3</v>
      </c>
      <c r="B6" s="35" t="s">
        <v>63</v>
      </c>
      <c r="C6" s="34">
        <v>1</v>
      </c>
      <c r="D6" s="56"/>
      <c r="E6" s="37">
        <f t="shared" ref="E6" si="6">C6*D6</f>
        <v>0</v>
      </c>
      <c r="F6" s="37">
        <f t="shared" ref="F6" si="7">E6*0.21</f>
        <v>0</v>
      </c>
      <c r="G6" s="37">
        <f t="shared" ref="G6" si="8">E6+F6</f>
        <v>0</v>
      </c>
      <c r="H6" s="32"/>
      <c r="I6" s="47" t="s">
        <v>129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XFD6" s="23"/>
    </row>
    <row r="7" spans="1:16384" s="24" customFormat="1" ht="60.6" customHeight="1">
      <c r="A7" s="34">
        <v>4</v>
      </c>
      <c r="B7" s="35" t="s">
        <v>49</v>
      </c>
      <c r="C7" s="34">
        <v>2</v>
      </c>
      <c r="D7" s="36"/>
      <c r="E7" s="37">
        <f t="shared" si="3"/>
        <v>0</v>
      </c>
      <c r="F7" s="37">
        <f t="shared" si="4"/>
        <v>0</v>
      </c>
      <c r="G7" s="37">
        <f t="shared" si="5"/>
        <v>0</v>
      </c>
      <c r="H7" s="32"/>
      <c r="I7" s="47" t="s">
        <v>130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XFD7" s="23"/>
    </row>
    <row r="8" spans="1:16384" s="23" customFormat="1">
      <c r="A8" s="30"/>
      <c r="B8" s="30"/>
      <c r="C8" s="30"/>
      <c r="D8" s="30"/>
      <c r="E8" s="30"/>
      <c r="F8" s="30"/>
      <c r="G8" s="30"/>
      <c r="H8" s="30"/>
      <c r="I8" s="30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</row>
    <row r="9" spans="1:16384" s="23" customFormat="1">
      <c r="A9" s="30"/>
      <c r="B9" s="30"/>
      <c r="C9" s="30"/>
      <c r="D9" s="30"/>
      <c r="E9" s="30"/>
      <c r="F9" s="30"/>
      <c r="G9" s="30"/>
      <c r="H9" s="30"/>
      <c r="I9" s="30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</row>
    <row r="10" spans="1:16384" s="23" customFormat="1" ht="15" thickBot="1">
      <c r="A10" s="30"/>
      <c r="B10" s="30"/>
      <c r="C10" s="30"/>
      <c r="D10" s="30"/>
      <c r="E10" s="30"/>
      <c r="F10" s="30"/>
      <c r="G10" s="30"/>
      <c r="H10" s="30"/>
      <c r="I10" s="30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</row>
    <row r="11" spans="1:16384" s="23" customFormat="1" ht="52.8" customHeight="1">
      <c r="A11" s="30"/>
      <c r="B11" s="30"/>
      <c r="C11" s="30"/>
      <c r="D11" s="30"/>
      <c r="E11" s="10" t="s">
        <v>18</v>
      </c>
      <c r="F11" s="11" t="s">
        <v>19</v>
      </c>
      <c r="G11" s="12" t="s">
        <v>20</v>
      </c>
      <c r="H11" s="30"/>
      <c r="I11" s="30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  <c r="XFB11" s="24"/>
      <c r="XFC11" s="24"/>
    </row>
    <row r="12" spans="1:16384" s="23" customFormat="1" ht="62.4" customHeight="1" thickBot="1">
      <c r="A12" s="30"/>
      <c r="B12" s="30"/>
      <c r="C12" s="30"/>
      <c r="D12" s="30"/>
      <c r="E12" s="13">
        <f>SUM(E4:E7)</f>
        <v>0</v>
      </c>
      <c r="F12" s="14">
        <f>E12*0.21</f>
        <v>0</v>
      </c>
      <c r="G12" s="15">
        <f>E12+F12</f>
        <v>0</v>
      </c>
      <c r="H12" s="30"/>
      <c r="I12" s="30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  <c r="XEX12" s="24"/>
      <c r="XEY12" s="24"/>
      <c r="XEZ12" s="24"/>
      <c r="XFA12" s="24"/>
      <c r="XFB12" s="24"/>
      <c r="XFC12" s="24"/>
    </row>
    <row r="13" spans="1:16384" s="23" customFormat="1" ht="19.2" customHeight="1">
      <c r="A13" s="30"/>
      <c r="B13" s="30"/>
      <c r="C13" s="30"/>
      <c r="D13" s="30"/>
      <c r="E13" s="16"/>
      <c r="F13" s="16"/>
      <c r="G13" s="16"/>
      <c r="H13" s="30"/>
      <c r="I13" s="30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4"/>
      <c r="XEX13" s="24"/>
      <c r="XEY13" s="24"/>
      <c r="XEZ13" s="24"/>
      <c r="XFA13" s="24"/>
      <c r="XFB13" s="24"/>
      <c r="XFC13" s="24"/>
    </row>
    <row r="14" spans="1:16384" s="3" customFormat="1" ht="87.6" customHeight="1">
      <c r="A14" s="31"/>
      <c r="B14" s="62" t="s">
        <v>10</v>
      </c>
      <c r="C14" s="62"/>
      <c r="D14" s="62"/>
      <c r="E14" s="62"/>
      <c r="F14" s="62"/>
      <c r="G14" s="62"/>
      <c r="H14" s="48"/>
      <c r="I14" s="48"/>
    </row>
    <row r="15" spans="1:16384" s="3" customFormat="1">
      <c r="A15" s="31"/>
      <c r="B15" s="31"/>
      <c r="C15" s="31"/>
      <c r="D15" s="31"/>
      <c r="E15" s="31"/>
      <c r="F15" s="31"/>
      <c r="G15" s="31"/>
      <c r="H15" s="48"/>
      <c r="I15" s="48"/>
    </row>
    <row r="16" spans="1:16384" s="3" customFormat="1" ht="18">
      <c r="A16" s="31"/>
      <c r="B16" s="17" t="s">
        <v>11</v>
      </c>
      <c r="C16" s="17"/>
      <c r="D16" s="17"/>
      <c r="E16" s="17"/>
      <c r="F16" s="31"/>
      <c r="G16" s="31"/>
      <c r="H16" s="48"/>
      <c r="I16" s="48"/>
    </row>
    <row r="17" spans="1:9" s="3" customFormat="1" ht="18">
      <c r="A17" s="31"/>
      <c r="B17" s="17" t="s">
        <v>12</v>
      </c>
      <c r="C17" s="17"/>
      <c r="D17" s="17"/>
      <c r="E17" s="17"/>
      <c r="F17" s="31"/>
      <c r="G17" s="31"/>
      <c r="H17" s="48"/>
      <c r="I17" s="48"/>
    </row>
    <row r="18" spans="1:9" s="3" customFormat="1" ht="18">
      <c r="A18" s="31"/>
      <c r="B18" s="17" t="s">
        <v>13</v>
      </c>
      <c r="C18" s="17"/>
      <c r="D18" s="17"/>
      <c r="E18" s="17"/>
      <c r="F18" s="31"/>
      <c r="G18" s="31"/>
      <c r="H18" s="48"/>
      <c r="I18" s="48"/>
    </row>
    <row r="19" spans="1:9" s="3" customFormat="1" ht="18">
      <c r="A19" s="31"/>
      <c r="B19" s="17" t="s">
        <v>14</v>
      </c>
      <c r="C19" s="17"/>
      <c r="D19" s="17"/>
      <c r="E19" s="17"/>
      <c r="F19" s="31"/>
      <c r="G19" s="31"/>
      <c r="H19" s="48"/>
      <c r="I19" s="48"/>
    </row>
    <row r="20" spans="1:9" s="3" customFormat="1">
      <c r="A20" s="24"/>
      <c r="B20" s="24"/>
      <c r="C20" s="24"/>
      <c r="D20" s="24"/>
      <c r="E20" s="24"/>
      <c r="F20" s="24"/>
      <c r="G20" s="24"/>
    </row>
    <row r="21" spans="1:9" s="3" customFormat="1" ht="15.6">
      <c r="A21" s="24"/>
      <c r="B21" s="4" t="s">
        <v>17</v>
      </c>
      <c r="C21" s="5"/>
      <c r="D21" s="24"/>
      <c r="E21" s="24"/>
      <c r="F21" s="24"/>
      <c r="G21" s="24"/>
    </row>
    <row r="22" spans="1:9" s="3" customFormat="1" ht="31.2" customHeight="1">
      <c r="A22" s="24"/>
      <c r="B22" s="24" t="s">
        <v>15</v>
      </c>
      <c r="C22" s="24"/>
      <c r="D22" s="24"/>
      <c r="E22" s="24"/>
      <c r="F22" s="24"/>
      <c r="G22" s="24"/>
    </row>
    <row r="23" spans="1:9" s="3" customFormat="1">
      <c r="A23" s="24"/>
      <c r="B23" s="24" t="s">
        <v>16</v>
      </c>
      <c r="C23" s="24"/>
      <c r="D23" s="24"/>
      <c r="E23" s="24"/>
      <c r="F23" s="24"/>
      <c r="G23" s="24"/>
    </row>
  </sheetData>
  <sheetProtection algorithmName="SHA-512" hashValue="SLU/rSgEtjuflIGHnWzaJiXSifTtzjox6MFXmffkot+8kCIJdTL8pVj7rFYLUUMh5RnKQ9OstUj7u+OHyDxHSw==" saltValue="UZcAJi57vRGGQWGZUcjF+Q==" spinCount="100000" sheet="1" objects="1" scenarios="1" formatCells="0" formatColumns="0" formatRows="0"/>
  <mergeCells count="3">
    <mergeCell ref="A1:G1"/>
    <mergeCell ref="B14:G14"/>
    <mergeCell ref="I4:I5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5F21-5900-46A4-82DD-02927315C944}">
  <dimension ref="A1:I33"/>
  <sheetViews>
    <sheetView zoomScale="85" zoomScaleNormal="85" workbookViewId="0">
      <selection activeCell="G15" sqref="G15"/>
    </sheetView>
  </sheetViews>
  <sheetFormatPr defaultRowHeight="13.8"/>
  <cols>
    <col min="1" max="1" width="35.3984375" style="42" customWidth="1"/>
    <col min="2" max="2" width="18.796875" style="42" customWidth="1"/>
    <col min="3" max="3" width="22.796875" style="42" customWidth="1"/>
    <col min="4" max="4" width="3.19921875" style="42" customWidth="1"/>
    <col min="5" max="5" width="31.3984375" style="42" customWidth="1"/>
    <col min="6" max="16384" width="8.796875" style="42"/>
  </cols>
  <sheetData>
    <row r="1" spans="1:9" ht="47.4" customHeight="1">
      <c r="A1" s="18"/>
      <c r="B1" s="19"/>
      <c r="C1" s="20"/>
      <c r="D1" s="6"/>
      <c r="E1" s="65" t="s">
        <v>22</v>
      </c>
    </row>
    <row r="2" spans="1:9" ht="27" customHeight="1">
      <c r="A2" s="38" t="s">
        <v>2</v>
      </c>
      <c r="B2" s="39" t="s">
        <v>23</v>
      </c>
      <c r="C2" s="39" t="s">
        <v>24</v>
      </c>
      <c r="D2" s="7"/>
      <c r="E2" s="66"/>
    </row>
    <row r="3" spans="1:9" ht="14.4">
      <c r="A3" s="21" t="s">
        <v>54</v>
      </c>
      <c r="B3" s="22"/>
      <c r="C3" s="22"/>
      <c r="D3" s="8"/>
      <c r="E3" s="9" t="s">
        <v>54</v>
      </c>
    </row>
    <row r="4" spans="1:9">
      <c r="A4" s="40" t="s">
        <v>30</v>
      </c>
      <c r="B4" s="43"/>
      <c r="C4" s="43" t="s">
        <v>51</v>
      </c>
      <c r="D4" s="44"/>
      <c r="E4" s="45"/>
    </row>
    <row r="5" spans="1:9">
      <c r="A5" s="40" t="s">
        <v>27</v>
      </c>
      <c r="B5" s="43"/>
      <c r="C5" s="43" t="s">
        <v>41</v>
      </c>
      <c r="D5" s="44"/>
      <c r="E5" s="45"/>
    </row>
    <row r="6" spans="1:9">
      <c r="A6" s="40" t="s">
        <v>65</v>
      </c>
      <c r="B6" s="43" t="s">
        <v>66</v>
      </c>
      <c r="C6" s="43"/>
      <c r="D6" s="44"/>
      <c r="E6" s="45"/>
    </row>
    <row r="7" spans="1:9">
      <c r="A7" s="40" t="s">
        <v>36</v>
      </c>
      <c r="B7" s="43" t="s">
        <v>52</v>
      </c>
      <c r="C7" s="43"/>
      <c r="D7" s="44"/>
      <c r="E7" s="45"/>
    </row>
    <row r="8" spans="1:9">
      <c r="A8" s="40" t="s">
        <v>53</v>
      </c>
      <c r="B8" s="43"/>
      <c r="C8" s="43" t="s">
        <v>67</v>
      </c>
      <c r="D8" s="44"/>
      <c r="E8" s="45"/>
    </row>
    <row r="9" spans="1:9">
      <c r="A9" s="40" t="s">
        <v>55</v>
      </c>
      <c r="B9" s="43"/>
      <c r="C9" s="43" t="s">
        <v>56</v>
      </c>
      <c r="D9" s="44"/>
      <c r="E9" s="45"/>
    </row>
    <row r="10" spans="1:9" ht="14.4">
      <c r="A10" s="21" t="s">
        <v>26</v>
      </c>
      <c r="B10" s="22"/>
      <c r="C10" s="22"/>
      <c r="D10" s="8"/>
      <c r="E10" s="9" t="s">
        <v>26</v>
      </c>
    </row>
    <row r="11" spans="1:9">
      <c r="A11" s="40" t="s">
        <v>5</v>
      </c>
      <c r="B11" s="43"/>
      <c r="C11" s="43" t="s">
        <v>68</v>
      </c>
      <c r="D11" s="44"/>
      <c r="E11" s="45"/>
    </row>
    <row r="12" spans="1:9">
      <c r="A12" s="40" t="s">
        <v>42</v>
      </c>
      <c r="B12" s="43"/>
      <c r="C12" s="43" t="s">
        <v>69</v>
      </c>
      <c r="D12" s="44"/>
      <c r="E12" s="45"/>
    </row>
    <row r="13" spans="1:9">
      <c r="A13" s="40" t="s">
        <v>46</v>
      </c>
      <c r="B13" s="43"/>
      <c r="C13" s="43" t="s">
        <v>47</v>
      </c>
      <c r="D13" s="44"/>
      <c r="E13" s="45"/>
    </row>
    <row r="14" spans="1:9">
      <c r="A14" s="40" t="s">
        <v>48</v>
      </c>
      <c r="B14" s="43" t="s">
        <v>39</v>
      </c>
      <c r="C14" s="43"/>
      <c r="D14" s="44"/>
      <c r="E14" s="45"/>
    </row>
    <row r="15" spans="1:9" ht="37.200000000000003" customHeight="1">
      <c r="A15" s="57" t="s">
        <v>70</v>
      </c>
      <c r="B15" s="58" t="s">
        <v>29</v>
      </c>
      <c r="C15" s="43"/>
      <c r="D15" s="44"/>
      <c r="E15" s="45"/>
      <c r="I15" s="54"/>
    </row>
    <row r="16" spans="1:9" ht="16.8" customHeight="1">
      <c r="A16" s="51" t="s">
        <v>59</v>
      </c>
      <c r="B16" s="52" t="s">
        <v>60</v>
      </c>
      <c r="C16" s="43"/>
      <c r="D16" s="44"/>
      <c r="E16" s="45"/>
    </row>
    <row r="17" spans="1:9" ht="16.8" customHeight="1">
      <c r="A17" s="51" t="s">
        <v>61</v>
      </c>
      <c r="B17" s="52"/>
      <c r="C17" s="43" t="s">
        <v>71</v>
      </c>
      <c r="D17" s="44"/>
      <c r="E17" s="45"/>
    </row>
    <row r="18" spans="1:9" ht="16.8" customHeight="1">
      <c r="A18" s="40" t="s">
        <v>72</v>
      </c>
      <c r="B18" s="67"/>
      <c r="C18" s="43" t="s">
        <v>73</v>
      </c>
      <c r="D18" s="44"/>
      <c r="E18" s="45"/>
    </row>
    <row r="19" spans="1:9" ht="14.4">
      <c r="A19" s="21" t="s">
        <v>34</v>
      </c>
      <c r="B19" s="22"/>
      <c r="C19" s="22"/>
      <c r="D19" s="8"/>
      <c r="E19" s="9" t="s">
        <v>26</v>
      </c>
      <c r="I19" s="54"/>
    </row>
    <row r="20" spans="1:9">
      <c r="A20" s="68" t="s">
        <v>74</v>
      </c>
      <c r="B20" s="43" t="s">
        <v>29</v>
      </c>
      <c r="C20" s="43"/>
      <c r="D20" s="44"/>
      <c r="E20" s="45"/>
    </row>
    <row r="21" spans="1:9">
      <c r="A21" s="40" t="s">
        <v>32</v>
      </c>
      <c r="B21" s="43"/>
      <c r="C21" s="43">
        <v>1</v>
      </c>
      <c r="D21" s="44"/>
      <c r="E21" s="45"/>
    </row>
    <row r="22" spans="1:9">
      <c r="A22" s="40" t="s">
        <v>57</v>
      </c>
      <c r="B22" s="43"/>
      <c r="C22" s="43">
        <v>3</v>
      </c>
      <c r="D22" s="44"/>
      <c r="E22" s="45"/>
    </row>
    <row r="23" spans="1:9">
      <c r="A23" s="40" t="s">
        <v>75</v>
      </c>
      <c r="B23" s="43" t="s">
        <v>76</v>
      </c>
      <c r="C23" s="43"/>
      <c r="D23" s="44"/>
      <c r="E23" s="45"/>
    </row>
    <row r="24" spans="1:9">
      <c r="A24" s="40" t="s">
        <v>77</v>
      </c>
      <c r="B24" s="43" t="s">
        <v>78</v>
      </c>
      <c r="C24" s="43"/>
      <c r="D24" s="44"/>
      <c r="E24" s="45"/>
    </row>
    <row r="25" spans="1:9">
      <c r="A25" s="40" t="s">
        <v>79</v>
      </c>
      <c r="B25" s="43" t="s">
        <v>80</v>
      </c>
      <c r="C25" s="43"/>
      <c r="D25" s="44"/>
      <c r="E25" s="45"/>
    </row>
    <row r="26" spans="1:9">
      <c r="A26" s="40" t="s">
        <v>81</v>
      </c>
      <c r="B26" s="43" t="s">
        <v>82</v>
      </c>
      <c r="C26" s="43"/>
      <c r="D26" s="44"/>
      <c r="E26" s="45"/>
    </row>
    <row r="27" spans="1:9">
      <c r="A27" s="40" t="s">
        <v>83</v>
      </c>
      <c r="B27" s="43" t="s">
        <v>84</v>
      </c>
      <c r="C27" s="43"/>
      <c r="D27" s="44"/>
      <c r="E27" s="45"/>
    </row>
    <row r="28" spans="1:9" ht="14.4">
      <c r="A28" s="21" t="s">
        <v>25</v>
      </c>
      <c r="B28" s="22"/>
      <c r="C28" s="22"/>
      <c r="D28" s="8"/>
      <c r="E28" s="9" t="s">
        <v>25</v>
      </c>
    </row>
    <row r="29" spans="1:9">
      <c r="A29" s="40" t="s">
        <v>87</v>
      </c>
      <c r="B29" s="53" t="s">
        <v>29</v>
      </c>
      <c r="C29" s="43"/>
      <c r="D29" s="44"/>
      <c r="E29" s="45"/>
    </row>
    <row r="30" spans="1:9">
      <c r="A30" s="40" t="s">
        <v>35</v>
      </c>
      <c r="B30" s="53"/>
      <c r="C30" s="43" t="s">
        <v>86</v>
      </c>
      <c r="D30" s="44"/>
      <c r="E30" s="45"/>
    </row>
    <row r="31" spans="1:9" ht="26.4">
      <c r="A31" s="69" t="s">
        <v>85</v>
      </c>
      <c r="B31" s="60" t="s">
        <v>29</v>
      </c>
      <c r="C31" s="50"/>
      <c r="D31" s="44"/>
      <c r="E31" s="45"/>
    </row>
    <row r="32" spans="1:9">
      <c r="A32" s="40"/>
      <c r="B32" s="43"/>
      <c r="C32" s="43"/>
      <c r="D32" s="44"/>
      <c r="E32" s="46"/>
    </row>
    <row r="33" spans="1:5">
      <c r="A33" s="40"/>
      <c r="B33" s="43"/>
      <c r="C33" s="43"/>
      <c r="D33" s="44"/>
      <c r="E33" s="46"/>
    </row>
  </sheetData>
  <sheetProtection algorithmName="SHA-512" hashValue="q0t121VzglF8QNI1JtJfwZ+aIFzV25/UxC2zpvhCtepsAPOhWnJ51TInK19qOa18/2fS+tZ7fafBhacC++rshQ==" saltValue="89FeJkRqb4tneNQ3sq18G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FFAC-A0F0-421C-A41A-5EB4738310C4}">
  <dimension ref="A1:E20"/>
  <sheetViews>
    <sheetView zoomScale="85" zoomScaleNormal="85" workbookViewId="0">
      <selection sqref="A1:C20"/>
    </sheetView>
  </sheetViews>
  <sheetFormatPr defaultRowHeight="13.8"/>
  <cols>
    <col min="1" max="1" width="33.3984375" style="42" customWidth="1"/>
    <col min="2" max="2" width="24.8984375" style="42" customWidth="1"/>
    <col min="3" max="3" width="21" style="42" customWidth="1"/>
    <col min="4" max="4" width="3.09765625" style="42" customWidth="1"/>
    <col min="5" max="5" width="39.8984375" style="42" customWidth="1"/>
    <col min="6" max="16384" width="8.796875" style="42"/>
  </cols>
  <sheetData>
    <row r="1" spans="1:5" ht="46.8" customHeight="1">
      <c r="A1" s="18"/>
      <c r="B1" s="19"/>
      <c r="C1" s="20"/>
      <c r="D1" s="6"/>
      <c r="E1" s="65" t="s">
        <v>22</v>
      </c>
    </row>
    <row r="2" spans="1:5" ht="28.8">
      <c r="A2" s="38" t="s">
        <v>2</v>
      </c>
      <c r="B2" s="39" t="s">
        <v>23</v>
      </c>
      <c r="C2" s="39" t="s">
        <v>24</v>
      </c>
      <c r="D2" s="7"/>
      <c r="E2" s="66"/>
    </row>
    <row r="3" spans="1:5" ht="14.4">
      <c r="A3" s="21" t="s">
        <v>26</v>
      </c>
      <c r="B3" s="22"/>
      <c r="C3" s="22"/>
      <c r="D3" s="8"/>
      <c r="E3" s="9" t="s">
        <v>26</v>
      </c>
    </row>
    <row r="4" spans="1:5" ht="14.4">
      <c r="A4" s="40" t="s">
        <v>88</v>
      </c>
      <c r="B4" s="43" t="s">
        <v>89</v>
      </c>
      <c r="C4" s="43"/>
      <c r="D4" s="27"/>
      <c r="E4" s="28"/>
    </row>
    <row r="5" spans="1:5" ht="14.4">
      <c r="A5" s="40" t="s">
        <v>57</v>
      </c>
      <c r="B5" s="43"/>
      <c r="C5" s="43">
        <v>4</v>
      </c>
      <c r="D5" s="27"/>
      <c r="E5" s="28"/>
    </row>
    <row r="6" spans="1:5" ht="14.4">
      <c r="A6" s="40" t="s">
        <v>90</v>
      </c>
      <c r="B6" s="43" t="s">
        <v>29</v>
      </c>
      <c r="C6" s="43"/>
      <c r="D6" s="27"/>
      <c r="E6" s="28"/>
    </row>
    <row r="7" spans="1:5" ht="14.4">
      <c r="A7" s="40" t="s">
        <v>91</v>
      </c>
      <c r="B7" s="43" t="s">
        <v>92</v>
      </c>
      <c r="C7" s="43"/>
      <c r="D7" s="27"/>
      <c r="E7" s="28"/>
    </row>
    <row r="8" spans="1:5" ht="14.4">
      <c r="A8" s="40" t="s">
        <v>102</v>
      </c>
      <c r="B8" s="43" t="s">
        <v>103</v>
      </c>
      <c r="C8" s="43"/>
      <c r="D8" s="27"/>
      <c r="E8" s="28"/>
    </row>
    <row r="9" spans="1:5" ht="14.4">
      <c r="A9" s="40" t="s">
        <v>93</v>
      </c>
      <c r="B9" s="67"/>
      <c r="C9" s="43" t="s">
        <v>94</v>
      </c>
      <c r="D9" s="27"/>
      <c r="E9" s="29"/>
    </row>
    <row r="10" spans="1:5" ht="14.4">
      <c r="A10" s="40" t="s">
        <v>95</v>
      </c>
      <c r="B10" s="67"/>
      <c r="C10" s="43" t="s">
        <v>94</v>
      </c>
      <c r="D10" s="27"/>
      <c r="E10" s="29"/>
    </row>
    <row r="11" spans="1:5" ht="14.4">
      <c r="A11" s="40" t="s">
        <v>96</v>
      </c>
      <c r="B11" s="43" t="s">
        <v>58</v>
      </c>
      <c r="C11" s="43"/>
      <c r="D11" s="27"/>
      <c r="E11" s="29"/>
    </row>
    <row r="12" spans="1:5" ht="14.4">
      <c r="A12" s="40" t="s">
        <v>97</v>
      </c>
      <c r="B12" s="67"/>
      <c r="C12" s="43" t="s">
        <v>98</v>
      </c>
      <c r="D12" s="27"/>
      <c r="E12" s="29"/>
    </row>
    <row r="13" spans="1:5" ht="14.4">
      <c r="A13" s="40" t="s">
        <v>99</v>
      </c>
      <c r="B13" s="67"/>
      <c r="C13" s="43" t="s">
        <v>100</v>
      </c>
      <c r="D13" s="27"/>
      <c r="E13" s="29"/>
    </row>
    <row r="14" spans="1:5" ht="14.4">
      <c r="A14" s="40" t="s">
        <v>101</v>
      </c>
      <c r="B14" s="67"/>
      <c r="C14" s="43" t="s">
        <v>100</v>
      </c>
      <c r="D14" s="27"/>
      <c r="E14" s="29"/>
    </row>
    <row r="15" spans="1:5" ht="14.4">
      <c r="A15" s="21" t="s">
        <v>25</v>
      </c>
      <c r="B15" s="22"/>
      <c r="C15" s="22"/>
      <c r="D15" s="8"/>
      <c r="E15" s="9" t="s">
        <v>25</v>
      </c>
    </row>
    <row r="16" spans="1:5" ht="27">
      <c r="A16" s="70" t="s">
        <v>105</v>
      </c>
      <c r="B16" s="52" t="s">
        <v>104</v>
      </c>
      <c r="C16" s="26"/>
      <c r="D16" s="8"/>
      <c r="E16" s="41"/>
    </row>
    <row r="17" spans="1:5" ht="14.4">
      <c r="A17" s="40"/>
      <c r="B17" s="40"/>
      <c r="C17" s="26"/>
      <c r="D17" s="8"/>
      <c r="E17" s="41"/>
    </row>
    <row r="18" spans="1:5" ht="14.4">
      <c r="A18" s="40"/>
      <c r="B18" s="40"/>
      <c r="C18" s="26"/>
      <c r="D18" s="8"/>
      <c r="E18" s="41"/>
    </row>
    <row r="19" spans="1:5" ht="14.4">
      <c r="A19" s="25"/>
      <c r="B19" s="26"/>
      <c r="C19" s="26"/>
      <c r="D19" s="27"/>
      <c r="E19" s="28"/>
    </row>
    <row r="20" spans="1:5" ht="14.4">
      <c r="A20" s="30"/>
      <c r="B20" s="30"/>
      <c r="C20" s="30"/>
      <c r="D20" s="27"/>
      <c r="E20" s="23"/>
    </row>
  </sheetData>
  <sheetProtection algorithmName="SHA-512" hashValue="fIHVwe4So37U5E++7EuUSIQ2We0d3V5evaFQa0rj2350XC1MoEWtiroGHcWrLlLJMAAcsGMBR5t83lLxAH1eng==" saltValue="NdyfsfXegARAWVxnWjNuL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17"/>
  <sheetViews>
    <sheetView zoomScale="70" zoomScaleNormal="70" workbookViewId="0">
      <selection sqref="A1:C17"/>
    </sheetView>
  </sheetViews>
  <sheetFormatPr defaultRowHeight="13.8"/>
  <cols>
    <col min="1" max="1" width="33.296875" style="42" customWidth="1"/>
    <col min="2" max="2" width="31.19921875" style="42" customWidth="1"/>
    <col min="3" max="3" width="27" style="42" customWidth="1"/>
    <col min="4" max="4" width="2.19921875" style="42" customWidth="1"/>
    <col min="5" max="5" width="28.59765625" style="42" customWidth="1"/>
    <col min="6" max="16384" width="8.796875" style="42"/>
  </cols>
  <sheetData>
    <row r="1" spans="1:5" ht="45.6" customHeight="1">
      <c r="A1" s="18"/>
      <c r="B1" s="19"/>
      <c r="C1" s="20"/>
      <c r="D1" s="6"/>
      <c r="E1" s="65" t="s">
        <v>22</v>
      </c>
    </row>
    <row r="2" spans="1:5" ht="31.8" customHeight="1">
      <c r="A2" s="38" t="s">
        <v>2</v>
      </c>
      <c r="B2" s="39" t="s">
        <v>23</v>
      </c>
      <c r="C2" s="39" t="s">
        <v>24</v>
      </c>
      <c r="D2" s="7"/>
      <c r="E2" s="66"/>
    </row>
    <row r="3" spans="1:5" ht="14.4">
      <c r="A3" s="21" t="s">
        <v>26</v>
      </c>
      <c r="B3" s="22"/>
      <c r="C3" s="22"/>
      <c r="D3" s="8"/>
      <c r="E3" s="9" t="s">
        <v>26</v>
      </c>
    </row>
    <row r="4" spans="1:5">
      <c r="A4" s="40" t="s">
        <v>120</v>
      </c>
      <c r="B4" s="43" t="s">
        <v>106</v>
      </c>
      <c r="C4" s="43"/>
      <c r="D4" s="44"/>
      <c r="E4" s="45"/>
    </row>
    <row r="5" spans="1:5">
      <c r="A5" s="40" t="s">
        <v>107</v>
      </c>
      <c r="B5" s="43" t="s">
        <v>108</v>
      </c>
      <c r="C5" s="43"/>
      <c r="D5" s="44"/>
      <c r="E5" s="45"/>
    </row>
    <row r="6" spans="1:5">
      <c r="A6" s="40" t="s">
        <v>109</v>
      </c>
      <c r="B6" s="43" t="s">
        <v>110</v>
      </c>
      <c r="C6" s="43"/>
      <c r="D6" s="44"/>
      <c r="E6" s="45"/>
    </row>
    <row r="7" spans="1:5">
      <c r="A7" s="40" t="s">
        <v>111</v>
      </c>
      <c r="B7" s="43" t="s">
        <v>112</v>
      </c>
      <c r="C7" s="43"/>
      <c r="D7" s="44"/>
      <c r="E7" s="45"/>
    </row>
    <row r="8" spans="1:5">
      <c r="A8" s="40" t="s">
        <v>113</v>
      </c>
      <c r="B8" s="67"/>
      <c r="C8" s="43" t="s">
        <v>114</v>
      </c>
      <c r="D8" s="44"/>
      <c r="E8" s="45"/>
    </row>
    <row r="9" spans="1:5">
      <c r="A9" s="40" t="s">
        <v>115</v>
      </c>
      <c r="B9" s="67"/>
      <c r="C9" s="43" t="s">
        <v>116</v>
      </c>
      <c r="D9" s="44"/>
      <c r="E9" s="45"/>
    </row>
    <row r="10" spans="1:5">
      <c r="A10" s="40" t="s">
        <v>117</v>
      </c>
      <c r="B10" s="67"/>
      <c r="C10" s="43" t="s">
        <v>118</v>
      </c>
      <c r="D10" s="44"/>
      <c r="E10" s="45"/>
    </row>
    <row r="11" spans="1:5">
      <c r="A11" s="40" t="s">
        <v>119</v>
      </c>
      <c r="B11" s="43" t="s">
        <v>3</v>
      </c>
      <c r="C11" s="43"/>
      <c r="D11" s="44"/>
      <c r="E11" s="45"/>
    </row>
    <row r="12" spans="1:5" ht="14.4">
      <c r="A12" s="21" t="s">
        <v>25</v>
      </c>
      <c r="B12" s="22"/>
      <c r="C12" s="22"/>
      <c r="D12" s="8"/>
      <c r="E12" s="9" t="s">
        <v>25</v>
      </c>
    </row>
    <row r="13" spans="1:5">
      <c r="A13" s="40"/>
      <c r="B13" s="43"/>
      <c r="C13" s="43"/>
      <c r="D13" s="44"/>
      <c r="E13" s="46"/>
    </row>
    <row r="14" spans="1:5">
      <c r="A14" s="40"/>
      <c r="B14" s="43"/>
      <c r="C14" s="43"/>
      <c r="D14" s="44"/>
      <c r="E14" s="46"/>
    </row>
    <row r="15" spans="1:5">
      <c r="A15" s="67"/>
      <c r="B15" s="67"/>
      <c r="C15" s="67"/>
      <c r="E15" s="59"/>
    </row>
    <row r="16" spans="1:5">
      <c r="A16" s="67"/>
      <c r="B16" s="67"/>
      <c r="C16" s="67"/>
      <c r="E16" s="59"/>
    </row>
    <row r="17" spans="1:3">
      <c r="A17" s="55"/>
      <c r="B17" s="55"/>
      <c r="C17" s="55"/>
    </row>
  </sheetData>
  <sheetProtection algorithmName="SHA-512" hashValue="8h2PoNF9dbjsD+bjvScSxYYcEK21vXFwJCkP2RDYjVz9BS4oBMq+bSOdQcFSy9jRwXt8tPJdjkRH7uev8zouKw==" saltValue="jB7ToM62xVEwmBVrrGm4e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9BEB-D04A-4C4E-9548-9B5737E00A9C}">
  <dimension ref="A1:E23"/>
  <sheetViews>
    <sheetView zoomScale="70" zoomScaleNormal="70" workbookViewId="0">
      <selection activeCell="C33" sqref="C33"/>
    </sheetView>
  </sheetViews>
  <sheetFormatPr defaultRowHeight="13.8"/>
  <cols>
    <col min="1" max="1" width="24.296875" style="42" customWidth="1"/>
    <col min="2" max="2" width="19.19921875" style="42" customWidth="1"/>
    <col min="3" max="3" width="27" style="42" customWidth="1"/>
    <col min="4" max="4" width="2.19921875" style="42" customWidth="1"/>
    <col min="5" max="5" width="28.59765625" style="42" customWidth="1"/>
    <col min="6" max="16384" width="8.796875" style="42"/>
  </cols>
  <sheetData>
    <row r="1" spans="1:5" ht="45.6" customHeight="1">
      <c r="A1" s="18"/>
      <c r="B1" s="19"/>
      <c r="C1" s="20"/>
      <c r="D1" s="6"/>
      <c r="E1" s="65" t="s">
        <v>22</v>
      </c>
    </row>
    <row r="2" spans="1:5" ht="31.8" customHeight="1">
      <c r="A2" s="38" t="s">
        <v>2</v>
      </c>
      <c r="B2" s="39" t="s">
        <v>23</v>
      </c>
      <c r="C2" s="39" t="s">
        <v>24</v>
      </c>
      <c r="D2" s="7"/>
      <c r="E2" s="66"/>
    </row>
    <row r="3" spans="1:5" ht="14.4">
      <c r="A3" s="21" t="s">
        <v>26</v>
      </c>
      <c r="B3" s="22"/>
      <c r="C3" s="22"/>
      <c r="D3" s="8"/>
      <c r="E3" s="9" t="s">
        <v>26</v>
      </c>
    </row>
    <row r="4" spans="1:5">
      <c r="A4" s="40" t="s">
        <v>30</v>
      </c>
      <c r="B4" s="43"/>
      <c r="C4" s="43" t="s">
        <v>40</v>
      </c>
      <c r="D4" s="44"/>
      <c r="E4" s="45"/>
    </row>
    <row r="5" spans="1:5">
      <c r="A5" s="40" t="s">
        <v>27</v>
      </c>
      <c r="B5" s="43"/>
      <c r="C5" s="43" t="s">
        <v>122</v>
      </c>
      <c r="D5" s="44"/>
      <c r="E5" s="45"/>
    </row>
    <row r="6" spans="1:5">
      <c r="A6" s="40" t="s">
        <v>5</v>
      </c>
      <c r="B6" s="43"/>
      <c r="C6" s="43" t="s">
        <v>121</v>
      </c>
      <c r="D6" s="44"/>
      <c r="E6" s="45"/>
    </row>
    <row r="7" spans="1:5">
      <c r="A7" s="40" t="s">
        <v>42</v>
      </c>
      <c r="B7" s="43"/>
      <c r="C7" s="43" t="s">
        <v>43</v>
      </c>
      <c r="D7" s="44"/>
      <c r="E7" s="45"/>
    </row>
    <row r="8" spans="1:5">
      <c r="A8" s="40" t="s">
        <v>44</v>
      </c>
      <c r="B8" s="43" t="s">
        <v>45</v>
      </c>
      <c r="C8" s="43"/>
      <c r="D8" s="44"/>
      <c r="E8" s="45"/>
    </row>
    <row r="9" spans="1:5">
      <c r="A9" s="40" t="s">
        <v>46</v>
      </c>
      <c r="B9" s="43"/>
      <c r="C9" s="43" t="s">
        <v>47</v>
      </c>
      <c r="D9" s="44"/>
      <c r="E9" s="45"/>
    </row>
    <row r="10" spans="1:5">
      <c r="A10" s="40" t="s">
        <v>48</v>
      </c>
      <c r="B10" s="43" t="s">
        <v>50</v>
      </c>
      <c r="C10" s="43"/>
      <c r="D10" s="44"/>
      <c r="E10" s="45"/>
    </row>
    <row r="11" spans="1:5" ht="43.8" customHeight="1">
      <c r="A11" s="57" t="s">
        <v>70</v>
      </c>
      <c r="B11" s="58" t="s">
        <v>29</v>
      </c>
      <c r="C11" s="43"/>
      <c r="D11" s="44"/>
      <c r="E11" s="45"/>
    </row>
    <row r="12" spans="1:5">
      <c r="A12" s="40" t="s">
        <v>31</v>
      </c>
      <c r="B12" s="43"/>
      <c r="C12" s="43">
        <v>1</v>
      </c>
      <c r="D12" s="44"/>
      <c r="E12" s="45"/>
    </row>
    <row r="13" spans="1:5">
      <c r="A13" s="40" t="s">
        <v>123</v>
      </c>
      <c r="B13" s="43" t="s">
        <v>29</v>
      </c>
      <c r="C13" s="43"/>
      <c r="D13" s="44"/>
      <c r="E13" s="45"/>
    </row>
    <row r="14" spans="1:5">
      <c r="A14" s="40" t="s">
        <v>124</v>
      </c>
      <c r="B14" s="43" t="s">
        <v>29</v>
      </c>
      <c r="C14" s="43"/>
      <c r="D14" s="44"/>
      <c r="E14" s="45"/>
    </row>
    <row r="15" spans="1:5">
      <c r="A15" s="40" t="s">
        <v>32</v>
      </c>
      <c r="B15" s="43"/>
      <c r="C15" s="43">
        <v>1</v>
      </c>
      <c r="D15" s="44"/>
      <c r="E15" s="45"/>
    </row>
    <row r="16" spans="1:5">
      <c r="A16" s="40" t="s">
        <v>33</v>
      </c>
      <c r="B16" s="43"/>
      <c r="C16" s="43">
        <v>2</v>
      </c>
      <c r="D16" s="44"/>
      <c r="E16" s="45"/>
    </row>
    <row r="17" spans="1:5" ht="14.4">
      <c r="A17" s="21" t="s">
        <v>25</v>
      </c>
      <c r="B17" s="22"/>
      <c r="C17" s="22"/>
      <c r="D17" s="8"/>
      <c r="E17" s="9" t="s">
        <v>25</v>
      </c>
    </row>
    <row r="18" spans="1:5">
      <c r="A18" s="40" t="s">
        <v>37</v>
      </c>
      <c r="B18" s="43" t="s">
        <v>3</v>
      </c>
      <c r="C18" s="43"/>
      <c r="D18" s="44"/>
      <c r="E18" s="45"/>
    </row>
    <row r="19" spans="1:5">
      <c r="A19" s="40" t="s">
        <v>125</v>
      </c>
      <c r="B19" s="43" t="s">
        <v>126</v>
      </c>
      <c r="C19" s="43"/>
      <c r="D19" s="44"/>
      <c r="E19" s="45"/>
    </row>
    <row r="20" spans="1:5">
      <c r="A20" s="40" t="s">
        <v>35</v>
      </c>
      <c r="B20" s="53"/>
      <c r="C20" s="43" t="s">
        <v>127</v>
      </c>
      <c r="D20" s="44"/>
      <c r="E20" s="45"/>
    </row>
    <row r="21" spans="1:5">
      <c r="A21" s="49" t="s">
        <v>4</v>
      </c>
      <c r="B21" s="49"/>
      <c r="C21" s="50" t="s">
        <v>128</v>
      </c>
      <c r="D21" s="44"/>
      <c r="E21" s="45"/>
    </row>
    <row r="22" spans="1:5">
      <c r="A22" s="40"/>
      <c r="B22" s="43"/>
      <c r="C22" s="43"/>
      <c r="D22" s="44"/>
      <c r="E22" s="46"/>
    </row>
    <row r="23" spans="1:5">
      <c r="A23" s="40"/>
      <c r="B23" s="43"/>
      <c r="C23" s="43"/>
      <c r="D23" s="44"/>
      <c r="E23" s="46"/>
    </row>
  </sheetData>
  <sheetProtection algorithmName="SHA-512" hashValue="W5ImjuF6Wmt/sEJfnmSLFyfEaTW0fDIy8jzF2agdFIClNhYmQ+tD4vpSbqy/gGoiKn7Jp//vP7RVQS6S/SNrDg==" saltValue="Ou7WheinABEGsuTpr/fTA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Nabidkova_cena</vt:lpstr>
      <vt:lpstr>1 Notebook 15,6</vt:lpstr>
      <vt:lpstr>2 Dokovací stanice</vt:lpstr>
      <vt:lpstr>3 Laserová tiskárna</vt:lpstr>
      <vt:lpstr>4_Notebook 13,3)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2022-11-11T09:35:10Z</dcterms:modified>
</cp:coreProperties>
</file>