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Zakázky\001_DNS dílčí zakázky 2022\100_22_Síťové úložiště a disk pro NAS\2_ZD final\"/>
    </mc:Choice>
  </mc:AlternateContent>
  <xr:revisionPtr revIDLastSave="0" documentId="13_ncr:1_{DF17132C-43A9-40E0-8016-02BBC4E4B6D0}" xr6:coauthVersionLast="47" xr6:coauthVersionMax="47" xr10:uidLastSave="{00000000-0000-0000-0000-000000000000}"/>
  <bookViews>
    <workbookView xWindow="-108" yWindow="-108" windowWidth="23256" windowHeight="14016" tabRatio="500" xr2:uid="{00000000-000D-0000-FFFF-FFFF00000000}"/>
  </bookViews>
  <sheets>
    <sheet name="Tabulka nabídkové ceny" sheetId="1" r:id="rId1"/>
    <sheet name="Obecná část" sheetId="2" r:id="rId2"/>
    <sheet name="1 Síťové úložiště NAS" sheetId="3" r:id="rId3"/>
    <sheet name="2 HDD SATA 20 TB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6" i="1" l="1"/>
  <c r="E7" i="1"/>
  <c r="F7" i="1" s="1"/>
  <c r="G7" i="1" s="1"/>
  <c r="E5" i="1"/>
  <c r="F5" i="1" s="1"/>
  <c r="G5" i="1" s="1"/>
  <c r="F6" i="1" l="1"/>
  <c r="G6" i="1" s="1"/>
  <c r="E16" i="1"/>
  <c r="F16" i="1" s="1"/>
  <c r="G16" i="1" s="1"/>
</calcChain>
</file>

<file path=xl/sharedStrings.xml><?xml version="1.0" encoding="utf-8"?>
<sst xmlns="http://schemas.openxmlformats.org/spreadsheetml/2006/main" count="65" uniqueCount="64">
  <si>
    <t>TABULKA NABÍDKOVÉ CENY</t>
  </si>
  <si>
    <t>Číslo položky</t>
  </si>
  <si>
    <t>Název položky
NABÍZENÝ PRODUKT</t>
  </si>
  <si>
    <t>Počet kmpl</t>
  </si>
  <si>
    <t>Cena 1 kmpl 
Kč bez DPH</t>
  </si>
  <si>
    <t>Celková cena 
Kč bez DPH</t>
  </si>
  <si>
    <t>Kč DPH 21%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</si>
  <si>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</si>
  <si>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</si>
  <si>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Nabídková cena celkem Kč bez DPH</t>
  </si>
  <si>
    <t>DPH 21% nabídkové ceny</t>
  </si>
  <si>
    <t>Nabídková cena celkem Kč vč. DPH</t>
  </si>
  <si>
    <t>Účastník vyplní odemčené žlutě podbarvené buňky pro:</t>
  </si>
  <si>
    <t>a) stanovení nabídkové ceny</t>
  </si>
  <si>
    <t>b) doplnění označení nabízeného produktu (např. part number)</t>
  </si>
  <si>
    <t>c) doplnění popisu naplnění požadavků jednotlivých položek tabulky obsažených v listu 1 tohoto sešitu</t>
  </si>
  <si>
    <t>(pokud je to možné, uvádějte výrobce a konkrétní model nabízeného splnění požadavku)</t>
  </si>
  <si>
    <t>V …………………………. dne …………….2022</t>
  </si>
  <si>
    <t>………………………………………………………..</t>
  </si>
  <si>
    <t>za dodavatele</t>
  </si>
  <si>
    <t xml:space="preserve">TECHNICKÁ SPECIFIKACE ČÁST </t>
  </si>
  <si>
    <t>Zadavatel požaduje splnění následujících parametrů (včetně účastníkem doplněného popisu naplnění)</t>
  </si>
  <si>
    <t>Síťové úložiště NAS</t>
  </si>
  <si>
    <t>Parametr</t>
  </si>
  <si>
    <t>Minimální požadovaná hodnota</t>
  </si>
  <si>
    <t>Provedení</t>
  </si>
  <si>
    <t>•Určené pro montáž do skříně Rack, dodání včetně výsuvných ližin
•Prostorové nároky: max 4U, hloubka max 800 mm</t>
  </si>
  <si>
    <t>CPU</t>
  </si>
  <si>
    <t>•Požadovaná architektura je x86_64</t>
  </si>
  <si>
    <t>RAM</t>
  </si>
  <si>
    <t>•Min 32 GB
•DDR4</t>
  </si>
  <si>
    <t>Napájení</t>
  </si>
  <si>
    <t>•Redundantní napájení ze 2 zdrojů</t>
  </si>
  <si>
    <t>Sloty, porty</t>
  </si>
  <si>
    <r>
      <rPr>
        <sz val="10"/>
        <color rgb="FF000000"/>
        <rFont val="Calibri"/>
        <family val="2"/>
        <charset val="238"/>
      </rPr>
      <t xml:space="preserve">•24x SATA
</t>
    </r>
    <r>
      <rPr>
        <sz val="10"/>
        <color rgb="FF000000"/>
        <rFont val="Calibri"/>
        <family val="2"/>
        <charset val="1"/>
      </rPr>
      <t>•2x Ethernet 10 Gb</t>
    </r>
  </si>
  <si>
    <t>Příslušenství</t>
  </si>
  <si>
    <t>•2x napájecí kabel</t>
  </si>
  <si>
    <t>Kompatibilita</t>
  </si>
  <si>
    <r>
      <rPr>
        <sz val="10"/>
        <color rgb="FF000000"/>
        <rFont val="Calibri"/>
        <family val="2"/>
        <charset val="238"/>
      </rPr>
      <t xml:space="preserve">•Linux
</t>
    </r>
    <r>
      <rPr>
        <sz val="10"/>
        <color rgb="FF000000"/>
        <rFont val="Calibri"/>
        <family val="2"/>
        <charset val="1"/>
      </rPr>
      <t>•FTP/SFTP, NFS
•JBOD expansion</t>
    </r>
  </si>
  <si>
    <t>Typ RAID</t>
  </si>
  <si>
    <r>
      <rPr>
        <sz val="10"/>
        <color rgb="FF000000"/>
        <rFont val="Calibri"/>
        <family val="2"/>
        <charset val="1"/>
      </rPr>
      <t>•</t>
    </r>
    <r>
      <rPr>
        <sz val="10"/>
        <color rgb="FF000000"/>
        <rFont val="Calibri"/>
        <family val="2"/>
        <charset val="238"/>
      </rPr>
      <t>RAID 0 (Stripe), 1, 5, 6, 10</t>
    </r>
  </si>
  <si>
    <t>Vzdálená správa</t>
  </si>
  <si>
    <r>
      <rPr>
        <sz val="10"/>
        <color rgb="FF000000"/>
        <rFont val="Calibri"/>
        <family val="2"/>
        <charset val="238"/>
      </rPr>
      <t xml:space="preserve">•Webové rozhraní/SSH
</t>
    </r>
    <r>
      <rPr>
        <sz val="10"/>
        <color rgb="FF000000"/>
        <rFont val="Calibri"/>
        <family val="2"/>
        <charset val="1"/>
      </rPr>
      <t>•Podpora pro vzdálené vypnutí/restart</t>
    </r>
  </si>
  <si>
    <t>Pevné disky vhodné pro provoz v síťovém úložišti NAS</t>
  </si>
  <si>
    <t>Technická specifikace</t>
  </si>
  <si>
    <t>pevný parametr</t>
  </si>
  <si>
    <t>minimální 
požadovaný parametr</t>
  </si>
  <si>
    <t>NABÍZENÝ MODEL:
………………………………………..
Part number</t>
  </si>
  <si>
    <t>typ</t>
  </si>
  <si>
    <t>HDD pro NAS</t>
  </si>
  <si>
    <t>rozhraní</t>
  </si>
  <si>
    <t>SATA III</t>
  </si>
  <si>
    <t>form factor</t>
  </si>
  <si>
    <t>3.5"</t>
  </si>
  <si>
    <t>kapacita</t>
  </si>
  <si>
    <t>20 TB</t>
  </si>
  <si>
    <t>cache</t>
  </si>
  <si>
    <t>256 MB</t>
  </si>
  <si>
    <t>otáčky</t>
  </si>
  <si>
    <t>MTBF</t>
  </si>
  <si>
    <t>2 000 000 h</t>
  </si>
  <si>
    <t>HDD SATA 20 TB</t>
  </si>
  <si>
    <t>Popis naplnění a uvedení part number v relevantních případech</t>
  </si>
  <si>
    <t>č. faktury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</si>
</sst>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Kč&quot;"/>
  </numFmts>
  <fonts count="14" x14ac:knownFonts="1"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1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1"/>
    </font>
    <font>
      <b/>
      <sz val="12"/>
      <color rgb="FFFF0000"/>
      <name val="Calibri"/>
      <family val="2"/>
      <charset val="1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1"/>
      <color rgb="FF00CCFF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DEEBF7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4" tint="0.79998168889431442"/>
        <bgColor rgb="FFCCFFCC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4C4C4C"/>
      </bottom>
      <diagonal/>
    </border>
    <border>
      <left style="thin">
        <color rgb="FF4C4C4C"/>
      </left>
      <right style="thin">
        <color rgb="FF4C4C4C"/>
      </right>
      <top style="thin">
        <color rgb="FF4C4C4C"/>
      </top>
      <bottom style="thin">
        <color rgb="FF4C4C4C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 applyProtection="1">
      <protection locked="0"/>
    </xf>
    <xf numFmtId="0" fontId="0" fillId="0" borderId="0" xfId="0" applyAlignment="1" applyProtection="1"/>
    <xf numFmtId="0" fontId="2" fillId="2" borderId="1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0" fillId="3" borderId="5" xfId="0" applyFont="1" applyFill="1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vertical="center"/>
    </xf>
    <xf numFmtId="164" fontId="0" fillId="3" borderId="5" xfId="0" applyNumberFormat="1" applyFill="1" applyBorder="1" applyAlignment="1" applyProtection="1">
      <alignment vertical="center"/>
      <protection locked="0"/>
    </xf>
    <xf numFmtId="164" fontId="0" fillId="0" borderId="5" xfId="0" applyNumberFormat="1" applyBorder="1" applyAlignment="1" applyProtection="1">
      <alignment vertical="center"/>
    </xf>
    <xf numFmtId="164" fontId="0" fillId="0" borderId="6" xfId="0" applyNumberFormat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164" fontId="3" fillId="0" borderId="4" xfId="0" applyNumberFormat="1" applyFont="1" applyBorder="1" applyAlignment="1" applyProtection="1">
      <alignment vertical="center"/>
    </xf>
    <xf numFmtId="164" fontId="3" fillId="0" borderId="5" xfId="0" applyNumberFormat="1" applyFont="1" applyBorder="1" applyAlignment="1" applyProtection="1">
      <alignment vertical="center"/>
    </xf>
    <xf numFmtId="164" fontId="3" fillId="0" borderId="6" xfId="0" applyNumberFormat="1" applyFont="1" applyBorder="1" applyAlignment="1" applyProtection="1">
      <alignment vertical="center"/>
    </xf>
    <xf numFmtId="0" fontId="4" fillId="0" borderId="0" xfId="0" applyFont="1" applyAlignment="1" applyProtection="1"/>
    <xf numFmtId="0" fontId="5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0" fillId="0" borderId="0" xfId="0" applyAlignment="1" applyProtection="1">
      <alignment vertical="center"/>
    </xf>
    <xf numFmtId="0" fontId="7" fillId="0" borderId="7" xfId="0" applyFont="1" applyBorder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8" xfId="0" applyBorder="1" applyAlignment="1" applyProtection="1"/>
    <xf numFmtId="0" fontId="7" fillId="0" borderId="9" xfId="0" applyFont="1" applyBorder="1" applyAlignment="1" applyProtection="1"/>
    <xf numFmtId="0" fontId="0" fillId="0" borderId="10" xfId="0" applyBorder="1" applyAlignment="1" applyProtection="1">
      <protection locked="0"/>
    </xf>
    <xf numFmtId="0" fontId="3" fillId="2" borderId="11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vertical="center"/>
    </xf>
    <xf numFmtId="0" fontId="8" fillId="0" borderId="14" xfId="0" applyFont="1" applyBorder="1" applyAlignment="1" applyProtection="1">
      <alignment vertical="top" wrapText="1"/>
    </xf>
    <xf numFmtId="0" fontId="9" fillId="0" borderId="15" xfId="0" applyFont="1" applyBorder="1" applyAlignment="1" applyProtection="1">
      <alignment wrapText="1"/>
    </xf>
    <xf numFmtId="0" fontId="9" fillId="3" borderId="16" xfId="0" applyFont="1" applyFill="1" applyBorder="1" applyAlignment="1" applyProtection="1">
      <alignment wrapText="1"/>
      <protection locked="0"/>
    </xf>
    <xf numFmtId="0" fontId="9" fillId="0" borderId="15" xfId="0" applyFont="1" applyBorder="1" applyAlignment="1" applyProtection="1">
      <alignment vertical="top" wrapText="1"/>
    </xf>
    <xf numFmtId="0" fontId="10" fillId="0" borderId="15" xfId="0" applyFont="1" applyBorder="1" applyAlignment="1" applyProtection="1">
      <alignment wrapText="1"/>
    </xf>
    <xf numFmtId="0" fontId="8" fillId="0" borderId="4" xfId="0" applyFont="1" applyBorder="1" applyAlignment="1" applyProtection="1">
      <alignment vertical="top" wrapText="1"/>
    </xf>
    <xf numFmtId="0" fontId="9" fillId="0" borderId="5" xfId="0" applyFont="1" applyBorder="1" applyAlignment="1" applyProtection="1">
      <alignment wrapText="1"/>
    </xf>
    <xf numFmtId="0" fontId="9" fillId="3" borderId="6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3" borderId="18" xfId="0" applyFont="1" applyFill="1" applyBorder="1" applyAlignment="1" applyProtection="1">
      <alignment horizontal="left" vertical="center" wrapText="1"/>
      <protection locked="0"/>
    </xf>
    <xf numFmtId="0" fontId="11" fillId="4" borderId="18" xfId="0" applyFont="1" applyFill="1" applyBorder="1" applyAlignment="1" applyProtection="1">
      <alignment vertical="center" wrapText="1"/>
    </xf>
    <xf numFmtId="0" fontId="11" fillId="4" borderId="18" xfId="0" applyFont="1" applyFill="1" applyBorder="1" applyAlignment="1" applyProtection="1">
      <alignment horizontal="right" vertical="center" wrapText="1"/>
    </xf>
    <xf numFmtId="3" fontId="0" fillId="4" borderId="18" xfId="0" applyNumberFormat="1" applyFill="1" applyBorder="1" applyAlignment="1" applyProtection="1">
      <alignment horizontal="right" vertical="center" wrapText="1"/>
    </xf>
    <xf numFmtId="0" fontId="13" fillId="0" borderId="0" xfId="0" applyFont="1" applyAlignment="1" applyProtection="1">
      <alignment vertical="center" wrapText="1"/>
      <protection locked="0"/>
    </xf>
    <xf numFmtId="0" fontId="0" fillId="3" borderId="18" xfId="0" applyFill="1" applyBorder="1" applyAlignment="1" applyProtection="1">
      <alignment vertical="center" wrapText="1"/>
      <protection locked="0"/>
    </xf>
    <xf numFmtId="0" fontId="11" fillId="0" borderId="18" xfId="0" applyFont="1" applyBorder="1" applyAlignment="1" applyProtection="1">
      <alignment vertical="center" wrapText="1"/>
    </xf>
    <xf numFmtId="0" fontId="11" fillId="0" borderId="18" xfId="0" applyFont="1" applyBorder="1" applyAlignment="1" applyProtection="1">
      <alignment horizontal="right" vertical="center" wrapText="1"/>
    </xf>
    <xf numFmtId="0" fontId="3" fillId="3" borderId="13" xfId="0" applyFont="1" applyFill="1" applyBorder="1" applyAlignment="1" applyProtection="1">
      <alignment vertical="center" wrapText="1"/>
      <protection locked="0"/>
    </xf>
    <xf numFmtId="0" fontId="11" fillId="5" borderId="18" xfId="0" applyFont="1" applyFill="1" applyBorder="1" applyAlignment="1" applyProtection="1">
      <alignment vertical="center" wrapText="1"/>
    </xf>
    <xf numFmtId="0" fontId="0" fillId="0" borderId="4" xfId="0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 wrapText="1"/>
    </xf>
    <xf numFmtId="0" fontId="0" fillId="3" borderId="19" xfId="0" applyFont="1" applyFill="1" applyBorder="1" applyAlignment="1" applyProtection="1">
      <alignment horizontal="left" vertical="top"/>
      <protection locked="0"/>
    </xf>
    <xf numFmtId="0" fontId="0" fillId="3" borderId="20" xfId="0" applyFont="1" applyFill="1" applyBorder="1" applyAlignment="1" applyProtection="1">
      <alignment horizontal="left" vertical="top"/>
      <protection locked="0"/>
    </xf>
    <xf numFmtId="0" fontId="0" fillId="0" borderId="21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11" fillId="0" borderId="17" xfId="0" applyFont="1" applyBorder="1" applyAlignment="1" applyProtection="1">
      <alignment vertical="center" wrapText="1"/>
    </xf>
    <xf numFmtId="0" fontId="0" fillId="0" borderId="0" xfId="0" applyProtection="1">
      <protection locked="0"/>
    </xf>
    <xf numFmtId="0" fontId="0" fillId="6" borderId="15" xfId="0" applyFill="1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BF7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47520</xdr:rowOff>
    </xdr:from>
    <xdr:to>
      <xdr:col>10</xdr:col>
      <xdr:colOff>41040</xdr:colOff>
      <xdr:row>22</xdr:row>
      <xdr:rowOff>73080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47520"/>
          <a:ext cx="6149880" cy="404892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cs-CZ" sz="1800" b="1" strike="noStrike" spc="-1">
              <a:solidFill>
                <a:srgbClr val="000000"/>
              </a:solidFill>
              <a:latin typeface="Calibri"/>
            </a:rPr>
            <a:t>Technická specifikace pro zakázku</a:t>
          </a:r>
          <a:endParaRPr lang="cs-CZ" sz="18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1" strike="noStrike" spc="-1">
              <a:solidFill>
                <a:srgbClr val="000000"/>
              </a:solidFill>
              <a:latin typeface="Calibri"/>
            </a:rPr>
            <a:t>Síťové úložiště NAS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1" strike="noStrike" spc="-1">
              <a:solidFill>
                <a:srgbClr val="FF0000"/>
              </a:solidFill>
              <a:latin typeface="Calibri"/>
            </a:rPr>
            <a:t>která se skláda z jedné níže popsané součásti podrobně rozepsané v následujících listech tohoto sešitu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1" strike="noStrike" spc="-1">
              <a:solidFill>
                <a:srgbClr val="000000"/>
              </a:solidFill>
              <a:latin typeface="Calibri"/>
            </a:rPr>
            <a:t>OBECNÁ ČÁST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200" b="1" strike="noStrike" spc="-1">
              <a:solidFill>
                <a:srgbClr val="000000"/>
              </a:solidFill>
              <a:latin typeface="Calibri"/>
            </a:rPr>
            <a:t>Předmět dodávky</a:t>
          </a:r>
          <a:endParaRPr lang="cs-CZ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</a:rPr>
            <a:t>Jedná se o dodávku síťového úložiště NAS a disků. Dodavatel zajistí kompatibilitu mezi síťovým úložištěm a disky, tedy aby úložiště podporovalo použití dodaných disků a aby dodané disky byly technicky vhodné pro použití v úložišti.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</a:rPr>
            <a:t>Součástí dodávky nejsou rackové skříně ani jiné, v zadávací dokumentaci neuvedené, komponenty.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200" b="1" strike="noStrike" spc="-1">
              <a:solidFill>
                <a:srgbClr val="000000"/>
              </a:solidFill>
              <a:latin typeface="Calibri"/>
            </a:rPr>
            <a:t>Společná rámcová ustanovení</a:t>
          </a:r>
          <a:endParaRPr lang="cs-CZ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</a:rPr>
            <a:t>Stroje jsou určený pro provoz v serverovně se studenou uličkou. Maximální hloubka serveru je limitována rackovými skříněmi hloubky 900 mm a existujícími rozvody - limit pro hloubku serveru je 800 mm.</a:t>
          </a:r>
          <a:endParaRPr lang="cs-CZ" sz="11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9"/>
  <sheetViews>
    <sheetView tabSelected="1" zoomScale="70" zoomScaleNormal="70" workbookViewId="0">
      <selection activeCell="D30" sqref="D30"/>
    </sheetView>
  </sheetViews>
  <sheetFormatPr defaultColWidth="8.6640625" defaultRowHeight="14.4" x14ac:dyDescent="0.3"/>
  <cols>
    <col min="1" max="1" width="8.88671875" style="1" customWidth="1"/>
    <col min="2" max="2" width="27.33203125" style="1" customWidth="1"/>
    <col min="3" max="3" width="8.88671875" style="1" customWidth="1"/>
    <col min="4" max="7" width="17.6640625" style="1" customWidth="1"/>
    <col min="8" max="8" width="2.77734375" style="1" customWidth="1"/>
    <col min="9" max="9" width="12.77734375" style="1" customWidth="1"/>
    <col min="10" max="1025" width="8.88671875" style="1" customWidth="1"/>
    <col min="1026" max="16384" width="8.6640625" style="57"/>
  </cols>
  <sheetData>
    <row r="1" spans="1:9" x14ac:dyDescent="0.3">
      <c r="A1" s="50" t="s">
        <v>0</v>
      </c>
      <c r="B1" s="50"/>
      <c r="C1" s="50"/>
      <c r="D1" s="50"/>
      <c r="E1" s="2"/>
      <c r="F1" s="2"/>
      <c r="G1" s="2"/>
      <c r="H1" s="2"/>
      <c r="I1" s="2"/>
    </row>
    <row r="2" spans="1:9" x14ac:dyDescent="0.3">
      <c r="A2" s="50"/>
      <c r="B2" s="50"/>
      <c r="C2" s="50"/>
      <c r="D2" s="50"/>
      <c r="E2" s="2"/>
      <c r="F2" s="2"/>
      <c r="G2" s="2"/>
      <c r="H2" s="2"/>
      <c r="I2" s="2"/>
    </row>
    <row r="3" spans="1:9" ht="15" thickBot="1" x14ac:dyDescent="0.35">
      <c r="A3" s="2"/>
      <c r="B3" s="2"/>
      <c r="C3" s="2"/>
      <c r="D3" s="2"/>
      <c r="E3" s="2"/>
      <c r="F3" s="2"/>
      <c r="G3" s="2"/>
      <c r="H3" s="2"/>
      <c r="I3" s="2"/>
    </row>
    <row r="4" spans="1:9" ht="28.8" x14ac:dyDescent="0.3">
      <c r="A4" s="3" t="s">
        <v>1</v>
      </c>
      <c r="B4" s="4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6" t="s">
        <v>7</v>
      </c>
      <c r="H4" s="2"/>
      <c r="I4" s="58" t="s">
        <v>63</v>
      </c>
    </row>
    <row r="5" spans="1:9" ht="76.2" customHeight="1" thickBot="1" x14ac:dyDescent="0.35">
      <c r="A5" s="49">
        <v>1</v>
      </c>
      <c r="B5" s="7" t="s">
        <v>22</v>
      </c>
      <c r="C5" s="8">
        <v>1</v>
      </c>
      <c r="D5" s="9">
        <v>0</v>
      </c>
      <c r="E5" s="10">
        <f>D5*C5</f>
        <v>0</v>
      </c>
      <c r="F5" s="10">
        <f>E5*0.21</f>
        <v>0</v>
      </c>
      <c r="G5" s="11">
        <f>E5+F5</f>
        <v>0</v>
      </c>
      <c r="H5" s="2"/>
      <c r="I5" s="59">
        <v>115220059</v>
      </c>
    </row>
    <row r="6" spans="1:9" ht="55.5" customHeight="1" thickBot="1" x14ac:dyDescent="0.35">
      <c r="A6" s="54">
        <v>2</v>
      </c>
      <c r="B6" s="52" t="s">
        <v>61</v>
      </c>
      <c r="C6" s="8">
        <v>8</v>
      </c>
      <c r="D6" s="9">
        <v>0</v>
      </c>
      <c r="E6" s="10">
        <f>D6*C6</f>
        <v>0</v>
      </c>
      <c r="F6" s="10">
        <f>E6*0.21</f>
        <v>0</v>
      </c>
      <c r="G6" s="11">
        <f>E6+F6</f>
        <v>0</v>
      </c>
      <c r="H6" s="2"/>
      <c r="I6" s="60"/>
    </row>
    <row r="7" spans="1:9" ht="55.95" customHeight="1" thickBot="1" x14ac:dyDescent="0.35">
      <c r="A7" s="55"/>
      <c r="B7" s="53"/>
      <c r="C7" s="8">
        <v>10</v>
      </c>
      <c r="D7" s="9">
        <v>0</v>
      </c>
      <c r="E7" s="10">
        <f>D7*C7</f>
        <v>0</v>
      </c>
      <c r="F7" s="10">
        <f>E7*0.21</f>
        <v>0</v>
      </c>
      <c r="G7" s="11">
        <f>E7+F7</f>
        <v>0</v>
      </c>
      <c r="H7" s="2"/>
      <c r="I7" s="61">
        <v>115220060</v>
      </c>
    </row>
    <row r="8" spans="1:9" x14ac:dyDescent="0.3">
      <c r="A8" s="2"/>
      <c r="B8" s="2"/>
      <c r="C8" s="2"/>
      <c r="D8" s="2"/>
      <c r="E8" s="2"/>
      <c r="F8" s="2"/>
      <c r="G8" s="2"/>
      <c r="H8" s="2"/>
    </row>
    <row r="9" spans="1:9" ht="14.4" customHeight="1" x14ac:dyDescent="0.3">
      <c r="A9" s="2"/>
      <c r="B9" s="51" t="s">
        <v>8</v>
      </c>
      <c r="C9" s="51"/>
      <c r="D9" s="51"/>
      <c r="E9" s="51"/>
      <c r="F9" s="51"/>
      <c r="G9" s="51"/>
      <c r="H9" s="2"/>
    </row>
    <row r="10" spans="1:9" x14ac:dyDescent="0.3">
      <c r="A10" s="2"/>
      <c r="B10" s="51"/>
      <c r="C10" s="51"/>
      <c r="D10" s="51"/>
      <c r="E10" s="51"/>
      <c r="F10" s="51"/>
      <c r="G10" s="51"/>
      <c r="H10" s="2"/>
    </row>
    <row r="11" spans="1:9" x14ac:dyDescent="0.3">
      <c r="A11" s="2"/>
      <c r="B11" s="51"/>
      <c r="C11" s="51"/>
      <c r="D11" s="51"/>
      <c r="E11" s="51"/>
      <c r="F11" s="51"/>
      <c r="G11" s="51"/>
      <c r="H11" s="2"/>
    </row>
    <row r="12" spans="1:9" ht="37.200000000000003" customHeight="1" x14ac:dyDescent="0.3">
      <c r="A12" s="2"/>
      <c r="B12" s="51"/>
      <c r="C12" s="51"/>
      <c r="D12" s="51"/>
      <c r="E12" s="51"/>
      <c r="F12" s="51"/>
      <c r="G12" s="51"/>
      <c r="H12" s="2"/>
    </row>
    <row r="13" spans="1:9" x14ac:dyDescent="0.3">
      <c r="A13" s="2"/>
      <c r="B13" s="2"/>
      <c r="C13" s="2"/>
      <c r="D13" s="2"/>
      <c r="E13" s="2"/>
      <c r="F13" s="2"/>
      <c r="G13" s="2"/>
      <c r="H13" s="2"/>
    </row>
    <row r="14" spans="1:9" x14ac:dyDescent="0.3">
      <c r="A14" s="2"/>
      <c r="B14" s="2"/>
      <c r="C14" s="2"/>
      <c r="D14" s="2"/>
      <c r="E14" s="2"/>
      <c r="F14" s="2"/>
      <c r="G14" s="2"/>
      <c r="H14" s="2"/>
    </row>
    <row r="15" spans="1:9" ht="45.75" customHeight="1" x14ac:dyDescent="0.3">
      <c r="A15" s="2"/>
      <c r="B15" s="2"/>
      <c r="C15" s="2"/>
      <c r="D15" s="2"/>
      <c r="E15" s="12" t="s">
        <v>9</v>
      </c>
      <c r="F15" s="13" t="s">
        <v>10</v>
      </c>
      <c r="G15" s="14" t="s">
        <v>11</v>
      </c>
      <c r="H15" s="2"/>
    </row>
    <row r="16" spans="1:9" ht="44.25" customHeight="1" x14ac:dyDescent="0.3">
      <c r="A16" s="2"/>
      <c r="B16" s="2"/>
      <c r="C16" s="2"/>
      <c r="D16" s="2"/>
      <c r="E16" s="15">
        <f>SUM(E5:E7)</f>
        <v>0</v>
      </c>
      <c r="F16" s="16">
        <f>E16*0.21</f>
        <v>0</v>
      </c>
      <c r="G16" s="17">
        <f>E16+F16</f>
        <v>0</v>
      </c>
      <c r="H16" s="2"/>
    </row>
    <row r="17" spans="1:8" x14ac:dyDescent="0.3">
      <c r="A17" s="2"/>
      <c r="B17" s="2"/>
      <c r="C17" s="2"/>
      <c r="D17" s="2"/>
      <c r="E17" s="2"/>
      <c r="F17" s="2"/>
      <c r="G17" s="2"/>
      <c r="H17" s="2"/>
    </row>
    <row r="18" spans="1:8" x14ac:dyDescent="0.3">
      <c r="A18" s="2"/>
      <c r="B18" s="2"/>
      <c r="C18" s="2"/>
      <c r="D18" s="2"/>
      <c r="E18" s="2"/>
      <c r="F18" s="2"/>
      <c r="G18" s="2"/>
      <c r="H18" s="2"/>
    </row>
    <row r="19" spans="1:8" ht="15.6" x14ac:dyDescent="0.3">
      <c r="A19" s="2"/>
      <c r="B19" s="18" t="s">
        <v>12</v>
      </c>
      <c r="C19" s="2"/>
      <c r="D19" s="2"/>
      <c r="E19" s="2"/>
      <c r="F19" s="2"/>
      <c r="G19" s="2"/>
      <c r="H19" s="2"/>
    </row>
    <row r="20" spans="1:8" ht="15.6" x14ac:dyDescent="0.3">
      <c r="A20" s="2"/>
      <c r="B20" s="18" t="s">
        <v>13</v>
      </c>
      <c r="C20" s="2"/>
      <c r="D20" s="2"/>
      <c r="E20" s="2"/>
      <c r="F20" s="2"/>
      <c r="G20" s="2"/>
      <c r="H20" s="2"/>
    </row>
    <row r="21" spans="1:8" ht="15.6" x14ac:dyDescent="0.3">
      <c r="A21" s="2"/>
      <c r="B21" s="18" t="s">
        <v>14</v>
      </c>
      <c r="C21" s="2"/>
      <c r="D21" s="2"/>
      <c r="E21" s="2"/>
      <c r="F21" s="2"/>
      <c r="G21" s="2"/>
      <c r="H21" s="2"/>
    </row>
    <row r="22" spans="1:8" ht="15.6" x14ac:dyDescent="0.3">
      <c r="A22" s="2"/>
      <c r="B22" s="18" t="s">
        <v>15</v>
      </c>
      <c r="C22" s="2"/>
      <c r="D22" s="2"/>
      <c r="E22" s="2"/>
      <c r="F22" s="2"/>
      <c r="G22" s="2"/>
      <c r="H22" s="2"/>
    </row>
    <row r="23" spans="1:8" ht="15.6" x14ac:dyDescent="0.3">
      <c r="A23" s="2"/>
      <c r="B23" s="18" t="s">
        <v>16</v>
      </c>
      <c r="C23" s="2"/>
      <c r="D23" s="2"/>
      <c r="E23" s="2"/>
      <c r="F23" s="2"/>
      <c r="G23" s="2"/>
      <c r="H23" s="2"/>
    </row>
    <row r="24" spans="1:8" x14ac:dyDescent="0.3">
      <c r="A24" s="2"/>
      <c r="B24" s="2"/>
      <c r="C24" s="2"/>
      <c r="D24" s="2"/>
      <c r="E24" s="2"/>
      <c r="F24" s="2"/>
      <c r="G24" s="2"/>
      <c r="H24" s="2"/>
    </row>
    <row r="26" spans="1:8" ht="15.6" x14ac:dyDescent="0.3">
      <c r="B26" s="19" t="s">
        <v>17</v>
      </c>
      <c r="C26" s="20"/>
    </row>
    <row r="28" spans="1:8" x14ac:dyDescent="0.3">
      <c r="B28" s="1" t="s">
        <v>18</v>
      </c>
    </row>
    <row r="29" spans="1:8" x14ac:dyDescent="0.3">
      <c r="B29" s="1" t="s">
        <v>19</v>
      </c>
    </row>
  </sheetData>
  <sheetProtection algorithmName="SHA-512" hashValue="GRhqoWmnlYwi9o98jn5Bep3f1vyvdOEtw+R2oKFcXlxahlCjWDWq+p+Zlpe/orebd5VgCv3+uTdKalGi8e7PFA==" saltValue="966ZTZIGj9N4iAKtriZPNw==" spinCount="100000" sheet="1" objects="1" scenarios="1" formatCells="0" formatColumns="0" formatRows="0"/>
  <mergeCells count="5">
    <mergeCell ref="A1:D2"/>
    <mergeCell ref="B9:G12"/>
    <mergeCell ref="B6:B7"/>
    <mergeCell ref="A6:A7"/>
    <mergeCell ref="I5:I6"/>
  </mergeCells>
  <pageMargins left="0.7" right="0.7" top="0.75" bottom="0.75" header="0.511811023622047" footer="0.511811023622047"/>
  <pageSetup paperSize="9" scale="6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1"/>
  <sheetViews>
    <sheetView topLeftCell="A4" zoomScaleNormal="100" workbookViewId="0"/>
  </sheetViews>
  <sheetFormatPr defaultColWidth="8.6640625" defaultRowHeight="14.4" x14ac:dyDescent="0.3"/>
  <cols>
    <col min="1" max="1025" width="8.6640625" style="2"/>
  </cols>
  <sheetData/>
  <sheetProtection algorithmName="SHA-512" hashValue="hTX0qb0+a+F7VC7DIFtdvrLM5Ctw2DmxFqq9E6YVeppwwhIMNnlzf2MtyuK9rFsTvEnFr0vEr5mCAV+EDWft4w==" saltValue="/emnSJGkbdVeTienjOq0+Q==" spinCount="100000" sheet="1" objects="1" scenarios="1" formatCells="0" formatColumns="0" formatRows="0"/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16"/>
  <sheetViews>
    <sheetView zoomScale="85" zoomScaleNormal="85" workbookViewId="0">
      <selection activeCell="F20" sqref="F20"/>
    </sheetView>
  </sheetViews>
  <sheetFormatPr defaultColWidth="8.6640625" defaultRowHeight="14.4" x14ac:dyDescent="0.3"/>
  <cols>
    <col min="1" max="1" width="1.109375" style="1" customWidth="1"/>
    <col min="2" max="2" width="12.109375" style="1" customWidth="1"/>
    <col min="3" max="3" width="64.5546875" style="1" customWidth="1"/>
    <col min="4" max="4" width="45.6640625" style="1" customWidth="1"/>
    <col min="5" max="1025" width="8.88671875" style="1" customWidth="1"/>
    <col min="1026" max="16384" width="8.6640625" style="57"/>
  </cols>
  <sheetData>
    <row r="1" spans="1:4" ht="44.25" customHeight="1" x14ac:dyDescent="0.3">
      <c r="A1" s="62" t="s">
        <v>20</v>
      </c>
      <c r="B1" s="2"/>
      <c r="C1" s="2"/>
    </row>
    <row r="2" spans="1:4" s="23" customFormat="1" ht="29.25" customHeight="1" x14ac:dyDescent="0.3">
      <c r="B2" s="21"/>
      <c r="C2" s="22" t="s">
        <v>21</v>
      </c>
    </row>
    <row r="3" spans="1:4" x14ac:dyDescent="0.3">
      <c r="B3" s="2"/>
      <c r="C3" s="21"/>
    </row>
    <row r="4" spans="1:4" x14ac:dyDescent="0.3">
      <c r="B4" s="24"/>
      <c r="C4" s="25" t="s">
        <v>22</v>
      </c>
      <c r="D4" s="26"/>
    </row>
    <row r="5" spans="1:4" s="23" customFormat="1" ht="30" customHeight="1" x14ac:dyDescent="0.3">
      <c r="B5" s="27" t="s">
        <v>23</v>
      </c>
      <c r="C5" s="28" t="s">
        <v>24</v>
      </c>
      <c r="D5" s="47" t="s">
        <v>62</v>
      </c>
    </row>
    <row r="6" spans="1:4" ht="27.6" x14ac:dyDescent="0.3">
      <c r="B6" s="29" t="s">
        <v>25</v>
      </c>
      <c r="C6" s="30" t="s">
        <v>26</v>
      </c>
      <c r="D6" s="31"/>
    </row>
    <row r="7" spans="1:4" x14ac:dyDescent="0.3">
      <c r="B7" s="29" t="s">
        <v>27</v>
      </c>
      <c r="C7" s="30" t="s">
        <v>28</v>
      </c>
      <c r="D7" s="31"/>
    </row>
    <row r="8" spans="1:4" ht="27.6" x14ac:dyDescent="0.3">
      <c r="B8" s="29" t="s">
        <v>29</v>
      </c>
      <c r="C8" s="30" t="s">
        <v>30</v>
      </c>
      <c r="D8" s="31"/>
    </row>
    <row r="9" spans="1:4" x14ac:dyDescent="0.3">
      <c r="B9" s="29" t="s">
        <v>31</v>
      </c>
      <c r="C9" s="30" t="s">
        <v>32</v>
      </c>
      <c r="D9" s="31"/>
    </row>
    <row r="10" spans="1:4" ht="27.6" x14ac:dyDescent="0.3">
      <c r="B10" s="29" t="s">
        <v>33</v>
      </c>
      <c r="C10" s="32" t="s">
        <v>34</v>
      </c>
      <c r="D10" s="31"/>
    </row>
    <row r="11" spans="1:4" x14ac:dyDescent="0.3">
      <c r="B11" s="29" t="s">
        <v>35</v>
      </c>
      <c r="C11" s="32" t="s">
        <v>36</v>
      </c>
      <c r="D11" s="31"/>
    </row>
    <row r="12" spans="1:4" ht="41.4" x14ac:dyDescent="0.3">
      <c r="B12" s="29" t="s">
        <v>37</v>
      </c>
      <c r="C12" s="30" t="s">
        <v>38</v>
      </c>
      <c r="D12" s="31"/>
    </row>
    <row r="13" spans="1:4" x14ac:dyDescent="0.3">
      <c r="B13" s="29" t="s">
        <v>39</v>
      </c>
      <c r="C13" s="33" t="s">
        <v>40</v>
      </c>
      <c r="D13" s="31"/>
    </row>
    <row r="14" spans="1:4" ht="27.6" x14ac:dyDescent="0.3">
      <c r="B14" s="34" t="s">
        <v>41</v>
      </c>
      <c r="C14" s="35" t="s">
        <v>42</v>
      </c>
      <c r="D14" s="36"/>
    </row>
    <row r="15" spans="1:4" x14ac:dyDescent="0.3">
      <c r="B15" s="2"/>
      <c r="C15" s="2"/>
    </row>
    <row r="16" spans="1:4" x14ac:dyDescent="0.3">
      <c r="B16" s="2"/>
      <c r="C16" s="2"/>
    </row>
  </sheetData>
  <sheetProtection algorithmName="SHA-512" hashValue="UUXEUshI/oS5fahRt0QPyZdyIeHQqG8wo1yxTE6Es1SLBFGsfYunrSuThdJovCzJnSIfRRrhf048+2ubPE154A==" saltValue="EbvqX5mtWURBcEX5rT1Z9g==" spinCount="100000" sheet="1" objects="1" scenarios="1" formatCells="0" formatColumns="0" formatRows="0"/>
  <pageMargins left="0.7" right="0.7" top="0.75" bottom="0.75" header="0.511811023622047" footer="0.511811023622047"/>
  <pageSetup paperSize="9" scale="7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11"/>
  <sheetViews>
    <sheetView zoomScaleNormal="100" workbookViewId="0">
      <selection activeCell="B18" sqref="B18"/>
    </sheetView>
  </sheetViews>
  <sheetFormatPr defaultColWidth="8.6640625" defaultRowHeight="14.4" x14ac:dyDescent="0.3"/>
  <cols>
    <col min="1" max="1" width="33" style="37" customWidth="1"/>
    <col min="2" max="2" width="24.77734375" style="37" customWidth="1"/>
    <col min="3" max="3" width="20.6640625" style="37" customWidth="1"/>
    <col min="4" max="4" width="2.5546875" style="37" customWidth="1"/>
    <col min="5" max="5" width="33.33203125" style="37" customWidth="1"/>
    <col min="6" max="6" width="4.21875" style="37" customWidth="1"/>
    <col min="7" max="7" width="8.6640625" style="37"/>
    <col min="8" max="9" width="11.21875" style="37" customWidth="1"/>
    <col min="10" max="257" width="8.6640625" style="37"/>
    <col min="258" max="16384" width="8.6640625" style="57"/>
  </cols>
  <sheetData>
    <row r="1" spans="1:5" ht="61.2" customHeight="1" x14ac:dyDescent="0.3">
      <c r="A1" s="56" t="s">
        <v>43</v>
      </c>
      <c r="B1" s="56"/>
      <c r="C1" s="56"/>
      <c r="D1" s="38"/>
      <c r="E1" s="63"/>
    </row>
    <row r="2" spans="1:5" ht="53.4" customHeight="1" x14ac:dyDescent="0.3">
      <c r="A2" s="48" t="s">
        <v>44</v>
      </c>
      <c r="B2" s="48" t="s">
        <v>45</v>
      </c>
      <c r="C2" s="48" t="s">
        <v>46</v>
      </c>
      <c r="E2" s="39" t="s">
        <v>47</v>
      </c>
    </row>
    <row r="3" spans="1:5" x14ac:dyDescent="0.3">
      <c r="A3" s="40" t="s">
        <v>48</v>
      </c>
      <c r="B3" s="41" t="s">
        <v>49</v>
      </c>
      <c r="C3" s="42"/>
      <c r="D3" s="43"/>
      <c r="E3" s="44"/>
    </row>
    <row r="4" spans="1:5" x14ac:dyDescent="0.3">
      <c r="A4" s="40" t="s">
        <v>50</v>
      </c>
      <c r="B4" s="41" t="s">
        <v>51</v>
      </c>
      <c r="C4" s="42"/>
      <c r="D4" s="43"/>
      <c r="E4" s="44"/>
    </row>
    <row r="5" spans="1:5" x14ac:dyDescent="0.3">
      <c r="A5" s="45" t="s">
        <v>52</v>
      </c>
      <c r="B5" s="46" t="s">
        <v>53</v>
      </c>
      <c r="C5" s="46"/>
      <c r="E5" s="44"/>
    </row>
    <row r="6" spans="1:5" x14ac:dyDescent="0.3">
      <c r="A6" s="45" t="s">
        <v>54</v>
      </c>
      <c r="B6" s="46"/>
      <c r="C6" s="46" t="s">
        <v>55</v>
      </c>
      <c r="E6" s="44"/>
    </row>
    <row r="7" spans="1:5" x14ac:dyDescent="0.3">
      <c r="A7" s="45" t="s">
        <v>56</v>
      </c>
      <c r="B7" s="46"/>
      <c r="C7" s="46" t="s">
        <v>57</v>
      </c>
      <c r="E7" s="44"/>
    </row>
    <row r="8" spans="1:5" x14ac:dyDescent="0.3">
      <c r="A8" s="45" t="s">
        <v>58</v>
      </c>
      <c r="B8" s="46">
        <v>7200</v>
      </c>
      <c r="C8" s="46"/>
      <c r="E8" s="44"/>
    </row>
    <row r="9" spans="1:5" x14ac:dyDescent="0.3">
      <c r="A9" s="45" t="s">
        <v>59</v>
      </c>
      <c r="B9" s="46"/>
      <c r="C9" s="46" t="s">
        <v>60</v>
      </c>
      <c r="E9" s="44"/>
    </row>
    <row r="10" spans="1:5" x14ac:dyDescent="0.3">
      <c r="A10" s="64"/>
      <c r="B10" s="64"/>
      <c r="C10" s="64"/>
    </row>
    <row r="11" spans="1:5" x14ac:dyDescent="0.3">
      <c r="A11" s="64"/>
      <c r="B11" s="64"/>
      <c r="C11" s="64"/>
    </row>
  </sheetData>
  <sheetProtection algorithmName="SHA-512" hashValue="6y8RVbLAf3m1F3G9EXJixACCaKrqiKY1FncMIr5zHf61UZ9hvk75N9oxdAmjNfTpA+gzAtsZ727hoARynrvR1Q==" saltValue="E2MaDpfi17VYGpacjEUGsg==" spinCount="100000" sheet="1" objects="1" scenarios="1" formatCells="0" formatColumns="0" formatRows="0"/>
  <mergeCells count="1">
    <mergeCell ref="A1:C1"/>
  </mergeCells>
  <pageMargins left="0.78749999999999998" right="0.78749999999999998" top="1.05277777777778" bottom="1.05277777777778" header="0.78749999999999998" footer="0.78749999999999998"/>
  <pageSetup paperSize="9" scale="76" orientation="portrait" horizontalDpi="300" verticalDpi="300" r:id="rId1"/>
  <headerFooter>
    <oddHeader>&amp;C&amp;"Times New Roman,Regular"&amp;12&amp;Kffffff&amp;A</oddHeader>
    <oddFooter>&amp;C&amp;"Times New Roman,Regular"&amp;12&amp;KffffffPage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Tabulka nabídkové ceny</vt:lpstr>
      <vt:lpstr>Obecná část</vt:lpstr>
      <vt:lpstr>1 Síťové úložiště NAS</vt:lpstr>
      <vt:lpstr>2 HDD SATA 20 TB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Jakub Yaghob</dc:creator>
  <dc:description/>
  <cp:lastModifiedBy>Anna Maškarová</cp:lastModifiedBy>
  <cp:revision>10</cp:revision>
  <dcterms:created xsi:type="dcterms:W3CDTF">2021-08-30T15:35:20Z</dcterms:created>
  <dcterms:modified xsi:type="dcterms:W3CDTF">2022-11-16T10:35:11Z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