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OP VVV\AA 02 chemikalie atd (DNS)\DNS chemikálie 2022\Chemikálie 24-2022 (U2)\1) výzva\"/>
    </mc:Choice>
  </mc:AlternateContent>
  <bookViews>
    <workbookView xWindow="0" yWindow="0" windowWidth="28800" windowHeight="12435"/>
  </bookViews>
  <sheets>
    <sheet name="LMCH 24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10" i="1"/>
  <c r="G37" i="1" l="1"/>
  <c r="G33" i="1"/>
  <c r="G34" i="1" s="1"/>
  <c r="G29" i="1"/>
  <c r="G30" i="1" s="1"/>
  <c r="G25" i="1"/>
  <c r="G26" i="1" s="1"/>
  <c r="G21" i="1"/>
  <c r="G22" i="1" s="1"/>
  <c r="G17" i="1"/>
  <c r="G18" i="1" s="1"/>
  <c r="G13" i="1"/>
  <c r="G14" i="1" s="1"/>
  <c r="G9" i="1"/>
  <c r="G8" i="1"/>
</calcChain>
</file>

<file path=xl/sharedStrings.xml><?xml version="1.0" encoding="utf-8"?>
<sst xmlns="http://schemas.openxmlformats.org/spreadsheetml/2006/main" count="100" uniqueCount="44">
  <si>
    <t>Laboratorní příslušenství histologie</t>
  </si>
  <si>
    <t>Popis</t>
  </si>
  <si>
    <t>Jednotková cena v Kč bez DPH</t>
  </si>
  <si>
    <t>Celková cena v Kč bez DPH</t>
  </si>
  <si>
    <t>ks</t>
  </si>
  <si>
    <t>set</t>
  </si>
  <si>
    <t>Celková cena část 01</t>
  </si>
  <si>
    <t>Celková cena část 02</t>
  </si>
  <si>
    <t>Třepačky I.</t>
  </si>
  <si>
    <t>Celková cena část 03</t>
  </si>
  <si>
    <t>Třepačky II.</t>
  </si>
  <si>
    <r>
      <t xml:space="preserve">Třepačka - kývačka se třemi směry pohybu pro jemné míchání 
</t>
    </r>
    <r>
      <rPr>
        <sz val="11"/>
        <color theme="1"/>
        <rFont val="Calibri"/>
        <family val="2"/>
        <charset val="238"/>
        <scheme val="minor"/>
      </rPr>
      <t>- pro míchání zkumavek , centrifugačních zkumavek a různých nádob
- gumový povrch platformy se zarážkami
- kapacita cca 2kg
- rozměr platform cca 30 x 20 cm
- rychlost kývání fixní– 20 kyvů/min; 24rpm
- úhel náklonu ± 20° od vodorovna
- provozní teplotní rozsah +4 až +45°C
- tlumící podložka se zarážkami, autoklávovatelná
- bezuhlíkový AC motor s převodovkou
- bezúdržbová
- včetně druhé platformy s možností umístění nad sebou (mezera mezi platformami 7 – 10 cm), včetně zarážek</t>
    </r>
  </si>
  <si>
    <t>Celková cena část 04</t>
  </si>
  <si>
    <t>Třepačky III.</t>
  </si>
  <si>
    <t>Celková cena část 05</t>
  </si>
  <si>
    <t>Magnetická míchačka s ohřevem a teplotním senzorem</t>
  </si>
  <si>
    <t>Celková cena část 06</t>
  </si>
  <si>
    <t>Celková cena část 07</t>
  </si>
  <si>
    <t>Gradientový mixér</t>
  </si>
  <si>
    <t>Celková cena část 08</t>
  </si>
  <si>
    <t>Laboratorní příslušenství histologie II</t>
  </si>
  <si>
    <t>Položka</t>
  </si>
  <si>
    <t>Jednotka</t>
  </si>
  <si>
    <t>Celkem jednotek</t>
  </si>
  <si>
    <t>Identifikace nabízeného zboží</t>
  </si>
  <si>
    <t>Část 01</t>
  </si>
  <si>
    <t>Část 02</t>
  </si>
  <si>
    <t>Část 03</t>
  </si>
  <si>
    <t>Část 04</t>
  </si>
  <si>
    <t>Část 05</t>
  </si>
  <si>
    <t>Část 06</t>
  </si>
  <si>
    <t>Část 07</t>
  </si>
  <si>
    <t>Část 08</t>
  </si>
  <si>
    <r>
      <t xml:space="preserve">Magnetická míchačka s ohřevem a teplotním senzorem
</t>
    </r>
    <r>
      <rPr>
        <sz val="11"/>
        <color rgb="FF000000"/>
        <rFont val="Calibri"/>
        <family val="2"/>
        <charset val="238"/>
      </rPr>
      <t>- digitální displej
- regulace otáček 30 – 1700 ot/min
- maximální objem ≥20 litrů
- teplotní rozsah: okolní teplota až ≥ +360 °C
- možnost připojení externího teploměru
- kruhová platforma Ø ≥180 mm</t>
    </r>
  </si>
  <si>
    <t>Vyhřívaná vodní lázeň pro napínání histologických řezů</t>
  </si>
  <si>
    <t>Specifikace zboží</t>
  </si>
  <si>
    <r>
      <t xml:space="preserve">Dodavatel vyplní </t>
    </r>
    <r>
      <rPr>
        <i/>
        <u/>
        <sz val="11"/>
        <rFont val="Calibri"/>
        <family val="2"/>
        <charset val="238"/>
        <scheme val="minor"/>
      </rPr>
      <t>všechny</t>
    </r>
    <r>
      <rPr>
        <i/>
        <sz val="11"/>
        <rFont val="Calibri"/>
        <family val="2"/>
        <charset val="238"/>
        <scheme val="minor"/>
      </rPr>
      <t xml:space="preserve"> žlutě podbarvené buňky v tabulce níže, a to pouze pro část, do které podává nabídku.</t>
    </r>
  </si>
  <si>
    <r>
      <t xml:space="preserve">Gradientový mixér 
</t>
    </r>
    <r>
      <rPr>
        <sz val="11"/>
        <color theme="1"/>
        <rFont val="Calibri"/>
        <family val="2"/>
        <charset val="238"/>
        <scheme val="minor"/>
      </rPr>
      <t>- dvoukomorový gradientní mixér o objemu 100 - 500 ml
- pro přípravu gradientů polyakrylamidového gelu, roztoků sacharózy či chloridu cesného
- možnost umístění magnetické míchací tyčinky do směšovací komory
- přesné ovládání výstupních toků za pomocí ventilu
- plochá základna umožňující umístit na magnetickou míchačku</t>
    </r>
  </si>
  <si>
    <r>
      <t xml:space="preserve">Tác pro obarvená histologická sklíčka
</t>
    </r>
    <r>
      <rPr>
        <sz val="11"/>
        <color theme="1"/>
        <rFont val="Calibri"/>
        <family val="2"/>
        <charset val="238"/>
        <scheme val="minor"/>
      </rPr>
      <t>- teplotní odolnost -40 °C - 80 °C
- kapacita alespoň 20 sklíček
- nárazuvdorný
- stohovatelný</t>
    </r>
  </si>
  <si>
    <r>
      <t xml:space="preserve"> Robustní vortexová třepačka s kontinuálním nastavením rychlosti
- </t>
    </r>
    <r>
      <rPr>
        <sz val="11"/>
        <rFont val="Calibri"/>
        <family val="2"/>
        <charset val="238"/>
        <scheme val="minor"/>
      </rPr>
      <t>pro každodenní použití v laboratoři
- rychlost: 0 až minimálně 2800 RPM
- pro zkumavky až 50 ml
- gumový držák zkumavek
- včetně gumových nástavců pro sadu mikrozkumavek, destičku, lahev
- použitelnost při teplotě od +5 do +40°C
- odolnost proti chemikáliím
- manuální nastavení typu nástavce, otáček</t>
    </r>
  </si>
  <si>
    <r>
      <rPr>
        <b/>
        <sz val="11"/>
        <color theme="1"/>
        <rFont val="Calibri"/>
        <family val="2"/>
        <charset val="238"/>
        <scheme val="minor"/>
      </rPr>
      <t>Vyhřívaná vodní lázeň pro napínání histologických řezů</t>
    </r>
    <r>
      <rPr>
        <sz val="11"/>
        <color theme="1"/>
        <rFont val="Calibri"/>
        <family val="2"/>
        <charset val="238"/>
        <scheme val="minor"/>
      </rPr>
      <t xml:space="preserve">
- </t>
    </r>
    <r>
      <rPr>
        <sz val="11"/>
        <rFont val="Calibri"/>
        <family val="2"/>
        <charset val="238"/>
        <scheme val="minor"/>
      </rPr>
      <t xml:space="preserve">černá, </t>
    </r>
    <r>
      <rPr>
        <sz val="11"/>
        <color theme="1"/>
        <rFont val="Calibri"/>
        <family val="2"/>
        <charset val="238"/>
        <scheme val="minor"/>
      </rPr>
      <t xml:space="preserve">eloxovaná vana
- možnost sušení preparátů po obvodu lázně
- ochrana proti přehřátí 
- ochrana pro případ provozu bez vody
- digitální regulace teploty
- </t>
    </r>
    <r>
      <rPr>
        <sz val="11"/>
        <rFont val="Calibri"/>
        <family val="2"/>
        <charset val="238"/>
        <scheme val="minor"/>
      </rPr>
      <t>min. rozměry vnitřní nádoby 240x180x50 mm</t>
    </r>
    <r>
      <rPr>
        <sz val="11"/>
        <color theme="1"/>
        <rFont val="Calibri"/>
        <family val="2"/>
        <charset val="238"/>
        <scheme val="minor"/>
      </rPr>
      <t xml:space="preserve">
- min. objem nádoby 2 l</t>
    </r>
  </si>
  <si>
    <r>
      <t xml:space="preserve">Třepačka - multirychlostní centrifuga / vortex
</t>
    </r>
    <r>
      <rPr>
        <sz val="11"/>
        <color theme="1"/>
        <rFont val="Calibri"/>
        <family val="2"/>
        <charset val="238"/>
        <scheme val="minor"/>
      </rPr>
      <t>- určená pro mikro zkumavky, vhodná např. pro PCR, DNA analýzu
- max RCF: až 2350 x g; 1000 – 6000 rpm (krok nastavení 100 rpm)
- kapacita 12 mikrozkumavek (15 ml, 17 x 120 mm)
- plně automatická
- mikroprocesorové řízení
- senzor nerovnováhy rotoru spojený s automatickým vypnutím centrifugy
- elektronické víko – zabraňuje otevření centrifugy při provozu a roztočení rotoru s otevřeným víkem
- velký voděodolný ovládací panel s LCD displejem
-  nastavení rychlosti, intenzity, odstředivé síly a času
- doba odstředění 1 s – 30 min
- přehledné zobrazení všech údajů
- tlačítko pro krátké centrifugace
- regulace cyklů – 1 -999</t>
    </r>
  </si>
  <si>
    <r>
      <rPr>
        <b/>
        <sz val="11"/>
        <color theme="1"/>
        <rFont val="Calibri"/>
        <family val="2"/>
        <charset val="238"/>
        <scheme val="minor"/>
      </rPr>
      <t>Topná ploténka pro sušení mikroskel
-</t>
    </r>
    <r>
      <rPr>
        <sz val="11"/>
        <color theme="1"/>
        <rFont val="Calibri"/>
        <family val="2"/>
        <charset val="238"/>
        <scheme val="minor"/>
      </rPr>
      <t xml:space="preserve"> kapacita min. 50 kusů podložních sklíček
- konstantní a rovnoměrný ohřev po celé ploše
- plynulé nastavení teploty 
- teplotní rozsah: 10-100 °C
- minimální nastavitelná teplota 10 °C nad teplotou místnosti
- rozměry (š x h x v) alespoň 390 x 180 x 95 mm
- pogumovaný povrh</t>
    </r>
  </si>
  <si>
    <r>
      <t xml:space="preserve">Barvící tác (set) pro manuální barvení preparátů 
</t>
    </r>
    <r>
      <rPr>
        <sz val="11"/>
        <color theme="1"/>
        <rFont val="Calibri"/>
        <family val="2"/>
        <charset val="238"/>
        <scheme val="minor"/>
      </rPr>
      <t>- kapacita 10 histologických skel
- možnost uzavření barvicí komory víkem (pro udržení vlhkosti preparátů)
- mechanismus fixace his. sklíček i při nakloněné pozici, umožňující slití barvicích roztoků
- odtokový kanálek pro barvení v horizontální pozici
- zvýšená odolnost vůči běžně používané barvicí, organické a anorganické chemii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</si>
</sst>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0E0E0"/>
        <bgColor rgb="FFE0E0E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834A"/>
        <bgColor rgb="FFE0834A"/>
      </patternFill>
    </fill>
    <fill>
      <patternFill patternType="solid">
        <fgColor theme="0"/>
        <bgColor rgb="FFE0E0E0"/>
      </patternFill>
    </fill>
    <fill>
      <patternFill patternType="solid">
        <fgColor theme="4" tint="0.39997558519241921"/>
        <bgColor rgb="FFE0E0E0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7" fillId="4" borderId="0" xfId="0" applyFont="1" applyFill="1" applyBorder="1" applyAlignment="1" applyProtection="1">
      <alignment horizontal="left" vertical="center" wrapText="1"/>
    </xf>
    <xf numFmtId="165" fontId="5" fillId="4" borderId="5" xfId="1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7" borderId="2" xfId="0" applyFont="1" applyFill="1" applyBorder="1" applyAlignment="1" applyProtection="1">
      <alignment horizontal="center" vertical="center" wrapText="1"/>
    </xf>
    <xf numFmtId="0" fontId="4" fillId="7" borderId="3" xfId="0" applyFont="1" applyFill="1" applyBorder="1" applyAlignment="1" applyProtection="1">
      <alignment horizontal="center" vertical="center" wrapText="1"/>
    </xf>
    <xf numFmtId="2" fontId="5" fillId="0" borderId="0" xfId="0" applyNumberFormat="1" applyFont="1" applyFill="1" applyBorder="1" applyAlignment="1" applyProtection="1">
      <alignment horizontal="right"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 shrinkToFit="1"/>
    </xf>
    <xf numFmtId="0" fontId="0" fillId="0" borderId="4" xfId="0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vertical="center" wrapText="1"/>
    </xf>
    <xf numFmtId="0" fontId="0" fillId="0" borderId="5" xfId="0" applyBorder="1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165" fontId="0" fillId="0" borderId="6" xfId="1" applyNumberFormat="1" applyFont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horizontal="center" vertical="center"/>
    </xf>
    <xf numFmtId="0" fontId="0" fillId="5" borderId="10" xfId="0" applyFill="1" applyBorder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</xf>
    <xf numFmtId="165" fontId="3" fillId="5" borderId="12" xfId="1" applyNumberFormat="1" applyFont="1" applyFill="1" applyBorder="1" applyAlignment="1" applyProtection="1">
      <alignment horizontal="right" vertical="center" indent="1"/>
    </xf>
    <xf numFmtId="164" fontId="0" fillId="0" borderId="0" xfId="1" applyNumberFormat="1" applyFont="1" applyFill="1" applyAlignment="1" applyProtection="1">
      <alignment horizontal="right" vertical="center" wrapText="1" shrinkToFit="1"/>
    </xf>
    <xf numFmtId="0" fontId="0" fillId="0" borderId="4" xfId="0" applyFill="1" applyBorder="1" applyAlignment="1" applyProtection="1">
      <alignment horizontal="center" vertical="center"/>
    </xf>
    <xf numFmtId="4" fontId="0" fillId="3" borderId="5" xfId="0" applyNumberFormat="1" applyFill="1" applyBorder="1" applyAlignment="1" applyProtection="1">
      <alignment horizontal="left" vertical="center" wrapText="1"/>
    </xf>
    <xf numFmtId="0" fontId="10" fillId="0" borderId="5" xfId="0" applyFont="1" applyBorder="1" applyAlignment="1" applyProtection="1">
      <alignment vertical="center" wrapText="1"/>
    </xf>
    <xf numFmtId="0" fontId="0" fillId="0" borderId="5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wrapText="1" shrinkToFit="1"/>
    </xf>
    <xf numFmtId="0" fontId="3" fillId="0" borderId="5" xfId="0" applyFont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 shrinkToFit="1"/>
    </xf>
    <xf numFmtId="0" fontId="4" fillId="7" borderId="5" xfId="0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 wrapText="1"/>
    </xf>
    <xf numFmtId="0" fontId="4" fillId="7" borderId="17" xfId="0" applyFont="1" applyFill="1" applyBorder="1" applyAlignment="1" applyProtection="1">
      <alignment horizontal="center" vertical="center" wrapText="1"/>
    </xf>
    <xf numFmtId="0" fontId="4" fillId="7" borderId="14" xfId="0" applyFont="1" applyFill="1" applyBorder="1" applyAlignment="1" applyProtection="1">
      <alignment horizontal="center" vertical="center" wrapText="1"/>
    </xf>
    <xf numFmtId="0" fontId="4" fillId="7" borderId="15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4" fillId="6" borderId="14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165" fontId="0" fillId="0" borderId="15" xfId="1" applyNumberFormat="1" applyFont="1" applyBorder="1" applyAlignment="1" applyProtection="1">
      <alignment horizontal="right" vertical="center"/>
    </xf>
    <xf numFmtId="0" fontId="0" fillId="0" borderId="16" xfId="0" applyBorder="1" applyAlignment="1" applyProtection="1">
      <alignment horizontal="center" vertical="center"/>
    </xf>
    <xf numFmtId="4" fontId="0" fillId="0" borderId="8" xfId="0" applyNumberFormat="1" applyFill="1" applyBorder="1" applyAlignment="1" applyProtection="1">
      <alignment horizontal="left" vertical="center" wrapText="1"/>
    </xf>
    <xf numFmtId="0" fontId="0" fillId="0" borderId="8" xfId="0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left" vertical="center" wrapText="1"/>
    </xf>
    <xf numFmtId="0" fontId="3" fillId="0" borderId="5" xfId="0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vertical="center"/>
    </xf>
    <xf numFmtId="43" fontId="5" fillId="4" borderId="5" xfId="1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165" fontId="0" fillId="4" borderId="5" xfId="1" applyNumberFormat="1" applyFont="1" applyFill="1" applyBorder="1" applyAlignment="1" applyProtection="1">
      <alignment horizontal="right"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165" fontId="0" fillId="4" borderId="14" xfId="1" applyNumberFormat="1" applyFont="1" applyFill="1" applyBorder="1" applyAlignment="1" applyProtection="1">
      <alignment horizontal="right" vertical="center"/>
      <protection locked="0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abSelected="1" workbookViewId="0">
      <selection activeCell="H33" sqref="H33"/>
    </sheetView>
  </sheetViews>
  <sheetFormatPr defaultRowHeight="15" x14ac:dyDescent="0.25"/>
  <cols>
    <col min="1" max="1" width="9.140625" style="4"/>
    <col min="2" max="2" width="60.7109375" style="4" customWidth="1"/>
    <col min="3" max="4" width="10.7109375" style="5" customWidth="1"/>
    <col min="5" max="5" width="40.7109375" style="4" customWidth="1"/>
    <col min="6" max="7" width="15.7109375" style="4" customWidth="1"/>
    <col min="8" max="8" width="53.42578125" style="4" customWidth="1"/>
    <col min="9" max="9" width="15.7109375" style="4" bestFit="1" customWidth="1"/>
    <col min="10" max="16384" width="9.140625" style="4"/>
  </cols>
  <sheetData>
    <row r="2" spans="1:8" ht="23.25" x14ac:dyDescent="0.25">
      <c r="A2" s="3" t="s">
        <v>35</v>
      </c>
      <c r="B2" s="3"/>
      <c r="C2" s="3"/>
      <c r="D2" s="3"/>
      <c r="E2" s="3"/>
      <c r="F2" s="3"/>
      <c r="G2" s="3"/>
    </row>
    <row r="4" spans="1:8" x14ac:dyDescent="0.25">
      <c r="A4" s="1" t="s">
        <v>36</v>
      </c>
      <c r="B4" s="1"/>
      <c r="C4" s="1"/>
      <c r="D4" s="1"/>
      <c r="E4" s="1"/>
      <c r="F4" s="1"/>
      <c r="G4" s="1"/>
    </row>
    <row r="5" spans="1:8" ht="15.75" thickBot="1" x14ac:dyDescent="0.3"/>
    <row r="6" spans="1:8" ht="20.100000000000001" customHeight="1" x14ac:dyDescent="0.25">
      <c r="A6" s="6" t="s">
        <v>25</v>
      </c>
      <c r="B6" s="7" t="s">
        <v>0</v>
      </c>
      <c r="C6" s="7"/>
      <c r="D6" s="7"/>
      <c r="E6" s="7"/>
      <c r="F6" s="7"/>
      <c r="G6" s="8"/>
      <c r="H6" s="9"/>
    </row>
    <row r="7" spans="1:8" ht="45" customHeight="1" x14ac:dyDescent="0.25">
      <c r="A7" s="10" t="s">
        <v>21</v>
      </c>
      <c r="B7" s="11" t="s">
        <v>1</v>
      </c>
      <c r="C7" s="11" t="s">
        <v>22</v>
      </c>
      <c r="D7" s="11" t="s">
        <v>23</v>
      </c>
      <c r="E7" s="11" t="s">
        <v>24</v>
      </c>
      <c r="F7" s="11" t="s">
        <v>2</v>
      </c>
      <c r="G7" s="12" t="s">
        <v>3</v>
      </c>
      <c r="H7" s="13"/>
    </row>
    <row r="8" spans="1:8" ht="84.95" customHeight="1" x14ac:dyDescent="0.25">
      <c r="A8" s="14">
        <v>1</v>
      </c>
      <c r="B8" s="15" t="s">
        <v>38</v>
      </c>
      <c r="C8" s="16" t="s">
        <v>4</v>
      </c>
      <c r="D8" s="17">
        <v>10</v>
      </c>
      <c r="E8" s="51"/>
      <c r="F8" s="2"/>
      <c r="G8" s="18">
        <f>D8*F8</f>
        <v>0</v>
      </c>
      <c r="H8" s="19"/>
    </row>
    <row r="9" spans="1:8" ht="144.94999999999999" customHeight="1" thickBot="1" x14ac:dyDescent="0.3">
      <c r="A9" s="14">
        <v>2</v>
      </c>
      <c r="B9" s="15" t="s">
        <v>43</v>
      </c>
      <c r="C9" s="16" t="s">
        <v>5</v>
      </c>
      <c r="D9" s="17">
        <v>2</v>
      </c>
      <c r="E9" s="51"/>
      <c r="F9" s="2"/>
      <c r="G9" s="18">
        <f>D9*F9</f>
        <v>0</v>
      </c>
      <c r="H9" s="19"/>
    </row>
    <row r="10" spans="1:8" ht="20.100000000000001" customHeight="1" thickBot="1" x14ac:dyDescent="0.3">
      <c r="A10" s="20"/>
      <c r="B10" s="21"/>
      <c r="C10" s="22"/>
      <c r="D10" s="23" t="s">
        <v>6</v>
      </c>
      <c r="E10" s="24"/>
      <c r="F10" s="25"/>
      <c r="G10" s="26">
        <f>SUM(G8:G9)</f>
        <v>0</v>
      </c>
      <c r="H10" s="27"/>
    </row>
    <row r="11" spans="1:8" ht="20.100000000000001" customHeight="1" x14ac:dyDescent="0.25">
      <c r="A11" s="6" t="s">
        <v>26</v>
      </c>
      <c r="B11" s="7" t="s">
        <v>20</v>
      </c>
      <c r="C11" s="7"/>
      <c r="D11" s="7"/>
      <c r="E11" s="7"/>
      <c r="F11" s="7"/>
      <c r="G11" s="8"/>
      <c r="H11" s="9"/>
    </row>
    <row r="12" spans="1:8" ht="45" x14ac:dyDescent="0.25">
      <c r="A12" s="10" t="s">
        <v>21</v>
      </c>
      <c r="B12" s="11" t="s">
        <v>1</v>
      </c>
      <c r="C12" s="11" t="s">
        <v>22</v>
      </c>
      <c r="D12" s="11" t="s">
        <v>23</v>
      </c>
      <c r="E12" s="11" t="s">
        <v>24</v>
      </c>
      <c r="F12" s="11" t="s">
        <v>2</v>
      </c>
      <c r="G12" s="12" t="s">
        <v>3</v>
      </c>
      <c r="H12" s="13"/>
    </row>
    <row r="13" spans="1:8" ht="129.94999999999999" customHeight="1" thickBot="1" x14ac:dyDescent="0.3">
      <c r="A13" s="28">
        <v>1</v>
      </c>
      <c r="B13" s="29" t="s">
        <v>42</v>
      </c>
      <c r="C13" s="16" t="s">
        <v>4</v>
      </c>
      <c r="D13" s="17">
        <v>1</v>
      </c>
      <c r="E13" s="51"/>
      <c r="F13" s="2"/>
      <c r="G13" s="18">
        <f>D13*F13</f>
        <v>0</v>
      </c>
      <c r="H13" s="13"/>
    </row>
    <row r="14" spans="1:8" ht="20.100000000000001" customHeight="1" thickBot="1" x14ac:dyDescent="0.3">
      <c r="A14" s="20"/>
      <c r="B14" s="21"/>
      <c r="C14" s="22"/>
      <c r="D14" s="23" t="s">
        <v>7</v>
      </c>
      <c r="E14" s="24"/>
      <c r="F14" s="25"/>
      <c r="G14" s="26">
        <f>SUM(G13)</f>
        <v>0</v>
      </c>
      <c r="H14" s="27"/>
    </row>
    <row r="15" spans="1:8" ht="20.100000000000001" customHeight="1" x14ac:dyDescent="0.25">
      <c r="A15" s="6" t="s">
        <v>27</v>
      </c>
      <c r="B15" s="7" t="s">
        <v>8</v>
      </c>
      <c r="C15" s="7"/>
      <c r="D15" s="7"/>
      <c r="E15" s="7"/>
      <c r="F15" s="7"/>
      <c r="G15" s="8"/>
      <c r="H15" s="19"/>
    </row>
    <row r="16" spans="1:8" ht="45" x14ac:dyDescent="0.25">
      <c r="A16" s="10" t="s">
        <v>21</v>
      </c>
      <c r="B16" s="11" t="s">
        <v>1</v>
      </c>
      <c r="C16" s="11" t="s">
        <v>22</v>
      </c>
      <c r="D16" s="11" t="s">
        <v>23</v>
      </c>
      <c r="E16" s="11" t="s">
        <v>24</v>
      </c>
      <c r="F16" s="11" t="s">
        <v>2</v>
      </c>
      <c r="G16" s="12" t="s">
        <v>3</v>
      </c>
      <c r="H16" s="13"/>
    </row>
    <row r="17" spans="1:8" ht="159.94999999999999" customHeight="1" thickBot="1" x14ac:dyDescent="0.3">
      <c r="A17" s="14">
        <v>1</v>
      </c>
      <c r="B17" s="30" t="s">
        <v>39</v>
      </c>
      <c r="C17" s="31" t="s">
        <v>4</v>
      </c>
      <c r="D17" s="16">
        <v>10</v>
      </c>
      <c r="E17" s="52"/>
      <c r="F17" s="53"/>
      <c r="G17" s="18">
        <f>D17*F17</f>
        <v>0</v>
      </c>
      <c r="H17" s="32"/>
    </row>
    <row r="18" spans="1:8" ht="20.100000000000001" customHeight="1" thickBot="1" x14ac:dyDescent="0.3">
      <c r="A18" s="20"/>
      <c r="B18" s="21"/>
      <c r="C18" s="22"/>
      <c r="D18" s="23" t="s">
        <v>9</v>
      </c>
      <c r="E18" s="24"/>
      <c r="F18" s="25"/>
      <c r="G18" s="26">
        <f>SUM(G17)</f>
        <v>0</v>
      </c>
      <c r="H18" s="27"/>
    </row>
    <row r="19" spans="1:8" ht="20.100000000000001" customHeight="1" x14ac:dyDescent="0.25">
      <c r="A19" s="6" t="s">
        <v>28</v>
      </c>
      <c r="B19" s="7" t="s">
        <v>10</v>
      </c>
      <c r="C19" s="7"/>
      <c r="D19" s="7"/>
      <c r="E19" s="7"/>
      <c r="F19" s="7"/>
      <c r="G19" s="8"/>
      <c r="H19" s="19"/>
    </row>
    <row r="20" spans="1:8" ht="45" x14ac:dyDescent="0.25">
      <c r="A20" s="10" t="s">
        <v>21</v>
      </c>
      <c r="B20" s="11" t="s">
        <v>1</v>
      </c>
      <c r="C20" s="11" t="s">
        <v>22</v>
      </c>
      <c r="D20" s="11" t="s">
        <v>23</v>
      </c>
      <c r="E20" s="11" t="s">
        <v>24</v>
      </c>
      <c r="F20" s="11" t="s">
        <v>2</v>
      </c>
      <c r="G20" s="12" t="s">
        <v>3</v>
      </c>
      <c r="H20" s="13"/>
    </row>
    <row r="21" spans="1:8" ht="210" customHeight="1" thickBot="1" x14ac:dyDescent="0.3">
      <c r="A21" s="14">
        <v>1</v>
      </c>
      <c r="B21" s="33" t="s">
        <v>11</v>
      </c>
      <c r="C21" s="31" t="s">
        <v>4</v>
      </c>
      <c r="D21" s="16">
        <v>1</v>
      </c>
      <c r="E21" s="52"/>
      <c r="F21" s="53"/>
      <c r="G21" s="18">
        <f>D21*F21</f>
        <v>0</v>
      </c>
      <c r="H21" s="34"/>
    </row>
    <row r="22" spans="1:8" ht="20.100000000000001" customHeight="1" thickBot="1" x14ac:dyDescent="0.3">
      <c r="A22" s="20"/>
      <c r="B22" s="21"/>
      <c r="C22" s="22"/>
      <c r="D22" s="23" t="s">
        <v>12</v>
      </c>
      <c r="E22" s="24"/>
      <c r="F22" s="25"/>
      <c r="G22" s="26">
        <f>SUM(G21)</f>
        <v>0</v>
      </c>
      <c r="H22" s="27"/>
    </row>
    <row r="23" spans="1:8" ht="20.100000000000001" customHeight="1" x14ac:dyDescent="0.25">
      <c r="A23" s="6" t="s">
        <v>29</v>
      </c>
      <c r="B23" s="7" t="s">
        <v>13</v>
      </c>
      <c r="C23" s="35"/>
      <c r="D23" s="35"/>
      <c r="E23" s="35"/>
      <c r="F23" s="35"/>
      <c r="G23" s="36"/>
      <c r="H23" s="19"/>
    </row>
    <row r="24" spans="1:8" ht="45" x14ac:dyDescent="0.25">
      <c r="A24" s="10" t="s">
        <v>21</v>
      </c>
      <c r="B24" s="11" t="s">
        <v>1</v>
      </c>
      <c r="C24" s="11" t="s">
        <v>22</v>
      </c>
      <c r="D24" s="11" t="s">
        <v>23</v>
      </c>
      <c r="E24" s="11" t="s">
        <v>24</v>
      </c>
      <c r="F24" s="11" t="s">
        <v>2</v>
      </c>
      <c r="G24" s="12" t="s">
        <v>3</v>
      </c>
      <c r="H24" s="13"/>
    </row>
    <row r="25" spans="1:8" ht="255" customHeight="1" thickBot="1" x14ac:dyDescent="0.3">
      <c r="A25" s="14">
        <v>1</v>
      </c>
      <c r="B25" s="33" t="s">
        <v>41</v>
      </c>
      <c r="C25" s="31" t="s">
        <v>4</v>
      </c>
      <c r="D25" s="16">
        <v>14</v>
      </c>
      <c r="E25" s="52"/>
      <c r="F25" s="53"/>
      <c r="G25" s="18">
        <f>D25*F25</f>
        <v>0</v>
      </c>
      <c r="H25" s="32"/>
    </row>
    <row r="26" spans="1:8" ht="20.100000000000001" customHeight="1" thickBot="1" x14ac:dyDescent="0.3">
      <c r="A26" s="20"/>
      <c r="B26" s="21"/>
      <c r="C26" s="22"/>
      <c r="D26" s="23" t="s">
        <v>14</v>
      </c>
      <c r="E26" s="24"/>
      <c r="F26" s="25"/>
      <c r="G26" s="26">
        <f>SUM(G25)</f>
        <v>0</v>
      </c>
      <c r="H26" s="27"/>
    </row>
    <row r="27" spans="1:8" ht="20.100000000000001" customHeight="1" x14ac:dyDescent="0.25">
      <c r="A27" s="6" t="s">
        <v>30</v>
      </c>
      <c r="B27" s="37" t="s">
        <v>15</v>
      </c>
      <c r="C27" s="38"/>
      <c r="D27" s="38"/>
      <c r="E27" s="38"/>
      <c r="F27" s="38"/>
      <c r="G27" s="39"/>
      <c r="H27" s="19"/>
    </row>
    <row r="28" spans="1:8" ht="45" x14ac:dyDescent="0.25">
      <c r="A28" s="10" t="s">
        <v>21</v>
      </c>
      <c r="B28" s="11" t="s">
        <v>1</v>
      </c>
      <c r="C28" s="11" t="s">
        <v>22</v>
      </c>
      <c r="D28" s="11" t="s">
        <v>23</v>
      </c>
      <c r="E28" s="11" t="s">
        <v>24</v>
      </c>
      <c r="F28" s="11" t="s">
        <v>2</v>
      </c>
      <c r="G28" s="12" t="s">
        <v>3</v>
      </c>
      <c r="H28" s="13"/>
    </row>
    <row r="29" spans="1:8" ht="120" customHeight="1" thickBot="1" x14ac:dyDescent="0.3">
      <c r="A29" s="40">
        <v>1</v>
      </c>
      <c r="B29" s="41" t="s">
        <v>33</v>
      </c>
      <c r="C29" s="42" t="s">
        <v>4</v>
      </c>
      <c r="D29" s="43">
        <v>2</v>
      </c>
      <c r="E29" s="54"/>
      <c r="F29" s="55"/>
      <c r="G29" s="44">
        <f>D29*F29</f>
        <v>0</v>
      </c>
      <c r="H29" s="19"/>
    </row>
    <row r="30" spans="1:8" ht="20.100000000000001" customHeight="1" thickBot="1" x14ac:dyDescent="0.3">
      <c r="A30" s="45"/>
      <c r="B30" s="46"/>
      <c r="C30" s="47"/>
      <c r="D30" s="23" t="s">
        <v>16</v>
      </c>
      <c r="E30" s="24"/>
      <c r="F30" s="25"/>
      <c r="G30" s="26">
        <f>SUM(G29)</f>
        <v>0</v>
      </c>
      <c r="H30" s="27"/>
    </row>
    <row r="31" spans="1:8" ht="20.100000000000001" customHeight="1" x14ac:dyDescent="0.25">
      <c r="A31" s="6" t="s">
        <v>31</v>
      </c>
      <c r="B31" s="7" t="s">
        <v>34</v>
      </c>
      <c r="C31" s="7"/>
      <c r="D31" s="7"/>
      <c r="E31" s="7"/>
      <c r="F31" s="7"/>
      <c r="G31" s="8"/>
      <c r="H31" s="19"/>
    </row>
    <row r="32" spans="1:8" ht="45" x14ac:dyDescent="0.25">
      <c r="A32" s="10" t="s">
        <v>21</v>
      </c>
      <c r="B32" s="11" t="s">
        <v>1</v>
      </c>
      <c r="C32" s="11" t="s">
        <v>22</v>
      </c>
      <c r="D32" s="11" t="s">
        <v>23</v>
      </c>
      <c r="E32" s="11" t="s">
        <v>24</v>
      </c>
      <c r="F32" s="11" t="s">
        <v>2</v>
      </c>
      <c r="G32" s="12" t="s">
        <v>3</v>
      </c>
      <c r="H32" s="13"/>
    </row>
    <row r="33" spans="1:8" ht="129.94999999999999" customHeight="1" thickBot="1" x14ac:dyDescent="0.3">
      <c r="A33" s="14">
        <v>1</v>
      </c>
      <c r="B33" s="48" t="s">
        <v>40</v>
      </c>
      <c r="C33" s="16" t="s">
        <v>4</v>
      </c>
      <c r="D33" s="17">
        <v>1</v>
      </c>
      <c r="E33" s="51"/>
      <c r="F33" s="2"/>
      <c r="G33" s="18">
        <f>D33*F33</f>
        <v>0</v>
      </c>
      <c r="H33" s="32"/>
    </row>
    <row r="34" spans="1:8" ht="20.100000000000001" customHeight="1" thickBot="1" x14ac:dyDescent="0.3">
      <c r="A34" s="20"/>
      <c r="B34" s="21"/>
      <c r="C34" s="22"/>
      <c r="D34" s="23" t="s">
        <v>17</v>
      </c>
      <c r="E34" s="24"/>
      <c r="F34" s="25"/>
      <c r="G34" s="26">
        <f>SUM(G33)</f>
        <v>0</v>
      </c>
      <c r="H34" s="27"/>
    </row>
    <row r="35" spans="1:8" ht="20.100000000000001" customHeight="1" x14ac:dyDescent="0.25">
      <c r="A35" s="6" t="s">
        <v>32</v>
      </c>
      <c r="B35" s="7" t="s">
        <v>18</v>
      </c>
      <c r="C35" s="7"/>
      <c r="D35" s="7"/>
      <c r="E35" s="7"/>
      <c r="F35" s="7"/>
      <c r="G35" s="8"/>
      <c r="H35" s="19"/>
    </row>
    <row r="36" spans="1:8" ht="45" x14ac:dyDescent="0.25">
      <c r="A36" s="10" t="s">
        <v>21</v>
      </c>
      <c r="B36" s="11" t="s">
        <v>1</v>
      </c>
      <c r="C36" s="11" t="s">
        <v>22</v>
      </c>
      <c r="D36" s="11" t="s">
        <v>23</v>
      </c>
      <c r="E36" s="11" t="s">
        <v>24</v>
      </c>
      <c r="F36" s="11" t="s">
        <v>2</v>
      </c>
      <c r="G36" s="12" t="s">
        <v>3</v>
      </c>
      <c r="H36" s="13"/>
    </row>
    <row r="37" spans="1:8" ht="129.94999999999999" customHeight="1" thickBot="1" x14ac:dyDescent="0.3">
      <c r="A37" s="14">
        <v>1</v>
      </c>
      <c r="B37" s="49" t="s">
        <v>37</v>
      </c>
      <c r="C37" s="31" t="s">
        <v>4</v>
      </c>
      <c r="D37" s="16">
        <v>1</v>
      </c>
      <c r="E37" s="52"/>
      <c r="F37" s="53"/>
      <c r="G37" s="18">
        <f>D37*F37</f>
        <v>0</v>
      </c>
      <c r="H37" s="32"/>
    </row>
    <row r="38" spans="1:8" ht="20.100000000000001" customHeight="1" thickBot="1" x14ac:dyDescent="0.3">
      <c r="A38" s="20"/>
      <c r="B38" s="21"/>
      <c r="C38" s="22"/>
      <c r="D38" s="23" t="s">
        <v>19</v>
      </c>
      <c r="E38" s="24"/>
      <c r="F38" s="25"/>
      <c r="G38" s="26">
        <f>SUM(G37)</f>
        <v>0</v>
      </c>
      <c r="H38" s="27"/>
    </row>
    <row r="39" spans="1:8" x14ac:dyDescent="0.25">
      <c r="H39" s="50"/>
    </row>
  </sheetData>
  <sheetProtection algorithmName="SHA-512" hashValue="YoFl5gcT2ocMxZvFGLf3a34Jun/FQ1hL86zdES1UXfIP8Y5wnrNVfRaEDpYFjy0qZpm9ZKs+oDex5I80Mm8p8A==" saltValue="23fyvvgMASy4W6aczMf87g==" spinCount="100000" sheet="1" objects="1" scenarios="1"/>
  <protectedRanges>
    <protectedRange algorithmName="SHA-512" hashValue="lVoTc5nZyzEYcSaTeGjMa8GIfjHxczVnKiYJwARaEhdFL0NmfEC5oG1AwWFuMriQD/8i4AximtIZJnHVzg1khw==" saltValue="0u1redgYF7o60krPn2ByoA==" spinCount="100000" sqref="A4:F4" name="Administrátor_2_1_2_2"/>
  </protectedRanges>
  <mergeCells count="10">
    <mergeCell ref="A4:G4"/>
    <mergeCell ref="A2:G2"/>
    <mergeCell ref="D34:F34"/>
    <mergeCell ref="D38:F38"/>
    <mergeCell ref="D10:F10"/>
    <mergeCell ref="D14:F14"/>
    <mergeCell ref="D18:F18"/>
    <mergeCell ref="D22:F22"/>
    <mergeCell ref="D26:F26"/>
    <mergeCell ref="D30:F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LMCH 24-2022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Škudrnová Eva</dc:creator>
  <cp:lastModifiedBy>Kvasničková Hana</cp:lastModifiedBy>
  <dcterms:created xsi:type="dcterms:W3CDTF">2022-11-11T11:16:52Z</dcterms:created>
  <dcterms:modified xsi:type="dcterms:W3CDTF">2022-11-16T07:49:36Z</dcterms:modified>
</cp:coreProperties>
</file>