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4016" tabRatio="824" activeTab="0"/>
  </bookViews>
  <sheets>
    <sheet name="Nabídková cena" sheetId="22" r:id="rId1"/>
    <sheet name="1_Notebook" sheetId="2" r:id="rId2"/>
    <sheet name="List1" sheetId="3" state="hidden" r:id="rId3"/>
    <sheet name="2_Tablet" sheetId="4" r:id="rId4"/>
    <sheet name="4_HDD" sheetId="6" r:id="rId5"/>
    <sheet name="5_SSD 512 " sheetId="7" r:id="rId6"/>
    <sheet name="6_SSD 1TB" sheetId="8" r:id="rId7"/>
    <sheet name="7_NVMe Disk" sheetId="9" r:id="rId8"/>
    <sheet name="10_Zdroj" sheetId="12" r:id="rId9"/>
    <sheet name="11_HUB" sheetId="13" r:id="rId10"/>
    <sheet name="12_GPU" sheetId="14" r:id="rId11"/>
    <sheet name="13_SATA-USB" sheetId="15" r:id="rId12"/>
    <sheet name="14_USB disk_1" sheetId="16" r:id="rId13"/>
    <sheet name="15_USB disk_2" sheetId="17" r:id="rId14"/>
    <sheet name="16_Klavesnice_1" sheetId="18" r:id="rId15"/>
    <sheet name="17_Klavesnice_2" sheetId="19" r:id="rId16"/>
  </sheets>
  <definedNames/>
  <calcPr calcId="191029"/>
  <extLst/>
</workbook>
</file>

<file path=xl/sharedStrings.xml><?xml version="1.0" encoding="utf-8"?>
<sst xmlns="http://schemas.openxmlformats.org/spreadsheetml/2006/main" count="306" uniqueCount="141">
  <si>
    <t>HDD</t>
  </si>
  <si>
    <t>Zdroj:</t>
  </si>
  <si>
    <t>Technická specifikace</t>
  </si>
  <si>
    <t>Displej</t>
  </si>
  <si>
    <t>Úhlopříčka displeje['']</t>
  </si>
  <si>
    <t>Poměr stran</t>
  </si>
  <si>
    <t>Rozlišení [px]</t>
  </si>
  <si>
    <t>Procesor</t>
  </si>
  <si>
    <t>Počet jader</t>
  </si>
  <si>
    <t>CPU mark skóre</t>
  </si>
  <si>
    <t>Operační paměť</t>
  </si>
  <si>
    <t>Velikost RAM [GB]</t>
  </si>
  <si>
    <t>Operační systém</t>
  </si>
  <si>
    <t>Windows 11</t>
  </si>
  <si>
    <t>Pevný disk</t>
  </si>
  <si>
    <t>Kapacita úložiště [GB]</t>
  </si>
  <si>
    <t>Typ</t>
  </si>
  <si>
    <t>SSD nebo NVMe</t>
  </si>
  <si>
    <t>Další informace</t>
  </si>
  <si>
    <t>NBD on site záruka</t>
  </si>
  <si>
    <t>Ano</t>
  </si>
  <si>
    <t>Hmotnost [kg]</t>
  </si>
  <si>
    <t>Max. 1.2</t>
  </si>
  <si>
    <t>Úhlopříčka displeje ['']</t>
  </si>
  <si>
    <t>Maximální rozlišení</t>
  </si>
  <si>
    <t>Obnovovací frekvence [Hz]</t>
  </si>
  <si>
    <t>Velikost RAM (GB)</t>
  </si>
  <si>
    <t>Google Android</t>
  </si>
  <si>
    <t>Interní paměť</t>
  </si>
  <si>
    <t>Kapacita úložiště (GB)</t>
  </si>
  <si>
    <t>Rozhraní</t>
  </si>
  <si>
    <t>USB-C</t>
  </si>
  <si>
    <t>Stylus</t>
  </si>
  <si>
    <t>ano</t>
  </si>
  <si>
    <t>Základní parametry</t>
  </si>
  <si>
    <t>Typ úložiště</t>
  </si>
  <si>
    <t>Kapacita úložiště [TB]</t>
  </si>
  <si>
    <t>MTBF</t>
  </si>
  <si>
    <t>2,5 M hodin</t>
  </si>
  <si>
    <t>Počet otáček za minutu</t>
  </si>
  <si>
    <t>SATA</t>
  </si>
  <si>
    <t>2.5'' SSD</t>
  </si>
  <si>
    <t>Kapacita [GB]</t>
  </si>
  <si>
    <t>Životnost [TBW]</t>
  </si>
  <si>
    <t>NVMe disk</t>
  </si>
  <si>
    <t>Kapacita [TB]</t>
  </si>
  <si>
    <t>Rychlost čtení [MB/s]</t>
  </si>
  <si>
    <t>Rychlost zápisu [MB/s]</t>
  </si>
  <si>
    <t>M.2</t>
  </si>
  <si>
    <t>ATX zdroj k PC</t>
  </si>
  <si>
    <t>Certifikace</t>
  </si>
  <si>
    <t>80 Plus Platinum</t>
  </si>
  <si>
    <t>Tepelné regulace otáček</t>
  </si>
  <si>
    <t>Modulární</t>
  </si>
  <si>
    <t>Výkon [W]</t>
  </si>
  <si>
    <t>400</t>
  </si>
  <si>
    <t>USB-C / Thunderbolt HUB</t>
  </si>
  <si>
    <t>Vstupní konektor (do notebooku)</t>
  </si>
  <si>
    <t>USB-C (M)</t>
  </si>
  <si>
    <t>Výstupy</t>
  </si>
  <si>
    <t>Kompatibilita</t>
  </si>
  <si>
    <t>Power delivery [W]</t>
  </si>
  <si>
    <t>100</t>
  </si>
  <si>
    <t>Graficka Karta</t>
  </si>
  <si>
    <t>podporované rozlišení</t>
  </si>
  <si>
    <t>UHD@60Hz</t>
  </si>
  <si>
    <t>Výstup</t>
  </si>
  <si>
    <t>HDMI nebo DP</t>
  </si>
  <si>
    <t>Podporované OS</t>
  </si>
  <si>
    <t>Linux (Mint), Windows</t>
  </si>
  <si>
    <t>PCIe</t>
  </si>
  <si>
    <t>USB-A – SATA adapter</t>
  </si>
  <si>
    <t>Konektory</t>
  </si>
  <si>
    <t>USB Externi SSD</t>
  </si>
  <si>
    <t>Největší rozměr (maximu z delky, šířky a výšky) [mm]</t>
  </si>
  <si>
    <t>Max. 85</t>
  </si>
  <si>
    <t>Rychlost čtení a zápisu [GB/s]</t>
  </si>
  <si>
    <t>Rozhraní USB-C [verze]</t>
  </si>
  <si>
    <t>3.2 gen 2</t>
  </si>
  <si>
    <t>Klavesnice</t>
  </si>
  <si>
    <t>S numerickou částí</t>
  </si>
  <si>
    <t>Bluetooth</t>
  </si>
  <si>
    <t>Lightning</t>
  </si>
  <si>
    <t>Toch ID</t>
  </si>
  <si>
    <t>Klavesnice k tabletu</t>
  </si>
  <si>
    <t>USB-C port pro nabíjení</t>
  </si>
  <si>
    <t>Touchpad</t>
  </si>
  <si>
    <t>Magnetické uchycení k tabletu</t>
  </si>
  <si>
    <t>Podpora multi-touch gesta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</si>
  <si>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</si>
  <si>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</si>
  <si>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</si>
  <si>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</si>
  <si>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</si>
  <si>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</si>
  <si>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</si>
  <si>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Notebook: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</si>
  <si>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</si>
  <si>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
Kč bez DPH</t>
  </si>
  <si>
    <t>DPH 21 %
nabídkové ceny</t>
  </si>
  <si>
    <t>Nabídková cena
celkem 
Kč vč. DPH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</si>
  <si>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</si>
  <si>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</si>
  <si>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</si>
  <si>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</si>
  <si>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…………….2022</t>
  </si>
  <si>
    <t>………………………………………………………..</t>
  </si>
  <si>
    <t>za dodavatele</t>
  </si>
  <si>
    <t>č. faktury</t>
  </si>
  <si>
    <t>Tablet:</t>
  </si>
  <si>
    <t>HDD:</t>
  </si>
  <si>
    <t>SSD 512GB:</t>
  </si>
  <si>
    <t>SSD 1TB:</t>
  </si>
  <si>
    <t>NVMe Disk:</t>
  </si>
  <si>
    <t>HUB:</t>
  </si>
  <si>
    <t>GPU:</t>
  </si>
  <si>
    <t>SATA-USB:</t>
  </si>
  <si>
    <t>USB disk typ 1:</t>
  </si>
  <si>
    <t>USB disk typ 2:</t>
  </si>
  <si>
    <t>Klavesnice typ 1:</t>
  </si>
  <si>
    <t>Klavesnice typ 2:</t>
  </si>
  <si>
    <t>Nabízený model
……………………
part number</t>
  </si>
  <si>
    <t>minimální požadovaný 
parametr</t>
  </si>
  <si>
    <t>1 920 x 1 200</t>
  </si>
  <si>
    <t>2 000 x 1 080</t>
  </si>
  <si>
    <t>Obal na tablet kompatibilní s položkou č. 2:</t>
  </si>
  <si>
    <t>pevný parametr</t>
  </si>
  <si>
    <t>Flash typ 1, 8 GB, USB-A 2.0, celokovový s poutkem:</t>
  </si>
  <si>
    <t>Flash typ 2, 128 GB, USB-A 3.2 gen 1, celokovový s poutkem:</t>
  </si>
  <si>
    <t>USB-A</t>
  </si>
  <si>
    <t>8P8C</t>
  </si>
  <si>
    <t>HDMI</t>
  </si>
  <si>
    <t xml:space="preserve"> USB-C (F)</t>
  </si>
  <si>
    <t>Windows, 
MacBook Pro M2</t>
  </si>
  <si>
    <t>Ostatní</t>
  </si>
  <si>
    <t>Windows, 
Linux (Debian)</t>
  </si>
  <si>
    <t>USB-A 3.0</t>
  </si>
  <si>
    <t>Základní informace</t>
  </si>
  <si>
    <t>Kompatibilní s produkty Apple</t>
  </si>
  <si>
    <t xml:space="preserve"> iPad Pro 12.9‘‘ (6. generace)</t>
  </si>
  <si>
    <t xml:space="preserve">TABULKA NABÍDKOVÉ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</si>
</sst>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3.5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2" borderId="1" xfId="0" applyFill="1" applyBorder="1" applyAlignment="1" applyProtection="1">
      <alignment vertical="top" wrapText="1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 wrapText="1"/>
      <protection locked="0"/>
    </xf>
    <xf numFmtId="4" fontId="0" fillId="3" borderId="0" xfId="0" applyNumberForma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4" fillId="4" borderId="1" xfId="0" applyFont="1" applyFill="1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7" fillId="4" borderId="6" xfId="0" applyFont="1" applyFill="1" applyBorder="1" applyAlignment="1" applyProtection="1">
      <alignment horizontal="center" vertical="center" wrapText="1"/>
      <protection/>
    </xf>
    <xf numFmtId="0" fontId="7" fillId="4" borderId="7" xfId="0" applyFont="1" applyFill="1" applyBorder="1" applyAlignment="1" applyProtection="1">
      <alignment horizontal="center" vertical="center" wrapText="1"/>
      <protection/>
    </xf>
    <xf numFmtId="0" fontId="7" fillId="4" borderId="8" xfId="0" applyFont="1" applyFill="1" applyBorder="1" applyAlignment="1" applyProtection="1">
      <alignment horizontal="center" vertical="center" wrapText="1"/>
      <protection/>
    </xf>
    <xf numFmtId="4" fontId="7" fillId="0" borderId="9" xfId="0" applyNumberFormat="1" applyFont="1" applyBorder="1" applyAlignment="1" applyProtection="1">
      <alignment horizontal="center" vertical="center"/>
      <protection/>
    </xf>
    <xf numFmtId="4" fontId="7" fillId="0" borderId="10" xfId="0" applyNumberFormat="1" applyFont="1" applyBorder="1" applyAlignment="1" applyProtection="1">
      <alignment horizontal="center" vertical="center"/>
      <protection/>
    </xf>
    <xf numFmtId="4" fontId="7" fillId="0" borderId="11" xfId="0" applyNumberFormat="1" applyFont="1" applyBorder="1" applyAlignment="1" applyProtection="1">
      <alignment horizontal="center" vertical="center"/>
      <protection/>
    </xf>
    <xf numFmtId="0" fontId="8" fillId="0" borderId="0" xfId="0" applyFont="1" applyProtection="1">
      <protection/>
    </xf>
    <xf numFmtId="0" fontId="3" fillId="5" borderId="3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 applyProtection="1">
      <protection locked="0"/>
    </xf>
    <xf numFmtId="0" fontId="3" fillId="5" borderId="5" xfId="0" applyFont="1" applyFill="1" applyBorder="1" applyAlignment="1" applyProtection="1">
      <alignment horizontal="left" vertical="center" wrapText="1"/>
      <protection locked="0"/>
    </xf>
    <xf numFmtId="0" fontId="2" fillId="7" borderId="1" xfId="0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2" fillId="8" borderId="1" xfId="0" applyFont="1" applyFill="1" applyBorder="1" applyAlignment="1" applyProtection="1">
      <alignment vertical="center"/>
      <protection/>
    </xf>
    <xf numFmtId="0" fontId="2" fillId="8" borderId="1" xfId="0" applyFont="1" applyFill="1" applyBorder="1" applyAlignment="1" applyProtection="1">
      <alignment wrapText="1"/>
      <protection/>
    </xf>
    <xf numFmtId="0" fontId="2" fillId="7" borderId="1" xfId="0" applyFont="1" applyFill="1" applyBorder="1" applyProtection="1">
      <protection/>
    </xf>
    <xf numFmtId="0" fontId="0" fillId="7" borderId="1" xfId="0" applyFill="1" applyBorder="1" applyProtection="1">
      <protection/>
    </xf>
    <xf numFmtId="0" fontId="2" fillId="0" borderId="1" xfId="0" applyFont="1" applyBorder="1" applyProtection="1">
      <protection/>
    </xf>
    <xf numFmtId="0" fontId="2" fillId="0" borderId="1" xfId="0" applyFont="1" applyBorder="1" applyAlignment="1" applyProtection="1">
      <alignment horizontal="right"/>
      <protection/>
    </xf>
    <xf numFmtId="20" fontId="2" fillId="0" borderId="1" xfId="0" applyNumberFormat="1" applyFont="1" applyBorder="1" applyAlignment="1" applyProtection="1">
      <alignment horizontal="right"/>
      <protection/>
    </xf>
    <xf numFmtId="0" fontId="0" fillId="0" borderId="1" xfId="0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0" fillId="7" borderId="1" xfId="0" applyFill="1" applyBorder="1" applyAlignment="1" applyProtection="1">
      <alignment horizontal="right"/>
      <protection/>
    </xf>
    <xf numFmtId="3" fontId="2" fillId="0" borderId="1" xfId="0" applyNumberFormat="1" applyFont="1" applyBorder="1" applyAlignment="1" applyProtection="1">
      <alignment horizontal="right"/>
      <protection/>
    </xf>
    <xf numFmtId="0" fontId="2" fillId="6" borderId="1" xfId="0" applyFont="1" applyFill="1" applyBorder="1" applyProtection="1">
      <protection/>
    </xf>
    <xf numFmtId="0" fontId="0" fillId="6" borderId="1" xfId="0" applyFill="1" applyBorder="1" applyAlignment="1" applyProtection="1">
      <alignment horizontal="right"/>
      <protection/>
    </xf>
    <xf numFmtId="0" fontId="2" fillId="6" borderId="1" xfId="0" applyFont="1" applyFill="1" applyBorder="1" applyAlignment="1" applyProtection="1">
      <alignment horizontal="right"/>
      <protection/>
    </xf>
    <xf numFmtId="0" fontId="0" fillId="6" borderId="1" xfId="0" applyFont="1" applyFill="1" applyBorder="1" applyAlignment="1" applyProtection="1">
      <alignment horizontal="right"/>
      <protection/>
    </xf>
    <xf numFmtId="0" fontId="2" fillId="9" borderId="1" xfId="0" applyFont="1" applyFill="1" applyBorder="1" applyProtection="1">
      <protection/>
    </xf>
    <xf numFmtId="0" fontId="2" fillId="9" borderId="1" xfId="0" applyFont="1" applyFill="1" applyBorder="1" applyAlignment="1" applyProtection="1">
      <alignment horizontal="right"/>
      <protection/>
    </xf>
    <xf numFmtId="0" fontId="0" fillId="6" borderId="1" xfId="0" applyFill="1" applyBorder="1" applyProtection="1">
      <protection/>
    </xf>
    <xf numFmtId="0" fontId="2" fillId="5" borderId="1" xfId="0" applyFont="1" applyFill="1" applyBorder="1" applyProtection="1">
      <protection locked="0"/>
    </xf>
    <xf numFmtId="0" fontId="0" fillId="0" borderId="1" xfId="0" applyBorder="1" applyProtection="1">
      <protection/>
    </xf>
    <xf numFmtId="0" fontId="2" fillId="6" borderId="3" xfId="0" applyFont="1" applyFill="1" applyBorder="1" applyProtection="1">
      <protection/>
    </xf>
    <xf numFmtId="0" fontId="0" fillId="7" borderId="2" xfId="0" applyFill="1" applyBorder="1" applyAlignment="1" applyProtection="1">
      <alignment horizontal="right"/>
      <protection/>
    </xf>
    <xf numFmtId="0" fontId="2" fillId="6" borderId="5" xfId="0" applyFont="1" applyFill="1" applyBorder="1" applyProtection="1">
      <protection/>
    </xf>
    <xf numFmtId="0" fontId="2" fillId="0" borderId="12" xfId="0" applyFont="1" applyBorder="1" applyProtection="1">
      <protection/>
    </xf>
    <xf numFmtId="0" fontId="2" fillId="6" borderId="12" xfId="0" applyFont="1" applyFill="1" applyBorder="1" applyAlignment="1" applyProtection="1">
      <alignment horizontal="right"/>
      <protection/>
    </xf>
    <xf numFmtId="0" fontId="0" fillId="6" borderId="12" xfId="0" applyFill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0" fillId="0" borderId="1" xfId="0" applyFont="1" applyBorder="1" applyProtection="1">
      <protection/>
    </xf>
    <xf numFmtId="3" fontId="0" fillId="0" borderId="1" xfId="0" applyNumberFormat="1" applyFont="1" applyBorder="1" applyAlignment="1" applyProtection="1">
      <alignment horizontal="right"/>
      <protection/>
    </xf>
    <xf numFmtId="3" fontId="0" fillId="0" borderId="1" xfId="0" applyNumberFormat="1" applyBorder="1" applyAlignment="1" applyProtection="1">
      <alignment horizontal="right"/>
      <protection/>
    </xf>
    <xf numFmtId="0" fontId="2" fillId="10" borderId="1" xfId="0" applyFont="1" applyFill="1" applyBorder="1" applyAlignment="1" applyProtection="1">
      <alignment vertical="center"/>
      <protection locked="0"/>
    </xf>
    <xf numFmtId="0" fontId="2" fillId="7" borderId="1" xfId="0" applyFont="1" applyFill="1" applyBorder="1" applyAlignment="1" applyProtection="1">
      <alignment vertical="center"/>
      <protection locked="0"/>
    </xf>
    <xf numFmtId="0" fontId="2" fillId="8" borderId="1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right" wrapText="1"/>
      <protection/>
    </xf>
    <xf numFmtId="0" fontId="0" fillId="0" borderId="1" xfId="0" applyBorder="1" applyAlignment="1" applyProtection="1">
      <alignment horizontal="right" wrapText="1"/>
      <protection/>
    </xf>
    <xf numFmtId="0" fontId="0" fillId="0" borderId="1" xfId="0" applyFont="1" applyBorder="1" applyAlignment="1" applyProtection="1">
      <alignment horizontal="right" wrapText="1"/>
      <protection/>
    </xf>
    <xf numFmtId="0" fontId="2" fillId="10" borderId="1" xfId="0" applyFont="1" applyFill="1" applyBorder="1" applyAlignment="1" applyProtection="1">
      <alignment vertical="center"/>
      <protection/>
    </xf>
    <xf numFmtId="0" fontId="0" fillId="10" borderId="1" xfId="0" applyFont="1" applyFill="1" applyBorder="1" applyAlignment="1" applyProtection="1">
      <alignment horizontal="right" wrapText="1"/>
      <protection/>
    </xf>
    <xf numFmtId="0" fontId="2" fillId="7" borderId="1" xfId="0" applyFont="1" applyFill="1" applyBorder="1" applyAlignment="1" applyProtection="1">
      <alignment vertical="center"/>
      <protection/>
    </xf>
    <xf numFmtId="0" fontId="0" fillId="7" borderId="1" xfId="0" applyFill="1" applyBorder="1" applyAlignment="1" applyProtection="1">
      <alignment horizontal="right" wrapText="1"/>
      <protection/>
    </xf>
    <xf numFmtId="0" fontId="0" fillId="0" borderId="1" xfId="0" applyFont="1" applyBorder="1" applyAlignment="1" applyProtection="1">
      <alignment vertical="center"/>
      <protection/>
    </xf>
    <xf numFmtId="49" fontId="0" fillId="0" borderId="1" xfId="0" applyNumberFormat="1" applyFont="1" applyBorder="1" applyAlignment="1" applyProtection="1">
      <alignment horizontal="right" wrapText="1"/>
      <protection/>
    </xf>
    <xf numFmtId="0" fontId="2" fillId="0" borderId="1" xfId="0" applyFont="1" applyBorder="1" applyAlignment="1" applyProtection="1">
      <alignment wrapText="1"/>
      <protection/>
    </xf>
    <xf numFmtId="3" fontId="0" fillId="0" borderId="1" xfId="0" applyNumberFormat="1" applyFont="1" applyBorder="1" applyAlignment="1" applyProtection="1">
      <alignment horizontal="right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3" fontId="0" fillId="0" borderId="1" xfId="0" applyNumberFormat="1" applyBorder="1" applyAlignment="1" applyProtection="1">
      <alignment horizontal="right" wrapText="1"/>
      <protection/>
    </xf>
    <xf numFmtId="0" fontId="0" fillId="0" borderId="1" xfId="0" applyFont="1" applyBorder="1" applyAlignment="1" applyProtection="1">
      <alignment wrapText="1"/>
      <protection/>
    </xf>
    <xf numFmtId="0" fontId="2" fillId="7" borderId="1" xfId="0" applyFont="1" applyFill="1" applyBorder="1" applyAlignment="1" applyProtection="1">
      <alignment wrapText="1"/>
      <protection/>
    </xf>
    <xf numFmtId="0" fontId="2" fillId="0" borderId="1" xfId="0" applyFont="1" applyBorder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left" wrapText="1"/>
      <protection/>
    </xf>
    <xf numFmtId="0" fontId="2" fillId="7" borderId="1" xfId="0" applyFont="1" applyFill="1" applyBorder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right" indent="1"/>
      <protection/>
    </xf>
    <xf numFmtId="0" fontId="0" fillId="0" borderId="1" xfId="0" applyBorder="1" applyAlignment="1" applyProtection="1">
      <alignment horizontal="right" indent="1"/>
      <protection/>
    </xf>
    <xf numFmtId="0" fontId="0" fillId="0" borderId="1" xfId="0" applyFont="1" applyBorder="1" applyAlignment="1" applyProtection="1">
      <alignment horizontal="right" indent="1"/>
      <protection/>
    </xf>
    <xf numFmtId="0" fontId="0" fillId="7" borderId="1" xfId="0" applyFill="1" applyBorder="1" applyAlignment="1" applyProtection="1">
      <alignment horizontal="right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BE5D6"/>
      <rgbColor rgb="00DAF2F4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EBF7"/>
      <rgbColor rgb="00B7E1CD"/>
      <rgbColor rgb="00FFFF99"/>
      <rgbColor rgb="0099CCFF"/>
      <rgbColor rgb="00FF99CC"/>
      <rgbColor rgb="00CC99FF"/>
      <rgbColor rgb="00FFE2CC"/>
      <rgbColor rgb="003366FF"/>
      <rgbColor rgb="0033CCCC"/>
      <rgbColor rgb="0099CC00"/>
      <rgbColor rgb="00FFCC00"/>
      <rgbColor rgb="00FF9900"/>
      <rgbColor rgb="00ED7D31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UHD@60Hz" TargetMode="Externa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7D905-D873-4003-AA83-5B174229D84E}">
  <dimension ref="A1:I35"/>
  <sheetViews>
    <sheetView tabSelected="1" zoomScale="55" zoomScaleNormal="55" workbookViewId="0" topLeftCell="A12">
      <selection activeCell="P22" sqref="P22"/>
    </sheetView>
  </sheetViews>
  <sheetFormatPr defaultColWidth="9.140625" defaultRowHeight="12.75"/>
  <cols>
    <col min="1" max="1" width="9.28125" style="5" customWidth="1"/>
    <col min="2" max="2" width="40.00390625" style="5" customWidth="1"/>
    <col min="3" max="3" width="18.8515625" style="5" customWidth="1"/>
    <col min="4" max="4" width="18.140625" style="5" customWidth="1"/>
    <col min="5" max="5" width="19.57421875" style="5" customWidth="1"/>
    <col min="6" max="6" width="16.8515625" style="5" customWidth="1"/>
    <col min="7" max="7" width="18.28125" style="5" customWidth="1"/>
    <col min="8" max="8" width="2.140625" style="5" customWidth="1"/>
    <col min="9" max="9" width="16.00390625" style="5" customWidth="1"/>
    <col min="10" max="256" width="8.8515625" style="5" customWidth="1"/>
    <col min="257" max="257" width="9.28125" style="5" customWidth="1"/>
    <col min="258" max="258" width="32.28125" style="5" customWidth="1"/>
    <col min="259" max="259" width="18.8515625" style="5" customWidth="1"/>
    <col min="260" max="260" width="18.140625" style="5" customWidth="1"/>
    <col min="261" max="261" width="19.57421875" style="5" customWidth="1"/>
    <col min="262" max="262" width="16.8515625" style="5" customWidth="1"/>
    <col min="263" max="263" width="18.28125" style="5" customWidth="1"/>
    <col min="264" max="264" width="2.140625" style="5" customWidth="1"/>
    <col min="265" max="265" width="16.00390625" style="5" customWidth="1"/>
    <col min="266" max="512" width="8.8515625" style="5" customWidth="1"/>
    <col min="513" max="513" width="9.28125" style="5" customWidth="1"/>
    <col min="514" max="514" width="32.28125" style="5" customWidth="1"/>
    <col min="515" max="515" width="18.8515625" style="5" customWidth="1"/>
    <col min="516" max="516" width="18.140625" style="5" customWidth="1"/>
    <col min="517" max="517" width="19.57421875" style="5" customWidth="1"/>
    <col min="518" max="518" width="16.8515625" style="5" customWidth="1"/>
    <col min="519" max="519" width="18.28125" style="5" customWidth="1"/>
    <col min="520" max="520" width="2.140625" style="5" customWidth="1"/>
    <col min="521" max="521" width="16.00390625" style="5" customWidth="1"/>
    <col min="522" max="768" width="8.8515625" style="5" customWidth="1"/>
    <col min="769" max="769" width="9.28125" style="5" customWidth="1"/>
    <col min="770" max="770" width="32.28125" style="5" customWidth="1"/>
    <col min="771" max="771" width="18.8515625" style="5" customWidth="1"/>
    <col min="772" max="772" width="18.140625" style="5" customWidth="1"/>
    <col min="773" max="773" width="19.57421875" style="5" customWidth="1"/>
    <col min="774" max="774" width="16.8515625" style="5" customWidth="1"/>
    <col min="775" max="775" width="18.28125" style="5" customWidth="1"/>
    <col min="776" max="776" width="2.140625" style="5" customWidth="1"/>
    <col min="777" max="777" width="16.00390625" style="5" customWidth="1"/>
    <col min="778" max="1024" width="8.8515625" style="5" customWidth="1"/>
    <col min="1025" max="1025" width="9.28125" style="5" customWidth="1"/>
    <col min="1026" max="1026" width="32.28125" style="5" customWidth="1"/>
    <col min="1027" max="1027" width="18.8515625" style="5" customWidth="1"/>
    <col min="1028" max="1028" width="18.140625" style="5" customWidth="1"/>
    <col min="1029" max="1029" width="19.57421875" style="5" customWidth="1"/>
    <col min="1030" max="1030" width="16.8515625" style="5" customWidth="1"/>
    <col min="1031" max="1031" width="18.28125" style="5" customWidth="1"/>
    <col min="1032" max="1032" width="2.140625" style="5" customWidth="1"/>
    <col min="1033" max="1033" width="16.00390625" style="5" customWidth="1"/>
    <col min="1034" max="1280" width="8.8515625" style="5" customWidth="1"/>
    <col min="1281" max="1281" width="9.28125" style="5" customWidth="1"/>
    <col min="1282" max="1282" width="32.28125" style="5" customWidth="1"/>
    <col min="1283" max="1283" width="18.8515625" style="5" customWidth="1"/>
    <col min="1284" max="1284" width="18.140625" style="5" customWidth="1"/>
    <col min="1285" max="1285" width="19.57421875" style="5" customWidth="1"/>
    <col min="1286" max="1286" width="16.8515625" style="5" customWidth="1"/>
    <col min="1287" max="1287" width="18.28125" style="5" customWidth="1"/>
    <col min="1288" max="1288" width="2.140625" style="5" customWidth="1"/>
    <col min="1289" max="1289" width="16.00390625" style="5" customWidth="1"/>
    <col min="1290" max="1536" width="8.8515625" style="5" customWidth="1"/>
    <col min="1537" max="1537" width="9.28125" style="5" customWidth="1"/>
    <col min="1538" max="1538" width="32.28125" style="5" customWidth="1"/>
    <col min="1539" max="1539" width="18.8515625" style="5" customWidth="1"/>
    <col min="1540" max="1540" width="18.140625" style="5" customWidth="1"/>
    <col min="1541" max="1541" width="19.57421875" style="5" customWidth="1"/>
    <col min="1542" max="1542" width="16.8515625" style="5" customWidth="1"/>
    <col min="1543" max="1543" width="18.28125" style="5" customWidth="1"/>
    <col min="1544" max="1544" width="2.140625" style="5" customWidth="1"/>
    <col min="1545" max="1545" width="16.00390625" style="5" customWidth="1"/>
    <col min="1546" max="1792" width="8.8515625" style="5" customWidth="1"/>
    <col min="1793" max="1793" width="9.28125" style="5" customWidth="1"/>
    <col min="1794" max="1794" width="32.28125" style="5" customWidth="1"/>
    <col min="1795" max="1795" width="18.8515625" style="5" customWidth="1"/>
    <col min="1796" max="1796" width="18.140625" style="5" customWidth="1"/>
    <col min="1797" max="1797" width="19.57421875" style="5" customWidth="1"/>
    <col min="1798" max="1798" width="16.8515625" style="5" customWidth="1"/>
    <col min="1799" max="1799" width="18.28125" style="5" customWidth="1"/>
    <col min="1800" max="1800" width="2.140625" style="5" customWidth="1"/>
    <col min="1801" max="1801" width="16.00390625" style="5" customWidth="1"/>
    <col min="1802" max="2048" width="8.8515625" style="5" customWidth="1"/>
    <col min="2049" max="2049" width="9.28125" style="5" customWidth="1"/>
    <col min="2050" max="2050" width="32.28125" style="5" customWidth="1"/>
    <col min="2051" max="2051" width="18.8515625" style="5" customWidth="1"/>
    <col min="2052" max="2052" width="18.140625" style="5" customWidth="1"/>
    <col min="2053" max="2053" width="19.57421875" style="5" customWidth="1"/>
    <col min="2054" max="2054" width="16.8515625" style="5" customWidth="1"/>
    <col min="2055" max="2055" width="18.28125" style="5" customWidth="1"/>
    <col min="2056" max="2056" width="2.140625" style="5" customWidth="1"/>
    <col min="2057" max="2057" width="16.00390625" style="5" customWidth="1"/>
    <col min="2058" max="2304" width="8.8515625" style="5" customWidth="1"/>
    <col min="2305" max="2305" width="9.28125" style="5" customWidth="1"/>
    <col min="2306" max="2306" width="32.28125" style="5" customWidth="1"/>
    <col min="2307" max="2307" width="18.8515625" style="5" customWidth="1"/>
    <col min="2308" max="2308" width="18.140625" style="5" customWidth="1"/>
    <col min="2309" max="2309" width="19.57421875" style="5" customWidth="1"/>
    <col min="2310" max="2310" width="16.8515625" style="5" customWidth="1"/>
    <col min="2311" max="2311" width="18.28125" style="5" customWidth="1"/>
    <col min="2312" max="2312" width="2.140625" style="5" customWidth="1"/>
    <col min="2313" max="2313" width="16.00390625" style="5" customWidth="1"/>
    <col min="2314" max="2560" width="8.8515625" style="5" customWidth="1"/>
    <col min="2561" max="2561" width="9.28125" style="5" customWidth="1"/>
    <col min="2562" max="2562" width="32.28125" style="5" customWidth="1"/>
    <col min="2563" max="2563" width="18.8515625" style="5" customWidth="1"/>
    <col min="2564" max="2564" width="18.140625" style="5" customWidth="1"/>
    <col min="2565" max="2565" width="19.57421875" style="5" customWidth="1"/>
    <col min="2566" max="2566" width="16.8515625" style="5" customWidth="1"/>
    <col min="2567" max="2567" width="18.28125" style="5" customWidth="1"/>
    <col min="2568" max="2568" width="2.140625" style="5" customWidth="1"/>
    <col min="2569" max="2569" width="16.00390625" style="5" customWidth="1"/>
    <col min="2570" max="2816" width="8.8515625" style="5" customWidth="1"/>
    <col min="2817" max="2817" width="9.28125" style="5" customWidth="1"/>
    <col min="2818" max="2818" width="32.28125" style="5" customWidth="1"/>
    <col min="2819" max="2819" width="18.8515625" style="5" customWidth="1"/>
    <col min="2820" max="2820" width="18.140625" style="5" customWidth="1"/>
    <col min="2821" max="2821" width="19.57421875" style="5" customWidth="1"/>
    <col min="2822" max="2822" width="16.8515625" style="5" customWidth="1"/>
    <col min="2823" max="2823" width="18.28125" style="5" customWidth="1"/>
    <col min="2824" max="2824" width="2.140625" style="5" customWidth="1"/>
    <col min="2825" max="2825" width="16.00390625" style="5" customWidth="1"/>
    <col min="2826" max="3072" width="8.8515625" style="5" customWidth="1"/>
    <col min="3073" max="3073" width="9.28125" style="5" customWidth="1"/>
    <col min="3074" max="3074" width="32.28125" style="5" customWidth="1"/>
    <col min="3075" max="3075" width="18.8515625" style="5" customWidth="1"/>
    <col min="3076" max="3076" width="18.140625" style="5" customWidth="1"/>
    <col min="3077" max="3077" width="19.57421875" style="5" customWidth="1"/>
    <col min="3078" max="3078" width="16.8515625" style="5" customWidth="1"/>
    <col min="3079" max="3079" width="18.28125" style="5" customWidth="1"/>
    <col min="3080" max="3080" width="2.140625" style="5" customWidth="1"/>
    <col min="3081" max="3081" width="16.00390625" style="5" customWidth="1"/>
    <col min="3082" max="3328" width="8.8515625" style="5" customWidth="1"/>
    <col min="3329" max="3329" width="9.28125" style="5" customWidth="1"/>
    <col min="3330" max="3330" width="32.28125" style="5" customWidth="1"/>
    <col min="3331" max="3331" width="18.8515625" style="5" customWidth="1"/>
    <col min="3332" max="3332" width="18.140625" style="5" customWidth="1"/>
    <col min="3333" max="3333" width="19.57421875" style="5" customWidth="1"/>
    <col min="3334" max="3334" width="16.8515625" style="5" customWidth="1"/>
    <col min="3335" max="3335" width="18.28125" style="5" customWidth="1"/>
    <col min="3336" max="3336" width="2.140625" style="5" customWidth="1"/>
    <col min="3337" max="3337" width="16.00390625" style="5" customWidth="1"/>
    <col min="3338" max="3584" width="8.8515625" style="5" customWidth="1"/>
    <col min="3585" max="3585" width="9.28125" style="5" customWidth="1"/>
    <col min="3586" max="3586" width="32.28125" style="5" customWidth="1"/>
    <col min="3587" max="3587" width="18.8515625" style="5" customWidth="1"/>
    <col min="3588" max="3588" width="18.140625" style="5" customWidth="1"/>
    <col min="3589" max="3589" width="19.57421875" style="5" customWidth="1"/>
    <col min="3590" max="3590" width="16.8515625" style="5" customWidth="1"/>
    <col min="3591" max="3591" width="18.28125" style="5" customWidth="1"/>
    <col min="3592" max="3592" width="2.140625" style="5" customWidth="1"/>
    <col min="3593" max="3593" width="16.00390625" style="5" customWidth="1"/>
    <col min="3594" max="3840" width="8.8515625" style="5" customWidth="1"/>
    <col min="3841" max="3841" width="9.28125" style="5" customWidth="1"/>
    <col min="3842" max="3842" width="32.28125" style="5" customWidth="1"/>
    <col min="3843" max="3843" width="18.8515625" style="5" customWidth="1"/>
    <col min="3844" max="3844" width="18.140625" style="5" customWidth="1"/>
    <col min="3845" max="3845" width="19.57421875" style="5" customWidth="1"/>
    <col min="3846" max="3846" width="16.8515625" style="5" customWidth="1"/>
    <col min="3847" max="3847" width="18.28125" style="5" customWidth="1"/>
    <col min="3848" max="3848" width="2.140625" style="5" customWidth="1"/>
    <col min="3849" max="3849" width="16.00390625" style="5" customWidth="1"/>
    <col min="3850" max="4096" width="8.8515625" style="5" customWidth="1"/>
    <col min="4097" max="4097" width="9.28125" style="5" customWidth="1"/>
    <col min="4098" max="4098" width="32.28125" style="5" customWidth="1"/>
    <col min="4099" max="4099" width="18.8515625" style="5" customWidth="1"/>
    <col min="4100" max="4100" width="18.140625" style="5" customWidth="1"/>
    <col min="4101" max="4101" width="19.57421875" style="5" customWidth="1"/>
    <col min="4102" max="4102" width="16.8515625" style="5" customWidth="1"/>
    <col min="4103" max="4103" width="18.28125" style="5" customWidth="1"/>
    <col min="4104" max="4104" width="2.140625" style="5" customWidth="1"/>
    <col min="4105" max="4105" width="16.00390625" style="5" customWidth="1"/>
    <col min="4106" max="4352" width="8.8515625" style="5" customWidth="1"/>
    <col min="4353" max="4353" width="9.28125" style="5" customWidth="1"/>
    <col min="4354" max="4354" width="32.28125" style="5" customWidth="1"/>
    <col min="4355" max="4355" width="18.8515625" style="5" customWidth="1"/>
    <col min="4356" max="4356" width="18.140625" style="5" customWidth="1"/>
    <col min="4357" max="4357" width="19.57421875" style="5" customWidth="1"/>
    <col min="4358" max="4358" width="16.8515625" style="5" customWidth="1"/>
    <col min="4359" max="4359" width="18.28125" style="5" customWidth="1"/>
    <col min="4360" max="4360" width="2.140625" style="5" customWidth="1"/>
    <col min="4361" max="4361" width="16.00390625" style="5" customWidth="1"/>
    <col min="4362" max="4608" width="8.8515625" style="5" customWidth="1"/>
    <col min="4609" max="4609" width="9.28125" style="5" customWidth="1"/>
    <col min="4610" max="4610" width="32.28125" style="5" customWidth="1"/>
    <col min="4611" max="4611" width="18.8515625" style="5" customWidth="1"/>
    <col min="4612" max="4612" width="18.140625" style="5" customWidth="1"/>
    <col min="4613" max="4613" width="19.57421875" style="5" customWidth="1"/>
    <col min="4614" max="4614" width="16.8515625" style="5" customWidth="1"/>
    <col min="4615" max="4615" width="18.28125" style="5" customWidth="1"/>
    <col min="4616" max="4616" width="2.140625" style="5" customWidth="1"/>
    <col min="4617" max="4617" width="16.00390625" style="5" customWidth="1"/>
    <col min="4618" max="4864" width="8.8515625" style="5" customWidth="1"/>
    <col min="4865" max="4865" width="9.28125" style="5" customWidth="1"/>
    <col min="4866" max="4866" width="32.28125" style="5" customWidth="1"/>
    <col min="4867" max="4867" width="18.8515625" style="5" customWidth="1"/>
    <col min="4868" max="4868" width="18.140625" style="5" customWidth="1"/>
    <col min="4869" max="4869" width="19.57421875" style="5" customWidth="1"/>
    <col min="4870" max="4870" width="16.8515625" style="5" customWidth="1"/>
    <col min="4871" max="4871" width="18.28125" style="5" customWidth="1"/>
    <col min="4872" max="4872" width="2.140625" style="5" customWidth="1"/>
    <col min="4873" max="4873" width="16.00390625" style="5" customWidth="1"/>
    <col min="4874" max="5120" width="8.8515625" style="5" customWidth="1"/>
    <col min="5121" max="5121" width="9.28125" style="5" customWidth="1"/>
    <col min="5122" max="5122" width="32.28125" style="5" customWidth="1"/>
    <col min="5123" max="5123" width="18.8515625" style="5" customWidth="1"/>
    <col min="5124" max="5124" width="18.140625" style="5" customWidth="1"/>
    <col min="5125" max="5125" width="19.57421875" style="5" customWidth="1"/>
    <col min="5126" max="5126" width="16.8515625" style="5" customWidth="1"/>
    <col min="5127" max="5127" width="18.28125" style="5" customWidth="1"/>
    <col min="5128" max="5128" width="2.140625" style="5" customWidth="1"/>
    <col min="5129" max="5129" width="16.00390625" style="5" customWidth="1"/>
    <col min="5130" max="5376" width="8.8515625" style="5" customWidth="1"/>
    <col min="5377" max="5377" width="9.28125" style="5" customWidth="1"/>
    <col min="5378" max="5378" width="32.28125" style="5" customWidth="1"/>
    <col min="5379" max="5379" width="18.8515625" style="5" customWidth="1"/>
    <col min="5380" max="5380" width="18.140625" style="5" customWidth="1"/>
    <col min="5381" max="5381" width="19.57421875" style="5" customWidth="1"/>
    <col min="5382" max="5382" width="16.8515625" style="5" customWidth="1"/>
    <col min="5383" max="5383" width="18.28125" style="5" customWidth="1"/>
    <col min="5384" max="5384" width="2.140625" style="5" customWidth="1"/>
    <col min="5385" max="5385" width="16.00390625" style="5" customWidth="1"/>
    <col min="5386" max="5632" width="8.8515625" style="5" customWidth="1"/>
    <col min="5633" max="5633" width="9.28125" style="5" customWidth="1"/>
    <col min="5634" max="5634" width="32.28125" style="5" customWidth="1"/>
    <col min="5635" max="5635" width="18.8515625" style="5" customWidth="1"/>
    <col min="5636" max="5636" width="18.140625" style="5" customWidth="1"/>
    <col min="5637" max="5637" width="19.57421875" style="5" customWidth="1"/>
    <col min="5638" max="5638" width="16.8515625" style="5" customWidth="1"/>
    <col min="5639" max="5639" width="18.28125" style="5" customWidth="1"/>
    <col min="5640" max="5640" width="2.140625" style="5" customWidth="1"/>
    <col min="5641" max="5641" width="16.00390625" style="5" customWidth="1"/>
    <col min="5642" max="5888" width="8.8515625" style="5" customWidth="1"/>
    <col min="5889" max="5889" width="9.28125" style="5" customWidth="1"/>
    <col min="5890" max="5890" width="32.28125" style="5" customWidth="1"/>
    <col min="5891" max="5891" width="18.8515625" style="5" customWidth="1"/>
    <col min="5892" max="5892" width="18.140625" style="5" customWidth="1"/>
    <col min="5893" max="5893" width="19.57421875" style="5" customWidth="1"/>
    <col min="5894" max="5894" width="16.8515625" style="5" customWidth="1"/>
    <col min="5895" max="5895" width="18.28125" style="5" customWidth="1"/>
    <col min="5896" max="5896" width="2.140625" style="5" customWidth="1"/>
    <col min="5897" max="5897" width="16.00390625" style="5" customWidth="1"/>
    <col min="5898" max="6144" width="8.8515625" style="5" customWidth="1"/>
    <col min="6145" max="6145" width="9.28125" style="5" customWidth="1"/>
    <col min="6146" max="6146" width="32.28125" style="5" customWidth="1"/>
    <col min="6147" max="6147" width="18.8515625" style="5" customWidth="1"/>
    <col min="6148" max="6148" width="18.140625" style="5" customWidth="1"/>
    <col min="6149" max="6149" width="19.57421875" style="5" customWidth="1"/>
    <col min="6150" max="6150" width="16.8515625" style="5" customWidth="1"/>
    <col min="6151" max="6151" width="18.28125" style="5" customWidth="1"/>
    <col min="6152" max="6152" width="2.140625" style="5" customWidth="1"/>
    <col min="6153" max="6153" width="16.00390625" style="5" customWidth="1"/>
    <col min="6154" max="6400" width="8.8515625" style="5" customWidth="1"/>
    <col min="6401" max="6401" width="9.28125" style="5" customWidth="1"/>
    <col min="6402" max="6402" width="32.28125" style="5" customWidth="1"/>
    <col min="6403" max="6403" width="18.8515625" style="5" customWidth="1"/>
    <col min="6404" max="6404" width="18.140625" style="5" customWidth="1"/>
    <col min="6405" max="6405" width="19.57421875" style="5" customWidth="1"/>
    <col min="6406" max="6406" width="16.8515625" style="5" customWidth="1"/>
    <col min="6407" max="6407" width="18.28125" style="5" customWidth="1"/>
    <col min="6408" max="6408" width="2.140625" style="5" customWidth="1"/>
    <col min="6409" max="6409" width="16.00390625" style="5" customWidth="1"/>
    <col min="6410" max="6656" width="8.8515625" style="5" customWidth="1"/>
    <col min="6657" max="6657" width="9.28125" style="5" customWidth="1"/>
    <col min="6658" max="6658" width="32.28125" style="5" customWidth="1"/>
    <col min="6659" max="6659" width="18.8515625" style="5" customWidth="1"/>
    <col min="6660" max="6660" width="18.140625" style="5" customWidth="1"/>
    <col min="6661" max="6661" width="19.57421875" style="5" customWidth="1"/>
    <col min="6662" max="6662" width="16.8515625" style="5" customWidth="1"/>
    <col min="6663" max="6663" width="18.28125" style="5" customWidth="1"/>
    <col min="6664" max="6664" width="2.140625" style="5" customWidth="1"/>
    <col min="6665" max="6665" width="16.00390625" style="5" customWidth="1"/>
    <col min="6666" max="6912" width="8.8515625" style="5" customWidth="1"/>
    <col min="6913" max="6913" width="9.28125" style="5" customWidth="1"/>
    <col min="6914" max="6914" width="32.28125" style="5" customWidth="1"/>
    <col min="6915" max="6915" width="18.8515625" style="5" customWidth="1"/>
    <col min="6916" max="6916" width="18.140625" style="5" customWidth="1"/>
    <col min="6917" max="6917" width="19.57421875" style="5" customWidth="1"/>
    <col min="6918" max="6918" width="16.8515625" style="5" customWidth="1"/>
    <col min="6919" max="6919" width="18.28125" style="5" customWidth="1"/>
    <col min="6920" max="6920" width="2.140625" style="5" customWidth="1"/>
    <col min="6921" max="6921" width="16.00390625" style="5" customWidth="1"/>
    <col min="6922" max="7168" width="8.8515625" style="5" customWidth="1"/>
    <col min="7169" max="7169" width="9.28125" style="5" customWidth="1"/>
    <col min="7170" max="7170" width="32.28125" style="5" customWidth="1"/>
    <col min="7171" max="7171" width="18.8515625" style="5" customWidth="1"/>
    <col min="7172" max="7172" width="18.140625" style="5" customWidth="1"/>
    <col min="7173" max="7173" width="19.57421875" style="5" customWidth="1"/>
    <col min="7174" max="7174" width="16.8515625" style="5" customWidth="1"/>
    <col min="7175" max="7175" width="18.28125" style="5" customWidth="1"/>
    <col min="7176" max="7176" width="2.140625" style="5" customWidth="1"/>
    <col min="7177" max="7177" width="16.00390625" style="5" customWidth="1"/>
    <col min="7178" max="7424" width="8.8515625" style="5" customWidth="1"/>
    <col min="7425" max="7425" width="9.28125" style="5" customWidth="1"/>
    <col min="7426" max="7426" width="32.28125" style="5" customWidth="1"/>
    <col min="7427" max="7427" width="18.8515625" style="5" customWidth="1"/>
    <col min="7428" max="7428" width="18.140625" style="5" customWidth="1"/>
    <col min="7429" max="7429" width="19.57421875" style="5" customWidth="1"/>
    <col min="7430" max="7430" width="16.8515625" style="5" customWidth="1"/>
    <col min="7431" max="7431" width="18.28125" style="5" customWidth="1"/>
    <col min="7432" max="7432" width="2.140625" style="5" customWidth="1"/>
    <col min="7433" max="7433" width="16.00390625" style="5" customWidth="1"/>
    <col min="7434" max="7680" width="8.8515625" style="5" customWidth="1"/>
    <col min="7681" max="7681" width="9.28125" style="5" customWidth="1"/>
    <col min="7682" max="7682" width="32.28125" style="5" customWidth="1"/>
    <col min="7683" max="7683" width="18.8515625" style="5" customWidth="1"/>
    <col min="7684" max="7684" width="18.140625" style="5" customWidth="1"/>
    <col min="7685" max="7685" width="19.57421875" style="5" customWidth="1"/>
    <col min="7686" max="7686" width="16.8515625" style="5" customWidth="1"/>
    <col min="7687" max="7687" width="18.28125" style="5" customWidth="1"/>
    <col min="7688" max="7688" width="2.140625" style="5" customWidth="1"/>
    <col min="7689" max="7689" width="16.00390625" style="5" customWidth="1"/>
    <col min="7690" max="7936" width="8.8515625" style="5" customWidth="1"/>
    <col min="7937" max="7937" width="9.28125" style="5" customWidth="1"/>
    <col min="7938" max="7938" width="32.28125" style="5" customWidth="1"/>
    <col min="7939" max="7939" width="18.8515625" style="5" customWidth="1"/>
    <col min="7940" max="7940" width="18.140625" style="5" customWidth="1"/>
    <col min="7941" max="7941" width="19.57421875" style="5" customWidth="1"/>
    <col min="7942" max="7942" width="16.8515625" style="5" customWidth="1"/>
    <col min="7943" max="7943" width="18.28125" style="5" customWidth="1"/>
    <col min="7944" max="7944" width="2.140625" style="5" customWidth="1"/>
    <col min="7945" max="7945" width="16.00390625" style="5" customWidth="1"/>
    <col min="7946" max="8192" width="8.8515625" style="5" customWidth="1"/>
    <col min="8193" max="8193" width="9.28125" style="5" customWidth="1"/>
    <col min="8194" max="8194" width="32.28125" style="5" customWidth="1"/>
    <col min="8195" max="8195" width="18.8515625" style="5" customWidth="1"/>
    <col min="8196" max="8196" width="18.140625" style="5" customWidth="1"/>
    <col min="8197" max="8197" width="19.57421875" style="5" customWidth="1"/>
    <col min="8198" max="8198" width="16.8515625" style="5" customWidth="1"/>
    <col min="8199" max="8199" width="18.28125" style="5" customWidth="1"/>
    <col min="8200" max="8200" width="2.140625" style="5" customWidth="1"/>
    <col min="8201" max="8201" width="16.00390625" style="5" customWidth="1"/>
    <col min="8202" max="8448" width="8.8515625" style="5" customWidth="1"/>
    <col min="8449" max="8449" width="9.28125" style="5" customWidth="1"/>
    <col min="8450" max="8450" width="32.28125" style="5" customWidth="1"/>
    <col min="8451" max="8451" width="18.8515625" style="5" customWidth="1"/>
    <col min="8452" max="8452" width="18.140625" style="5" customWidth="1"/>
    <col min="8453" max="8453" width="19.57421875" style="5" customWidth="1"/>
    <col min="8454" max="8454" width="16.8515625" style="5" customWidth="1"/>
    <col min="8455" max="8455" width="18.28125" style="5" customWidth="1"/>
    <col min="8456" max="8456" width="2.140625" style="5" customWidth="1"/>
    <col min="8457" max="8457" width="16.00390625" style="5" customWidth="1"/>
    <col min="8458" max="8704" width="8.8515625" style="5" customWidth="1"/>
    <col min="8705" max="8705" width="9.28125" style="5" customWidth="1"/>
    <col min="8706" max="8706" width="32.28125" style="5" customWidth="1"/>
    <col min="8707" max="8707" width="18.8515625" style="5" customWidth="1"/>
    <col min="8708" max="8708" width="18.140625" style="5" customWidth="1"/>
    <col min="8709" max="8709" width="19.57421875" style="5" customWidth="1"/>
    <col min="8710" max="8710" width="16.8515625" style="5" customWidth="1"/>
    <col min="8711" max="8711" width="18.28125" style="5" customWidth="1"/>
    <col min="8712" max="8712" width="2.140625" style="5" customWidth="1"/>
    <col min="8713" max="8713" width="16.00390625" style="5" customWidth="1"/>
    <col min="8714" max="8960" width="8.8515625" style="5" customWidth="1"/>
    <col min="8961" max="8961" width="9.28125" style="5" customWidth="1"/>
    <col min="8962" max="8962" width="32.28125" style="5" customWidth="1"/>
    <col min="8963" max="8963" width="18.8515625" style="5" customWidth="1"/>
    <col min="8964" max="8964" width="18.140625" style="5" customWidth="1"/>
    <col min="8965" max="8965" width="19.57421875" style="5" customWidth="1"/>
    <col min="8966" max="8966" width="16.8515625" style="5" customWidth="1"/>
    <col min="8967" max="8967" width="18.28125" style="5" customWidth="1"/>
    <col min="8968" max="8968" width="2.140625" style="5" customWidth="1"/>
    <col min="8969" max="8969" width="16.00390625" style="5" customWidth="1"/>
    <col min="8970" max="9216" width="8.8515625" style="5" customWidth="1"/>
    <col min="9217" max="9217" width="9.28125" style="5" customWidth="1"/>
    <col min="9218" max="9218" width="32.28125" style="5" customWidth="1"/>
    <col min="9219" max="9219" width="18.8515625" style="5" customWidth="1"/>
    <col min="9220" max="9220" width="18.140625" style="5" customWidth="1"/>
    <col min="9221" max="9221" width="19.57421875" style="5" customWidth="1"/>
    <col min="9222" max="9222" width="16.8515625" style="5" customWidth="1"/>
    <col min="9223" max="9223" width="18.28125" style="5" customWidth="1"/>
    <col min="9224" max="9224" width="2.140625" style="5" customWidth="1"/>
    <col min="9225" max="9225" width="16.00390625" style="5" customWidth="1"/>
    <col min="9226" max="9472" width="8.8515625" style="5" customWidth="1"/>
    <col min="9473" max="9473" width="9.28125" style="5" customWidth="1"/>
    <col min="9474" max="9474" width="32.28125" style="5" customWidth="1"/>
    <col min="9475" max="9475" width="18.8515625" style="5" customWidth="1"/>
    <col min="9476" max="9476" width="18.140625" style="5" customWidth="1"/>
    <col min="9477" max="9477" width="19.57421875" style="5" customWidth="1"/>
    <col min="9478" max="9478" width="16.8515625" style="5" customWidth="1"/>
    <col min="9479" max="9479" width="18.28125" style="5" customWidth="1"/>
    <col min="9480" max="9480" width="2.140625" style="5" customWidth="1"/>
    <col min="9481" max="9481" width="16.00390625" style="5" customWidth="1"/>
    <col min="9482" max="9728" width="8.8515625" style="5" customWidth="1"/>
    <col min="9729" max="9729" width="9.28125" style="5" customWidth="1"/>
    <col min="9730" max="9730" width="32.28125" style="5" customWidth="1"/>
    <col min="9731" max="9731" width="18.8515625" style="5" customWidth="1"/>
    <col min="9732" max="9732" width="18.140625" style="5" customWidth="1"/>
    <col min="9733" max="9733" width="19.57421875" style="5" customWidth="1"/>
    <col min="9734" max="9734" width="16.8515625" style="5" customWidth="1"/>
    <col min="9735" max="9735" width="18.28125" style="5" customWidth="1"/>
    <col min="9736" max="9736" width="2.140625" style="5" customWidth="1"/>
    <col min="9737" max="9737" width="16.00390625" style="5" customWidth="1"/>
    <col min="9738" max="9984" width="8.8515625" style="5" customWidth="1"/>
    <col min="9985" max="9985" width="9.28125" style="5" customWidth="1"/>
    <col min="9986" max="9986" width="32.28125" style="5" customWidth="1"/>
    <col min="9987" max="9987" width="18.8515625" style="5" customWidth="1"/>
    <col min="9988" max="9988" width="18.140625" style="5" customWidth="1"/>
    <col min="9989" max="9989" width="19.57421875" style="5" customWidth="1"/>
    <col min="9990" max="9990" width="16.8515625" style="5" customWidth="1"/>
    <col min="9991" max="9991" width="18.28125" style="5" customWidth="1"/>
    <col min="9992" max="9992" width="2.140625" style="5" customWidth="1"/>
    <col min="9993" max="9993" width="16.00390625" style="5" customWidth="1"/>
    <col min="9994" max="10240" width="8.8515625" style="5" customWidth="1"/>
    <col min="10241" max="10241" width="9.28125" style="5" customWidth="1"/>
    <col min="10242" max="10242" width="32.28125" style="5" customWidth="1"/>
    <col min="10243" max="10243" width="18.8515625" style="5" customWidth="1"/>
    <col min="10244" max="10244" width="18.140625" style="5" customWidth="1"/>
    <col min="10245" max="10245" width="19.57421875" style="5" customWidth="1"/>
    <col min="10246" max="10246" width="16.8515625" style="5" customWidth="1"/>
    <col min="10247" max="10247" width="18.28125" style="5" customWidth="1"/>
    <col min="10248" max="10248" width="2.140625" style="5" customWidth="1"/>
    <col min="10249" max="10249" width="16.00390625" style="5" customWidth="1"/>
    <col min="10250" max="10496" width="8.8515625" style="5" customWidth="1"/>
    <col min="10497" max="10497" width="9.28125" style="5" customWidth="1"/>
    <col min="10498" max="10498" width="32.28125" style="5" customWidth="1"/>
    <col min="10499" max="10499" width="18.8515625" style="5" customWidth="1"/>
    <col min="10500" max="10500" width="18.140625" style="5" customWidth="1"/>
    <col min="10501" max="10501" width="19.57421875" style="5" customWidth="1"/>
    <col min="10502" max="10502" width="16.8515625" style="5" customWidth="1"/>
    <col min="10503" max="10503" width="18.28125" style="5" customWidth="1"/>
    <col min="10504" max="10504" width="2.140625" style="5" customWidth="1"/>
    <col min="10505" max="10505" width="16.00390625" style="5" customWidth="1"/>
    <col min="10506" max="10752" width="8.8515625" style="5" customWidth="1"/>
    <col min="10753" max="10753" width="9.28125" style="5" customWidth="1"/>
    <col min="10754" max="10754" width="32.28125" style="5" customWidth="1"/>
    <col min="10755" max="10755" width="18.8515625" style="5" customWidth="1"/>
    <col min="10756" max="10756" width="18.140625" style="5" customWidth="1"/>
    <col min="10757" max="10757" width="19.57421875" style="5" customWidth="1"/>
    <col min="10758" max="10758" width="16.8515625" style="5" customWidth="1"/>
    <col min="10759" max="10759" width="18.28125" style="5" customWidth="1"/>
    <col min="10760" max="10760" width="2.140625" style="5" customWidth="1"/>
    <col min="10761" max="10761" width="16.00390625" style="5" customWidth="1"/>
    <col min="10762" max="11008" width="8.8515625" style="5" customWidth="1"/>
    <col min="11009" max="11009" width="9.28125" style="5" customWidth="1"/>
    <col min="11010" max="11010" width="32.28125" style="5" customWidth="1"/>
    <col min="11011" max="11011" width="18.8515625" style="5" customWidth="1"/>
    <col min="11012" max="11012" width="18.140625" style="5" customWidth="1"/>
    <col min="11013" max="11013" width="19.57421875" style="5" customWidth="1"/>
    <col min="11014" max="11014" width="16.8515625" style="5" customWidth="1"/>
    <col min="11015" max="11015" width="18.28125" style="5" customWidth="1"/>
    <col min="11016" max="11016" width="2.140625" style="5" customWidth="1"/>
    <col min="11017" max="11017" width="16.00390625" style="5" customWidth="1"/>
    <col min="11018" max="11264" width="8.8515625" style="5" customWidth="1"/>
    <col min="11265" max="11265" width="9.28125" style="5" customWidth="1"/>
    <col min="11266" max="11266" width="32.28125" style="5" customWidth="1"/>
    <col min="11267" max="11267" width="18.8515625" style="5" customWidth="1"/>
    <col min="11268" max="11268" width="18.140625" style="5" customWidth="1"/>
    <col min="11269" max="11269" width="19.57421875" style="5" customWidth="1"/>
    <col min="11270" max="11270" width="16.8515625" style="5" customWidth="1"/>
    <col min="11271" max="11271" width="18.28125" style="5" customWidth="1"/>
    <col min="11272" max="11272" width="2.140625" style="5" customWidth="1"/>
    <col min="11273" max="11273" width="16.00390625" style="5" customWidth="1"/>
    <col min="11274" max="11520" width="8.8515625" style="5" customWidth="1"/>
    <col min="11521" max="11521" width="9.28125" style="5" customWidth="1"/>
    <col min="11522" max="11522" width="32.28125" style="5" customWidth="1"/>
    <col min="11523" max="11523" width="18.8515625" style="5" customWidth="1"/>
    <col min="11524" max="11524" width="18.140625" style="5" customWidth="1"/>
    <col min="11525" max="11525" width="19.57421875" style="5" customWidth="1"/>
    <col min="11526" max="11526" width="16.8515625" style="5" customWidth="1"/>
    <col min="11527" max="11527" width="18.28125" style="5" customWidth="1"/>
    <col min="11528" max="11528" width="2.140625" style="5" customWidth="1"/>
    <col min="11529" max="11529" width="16.00390625" style="5" customWidth="1"/>
    <col min="11530" max="11776" width="8.8515625" style="5" customWidth="1"/>
    <col min="11777" max="11777" width="9.28125" style="5" customWidth="1"/>
    <col min="11778" max="11778" width="32.28125" style="5" customWidth="1"/>
    <col min="11779" max="11779" width="18.8515625" style="5" customWidth="1"/>
    <col min="11780" max="11780" width="18.140625" style="5" customWidth="1"/>
    <col min="11781" max="11781" width="19.57421875" style="5" customWidth="1"/>
    <col min="11782" max="11782" width="16.8515625" style="5" customWidth="1"/>
    <col min="11783" max="11783" width="18.28125" style="5" customWidth="1"/>
    <col min="11784" max="11784" width="2.140625" style="5" customWidth="1"/>
    <col min="11785" max="11785" width="16.00390625" style="5" customWidth="1"/>
    <col min="11786" max="12032" width="8.8515625" style="5" customWidth="1"/>
    <col min="12033" max="12033" width="9.28125" style="5" customWidth="1"/>
    <col min="12034" max="12034" width="32.28125" style="5" customWidth="1"/>
    <col min="12035" max="12035" width="18.8515625" style="5" customWidth="1"/>
    <col min="12036" max="12036" width="18.140625" style="5" customWidth="1"/>
    <col min="12037" max="12037" width="19.57421875" style="5" customWidth="1"/>
    <col min="12038" max="12038" width="16.8515625" style="5" customWidth="1"/>
    <col min="12039" max="12039" width="18.28125" style="5" customWidth="1"/>
    <col min="12040" max="12040" width="2.140625" style="5" customWidth="1"/>
    <col min="12041" max="12041" width="16.00390625" style="5" customWidth="1"/>
    <col min="12042" max="12288" width="8.8515625" style="5" customWidth="1"/>
    <col min="12289" max="12289" width="9.28125" style="5" customWidth="1"/>
    <col min="12290" max="12290" width="32.28125" style="5" customWidth="1"/>
    <col min="12291" max="12291" width="18.8515625" style="5" customWidth="1"/>
    <col min="12292" max="12292" width="18.140625" style="5" customWidth="1"/>
    <col min="12293" max="12293" width="19.57421875" style="5" customWidth="1"/>
    <col min="12294" max="12294" width="16.8515625" style="5" customWidth="1"/>
    <col min="12295" max="12295" width="18.28125" style="5" customWidth="1"/>
    <col min="12296" max="12296" width="2.140625" style="5" customWidth="1"/>
    <col min="12297" max="12297" width="16.00390625" style="5" customWidth="1"/>
    <col min="12298" max="12544" width="8.8515625" style="5" customWidth="1"/>
    <col min="12545" max="12545" width="9.28125" style="5" customWidth="1"/>
    <col min="12546" max="12546" width="32.28125" style="5" customWidth="1"/>
    <col min="12547" max="12547" width="18.8515625" style="5" customWidth="1"/>
    <col min="12548" max="12548" width="18.140625" style="5" customWidth="1"/>
    <col min="12549" max="12549" width="19.57421875" style="5" customWidth="1"/>
    <col min="12550" max="12550" width="16.8515625" style="5" customWidth="1"/>
    <col min="12551" max="12551" width="18.28125" style="5" customWidth="1"/>
    <col min="12552" max="12552" width="2.140625" style="5" customWidth="1"/>
    <col min="12553" max="12553" width="16.00390625" style="5" customWidth="1"/>
    <col min="12554" max="12800" width="8.8515625" style="5" customWidth="1"/>
    <col min="12801" max="12801" width="9.28125" style="5" customWidth="1"/>
    <col min="12802" max="12802" width="32.28125" style="5" customWidth="1"/>
    <col min="12803" max="12803" width="18.8515625" style="5" customWidth="1"/>
    <col min="12804" max="12804" width="18.140625" style="5" customWidth="1"/>
    <col min="12805" max="12805" width="19.57421875" style="5" customWidth="1"/>
    <col min="12806" max="12806" width="16.8515625" style="5" customWidth="1"/>
    <col min="12807" max="12807" width="18.28125" style="5" customWidth="1"/>
    <col min="12808" max="12808" width="2.140625" style="5" customWidth="1"/>
    <col min="12809" max="12809" width="16.00390625" style="5" customWidth="1"/>
    <col min="12810" max="13056" width="8.8515625" style="5" customWidth="1"/>
    <col min="13057" max="13057" width="9.28125" style="5" customWidth="1"/>
    <col min="13058" max="13058" width="32.28125" style="5" customWidth="1"/>
    <col min="13059" max="13059" width="18.8515625" style="5" customWidth="1"/>
    <col min="13060" max="13060" width="18.140625" style="5" customWidth="1"/>
    <col min="13061" max="13061" width="19.57421875" style="5" customWidth="1"/>
    <col min="13062" max="13062" width="16.8515625" style="5" customWidth="1"/>
    <col min="13063" max="13063" width="18.28125" style="5" customWidth="1"/>
    <col min="13064" max="13064" width="2.140625" style="5" customWidth="1"/>
    <col min="13065" max="13065" width="16.00390625" style="5" customWidth="1"/>
    <col min="13066" max="13312" width="8.8515625" style="5" customWidth="1"/>
    <col min="13313" max="13313" width="9.28125" style="5" customWidth="1"/>
    <col min="13314" max="13314" width="32.28125" style="5" customWidth="1"/>
    <col min="13315" max="13315" width="18.8515625" style="5" customWidth="1"/>
    <col min="13316" max="13316" width="18.140625" style="5" customWidth="1"/>
    <col min="13317" max="13317" width="19.57421875" style="5" customWidth="1"/>
    <col min="13318" max="13318" width="16.8515625" style="5" customWidth="1"/>
    <col min="13319" max="13319" width="18.28125" style="5" customWidth="1"/>
    <col min="13320" max="13320" width="2.140625" style="5" customWidth="1"/>
    <col min="13321" max="13321" width="16.00390625" style="5" customWidth="1"/>
    <col min="13322" max="13568" width="8.8515625" style="5" customWidth="1"/>
    <col min="13569" max="13569" width="9.28125" style="5" customWidth="1"/>
    <col min="13570" max="13570" width="32.28125" style="5" customWidth="1"/>
    <col min="13571" max="13571" width="18.8515625" style="5" customWidth="1"/>
    <col min="13572" max="13572" width="18.140625" style="5" customWidth="1"/>
    <col min="13573" max="13573" width="19.57421875" style="5" customWidth="1"/>
    <col min="13574" max="13574" width="16.8515625" style="5" customWidth="1"/>
    <col min="13575" max="13575" width="18.28125" style="5" customWidth="1"/>
    <col min="13576" max="13576" width="2.140625" style="5" customWidth="1"/>
    <col min="13577" max="13577" width="16.00390625" style="5" customWidth="1"/>
    <col min="13578" max="13824" width="8.8515625" style="5" customWidth="1"/>
    <col min="13825" max="13825" width="9.28125" style="5" customWidth="1"/>
    <col min="13826" max="13826" width="32.28125" style="5" customWidth="1"/>
    <col min="13827" max="13827" width="18.8515625" style="5" customWidth="1"/>
    <col min="13828" max="13828" width="18.140625" style="5" customWidth="1"/>
    <col min="13829" max="13829" width="19.57421875" style="5" customWidth="1"/>
    <col min="13830" max="13830" width="16.8515625" style="5" customWidth="1"/>
    <col min="13831" max="13831" width="18.28125" style="5" customWidth="1"/>
    <col min="13832" max="13832" width="2.140625" style="5" customWidth="1"/>
    <col min="13833" max="13833" width="16.00390625" style="5" customWidth="1"/>
    <col min="13834" max="14080" width="8.8515625" style="5" customWidth="1"/>
    <col min="14081" max="14081" width="9.28125" style="5" customWidth="1"/>
    <col min="14082" max="14082" width="32.28125" style="5" customWidth="1"/>
    <col min="14083" max="14083" width="18.8515625" style="5" customWidth="1"/>
    <col min="14084" max="14084" width="18.140625" style="5" customWidth="1"/>
    <col min="14085" max="14085" width="19.57421875" style="5" customWidth="1"/>
    <col min="14086" max="14086" width="16.8515625" style="5" customWidth="1"/>
    <col min="14087" max="14087" width="18.28125" style="5" customWidth="1"/>
    <col min="14088" max="14088" width="2.140625" style="5" customWidth="1"/>
    <col min="14089" max="14089" width="16.00390625" style="5" customWidth="1"/>
    <col min="14090" max="14336" width="8.8515625" style="5" customWidth="1"/>
    <col min="14337" max="14337" width="9.28125" style="5" customWidth="1"/>
    <col min="14338" max="14338" width="32.28125" style="5" customWidth="1"/>
    <col min="14339" max="14339" width="18.8515625" style="5" customWidth="1"/>
    <col min="14340" max="14340" width="18.140625" style="5" customWidth="1"/>
    <col min="14341" max="14341" width="19.57421875" style="5" customWidth="1"/>
    <col min="14342" max="14342" width="16.8515625" style="5" customWidth="1"/>
    <col min="14343" max="14343" width="18.28125" style="5" customWidth="1"/>
    <col min="14344" max="14344" width="2.140625" style="5" customWidth="1"/>
    <col min="14345" max="14345" width="16.00390625" style="5" customWidth="1"/>
    <col min="14346" max="14592" width="8.8515625" style="5" customWidth="1"/>
    <col min="14593" max="14593" width="9.28125" style="5" customWidth="1"/>
    <col min="14594" max="14594" width="32.28125" style="5" customWidth="1"/>
    <col min="14595" max="14595" width="18.8515625" style="5" customWidth="1"/>
    <col min="14596" max="14596" width="18.140625" style="5" customWidth="1"/>
    <col min="14597" max="14597" width="19.57421875" style="5" customWidth="1"/>
    <col min="14598" max="14598" width="16.8515625" style="5" customWidth="1"/>
    <col min="14599" max="14599" width="18.28125" style="5" customWidth="1"/>
    <col min="14600" max="14600" width="2.140625" style="5" customWidth="1"/>
    <col min="14601" max="14601" width="16.00390625" style="5" customWidth="1"/>
    <col min="14602" max="14848" width="8.8515625" style="5" customWidth="1"/>
    <col min="14849" max="14849" width="9.28125" style="5" customWidth="1"/>
    <col min="14850" max="14850" width="32.28125" style="5" customWidth="1"/>
    <col min="14851" max="14851" width="18.8515625" style="5" customWidth="1"/>
    <col min="14852" max="14852" width="18.140625" style="5" customWidth="1"/>
    <col min="14853" max="14853" width="19.57421875" style="5" customWidth="1"/>
    <col min="14854" max="14854" width="16.8515625" style="5" customWidth="1"/>
    <col min="14855" max="14855" width="18.28125" style="5" customWidth="1"/>
    <col min="14856" max="14856" width="2.140625" style="5" customWidth="1"/>
    <col min="14857" max="14857" width="16.00390625" style="5" customWidth="1"/>
    <col min="14858" max="15104" width="8.8515625" style="5" customWidth="1"/>
    <col min="15105" max="15105" width="9.28125" style="5" customWidth="1"/>
    <col min="15106" max="15106" width="32.28125" style="5" customWidth="1"/>
    <col min="15107" max="15107" width="18.8515625" style="5" customWidth="1"/>
    <col min="15108" max="15108" width="18.140625" style="5" customWidth="1"/>
    <col min="15109" max="15109" width="19.57421875" style="5" customWidth="1"/>
    <col min="15110" max="15110" width="16.8515625" style="5" customWidth="1"/>
    <col min="15111" max="15111" width="18.28125" style="5" customWidth="1"/>
    <col min="15112" max="15112" width="2.140625" style="5" customWidth="1"/>
    <col min="15113" max="15113" width="16.00390625" style="5" customWidth="1"/>
    <col min="15114" max="15360" width="8.8515625" style="5" customWidth="1"/>
    <col min="15361" max="15361" width="9.28125" style="5" customWidth="1"/>
    <col min="15362" max="15362" width="32.28125" style="5" customWidth="1"/>
    <col min="15363" max="15363" width="18.8515625" style="5" customWidth="1"/>
    <col min="15364" max="15364" width="18.140625" style="5" customWidth="1"/>
    <col min="15365" max="15365" width="19.57421875" style="5" customWidth="1"/>
    <col min="15366" max="15366" width="16.8515625" style="5" customWidth="1"/>
    <col min="15367" max="15367" width="18.28125" style="5" customWidth="1"/>
    <col min="15368" max="15368" width="2.140625" style="5" customWidth="1"/>
    <col min="15369" max="15369" width="16.00390625" style="5" customWidth="1"/>
    <col min="15370" max="15616" width="8.8515625" style="5" customWidth="1"/>
    <col min="15617" max="15617" width="9.28125" style="5" customWidth="1"/>
    <col min="15618" max="15618" width="32.28125" style="5" customWidth="1"/>
    <col min="15619" max="15619" width="18.8515625" style="5" customWidth="1"/>
    <col min="15620" max="15620" width="18.140625" style="5" customWidth="1"/>
    <col min="15621" max="15621" width="19.57421875" style="5" customWidth="1"/>
    <col min="15622" max="15622" width="16.8515625" style="5" customWidth="1"/>
    <col min="15623" max="15623" width="18.28125" style="5" customWidth="1"/>
    <col min="15624" max="15624" width="2.140625" style="5" customWidth="1"/>
    <col min="15625" max="15625" width="16.00390625" style="5" customWidth="1"/>
    <col min="15626" max="15872" width="8.8515625" style="5" customWidth="1"/>
    <col min="15873" max="15873" width="9.28125" style="5" customWidth="1"/>
    <col min="15874" max="15874" width="32.28125" style="5" customWidth="1"/>
    <col min="15875" max="15875" width="18.8515625" style="5" customWidth="1"/>
    <col min="15876" max="15876" width="18.140625" style="5" customWidth="1"/>
    <col min="15877" max="15877" width="19.57421875" style="5" customWidth="1"/>
    <col min="15878" max="15878" width="16.8515625" style="5" customWidth="1"/>
    <col min="15879" max="15879" width="18.28125" style="5" customWidth="1"/>
    <col min="15880" max="15880" width="2.140625" style="5" customWidth="1"/>
    <col min="15881" max="15881" width="16.00390625" style="5" customWidth="1"/>
    <col min="15882" max="16128" width="8.8515625" style="5" customWidth="1"/>
    <col min="16129" max="16129" width="9.28125" style="5" customWidth="1"/>
    <col min="16130" max="16130" width="32.28125" style="5" customWidth="1"/>
    <col min="16131" max="16131" width="18.8515625" style="5" customWidth="1"/>
    <col min="16132" max="16132" width="18.140625" style="5" customWidth="1"/>
    <col min="16133" max="16133" width="19.57421875" style="5" customWidth="1"/>
    <col min="16134" max="16134" width="16.8515625" style="5" customWidth="1"/>
    <col min="16135" max="16135" width="18.28125" style="5" customWidth="1"/>
    <col min="16136" max="16136" width="2.140625" style="5" customWidth="1"/>
    <col min="16137" max="16137" width="16.00390625" style="5" customWidth="1"/>
    <col min="16138" max="16384" width="8.8515625" style="5" customWidth="1"/>
  </cols>
  <sheetData>
    <row r="1" spans="1:9" ht="38.4" customHeight="1">
      <c r="A1" s="14" t="s">
        <v>140</v>
      </c>
      <c r="B1" s="15"/>
      <c r="C1" s="15"/>
      <c r="D1" s="15"/>
      <c r="E1" s="15"/>
      <c r="F1" s="15"/>
      <c r="G1" s="15"/>
      <c r="H1" s="16"/>
      <c r="I1" s="16"/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39.6" customHeight="1">
      <c r="A3" s="17" t="s">
        <v>89</v>
      </c>
      <c r="B3" s="18" t="s">
        <v>90</v>
      </c>
      <c r="C3" s="17" t="s">
        <v>91</v>
      </c>
      <c r="D3" s="17" t="s">
        <v>92</v>
      </c>
      <c r="E3" s="17" t="s">
        <v>93</v>
      </c>
      <c r="F3" s="17" t="s">
        <v>94</v>
      </c>
      <c r="G3" s="17" t="s">
        <v>95</v>
      </c>
      <c r="H3" s="16"/>
      <c r="I3" s="19" t="s">
        <v>108</v>
      </c>
    </row>
    <row r="4" spans="1:9" ht="45.6" customHeight="1">
      <c r="A4" s="20">
        <v>1</v>
      </c>
      <c r="B4" s="8" t="s">
        <v>96</v>
      </c>
      <c r="C4" s="20">
        <v>1</v>
      </c>
      <c r="D4" s="2"/>
      <c r="E4" s="24">
        <f>C4*D4</f>
        <v>0</v>
      </c>
      <c r="F4" s="24">
        <f>E4*0.21</f>
        <v>0</v>
      </c>
      <c r="G4" s="24">
        <f>E4+F4</f>
        <v>0</v>
      </c>
      <c r="H4" s="16"/>
      <c r="I4" s="25">
        <v>116220040</v>
      </c>
    </row>
    <row r="5" spans="1:9" ht="58.8" customHeight="1">
      <c r="A5" s="20">
        <v>2</v>
      </c>
      <c r="B5" s="8" t="s">
        <v>109</v>
      </c>
      <c r="C5" s="20">
        <v>1</v>
      </c>
      <c r="D5" s="2"/>
      <c r="E5" s="24">
        <f aca="true" t="shared" si="0" ref="E5:E20">C5*D5</f>
        <v>0</v>
      </c>
      <c r="F5" s="24">
        <f aca="true" t="shared" si="1" ref="F5:F20">E5*0.21</f>
        <v>0</v>
      </c>
      <c r="G5" s="24">
        <f aca="true" t="shared" si="2" ref="G5:G20">E5+F5</f>
        <v>0</v>
      </c>
      <c r="H5" s="16"/>
      <c r="I5" s="26"/>
    </row>
    <row r="6" spans="1:9" ht="49.8" customHeight="1">
      <c r="A6" s="20">
        <v>3</v>
      </c>
      <c r="B6" s="9" t="s">
        <v>125</v>
      </c>
      <c r="C6" s="21">
        <v>1</v>
      </c>
      <c r="D6" s="2"/>
      <c r="E6" s="24">
        <f t="shared" si="0"/>
        <v>0</v>
      </c>
      <c r="F6" s="24">
        <f t="shared" si="1"/>
        <v>0</v>
      </c>
      <c r="G6" s="24">
        <f t="shared" si="2"/>
        <v>0</v>
      </c>
      <c r="H6" s="16"/>
      <c r="I6" s="26"/>
    </row>
    <row r="7" spans="1:9" ht="45.6" customHeight="1">
      <c r="A7" s="20">
        <v>4</v>
      </c>
      <c r="B7" s="10" t="s">
        <v>110</v>
      </c>
      <c r="C7" s="21">
        <v>1</v>
      </c>
      <c r="D7" s="2"/>
      <c r="E7" s="24">
        <f t="shared" si="0"/>
        <v>0</v>
      </c>
      <c r="F7" s="24">
        <f t="shared" si="1"/>
        <v>0</v>
      </c>
      <c r="G7" s="24">
        <f t="shared" si="2"/>
        <v>0</v>
      </c>
      <c r="H7" s="16"/>
      <c r="I7" s="26"/>
    </row>
    <row r="8" spans="1:9" ht="52.8" customHeight="1">
      <c r="A8" s="20">
        <v>5</v>
      </c>
      <c r="B8" s="10" t="s">
        <v>111</v>
      </c>
      <c r="C8" s="21">
        <v>1</v>
      </c>
      <c r="D8" s="2"/>
      <c r="E8" s="24">
        <f t="shared" si="0"/>
        <v>0</v>
      </c>
      <c r="F8" s="24">
        <f t="shared" si="1"/>
        <v>0</v>
      </c>
      <c r="G8" s="24">
        <f t="shared" si="2"/>
        <v>0</v>
      </c>
      <c r="H8" s="16"/>
      <c r="I8" s="26"/>
    </row>
    <row r="9" spans="1:9" ht="45" customHeight="1">
      <c r="A9" s="20">
        <v>6</v>
      </c>
      <c r="B9" s="8" t="s">
        <v>112</v>
      </c>
      <c r="C9" s="21">
        <v>1</v>
      </c>
      <c r="D9" s="2"/>
      <c r="E9" s="24">
        <f t="shared" si="0"/>
        <v>0</v>
      </c>
      <c r="F9" s="24">
        <f t="shared" si="1"/>
        <v>0</v>
      </c>
      <c r="G9" s="24">
        <f t="shared" si="2"/>
        <v>0</v>
      </c>
      <c r="H9" s="16"/>
      <c r="I9" s="26"/>
    </row>
    <row r="10" spans="1:9" ht="61.8" customHeight="1">
      <c r="A10" s="20">
        <v>7</v>
      </c>
      <c r="B10" s="8" t="s">
        <v>113</v>
      </c>
      <c r="C10" s="22">
        <v>1</v>
      </c>
      <c r="D10" s="2"/>
      <c r="E10" s="24">
        <f t="shared" si="0"/>
        <v>0</v>
      </c>
      <c r="F10" s="24">
        <f t="shared" si="1"/>
        <v>0</v>
      </c>
      <c r="G10" s="24">
        <f t="shared" si="2"/>
        <v>0</v>
      </c>
      <c r="H10" s="16"/>
      <c r="I10" s="26"/>
    </row>
    <row r="11" spans="1:9" ht="65.4" customHeight="1">
      <c r="A11" s="20">
        <v>8</v>
      </c>
      <c r="B11" s="9" t="s">
        <v>127</v>
      </c>
      <c r="C11" s="22">
        <v>20</v>
      </c>
      <c r="D11" s="2"/>
      <c r="E11" s="24">
        <f t="shared" si="0"/>
        <v>0</v>
      </c>
      <c r="F11" s="24">
        <f t="shared" si="1"/>
        <v>0</v>
      </c>
      <c r="G11" s="24">
        <f t="shared" si="2"/>
        <v>0</v>
      </c>
      <c r="H11" s="16"/>
      <c r="I11" s="26"/>
    </row>
    <row r="12" spans="1:9" ht="62.4" customHeight="1">
      <c r="A12" s="20">
        <v>9</v>
      </c>
      <c r="B12" s="9" t="s">
        <v>128</v>
      </c>
      <c r="C12" s="22">
        <v>10</v>
      </c>
      <c r="D12" s="2"/>
      <c r="E12" s="24">
        <f t="shared" si="0"/>
        <v>0</v>
      </c>
      <c r="F12" s="24">
        <f t="shared" si="1"/>
        <v>0</v>
      </c>
      <c r="G12" s="24">
        <f t="shared" si="2"/>
        <v>0</v>
      </c>
      <c r="H12" s="16"/>
      <c r="I12" s="26"/>
    </row>
    <row r="13" spans="1:9" ht="64.2" customHeight="1">
      <c r="A13" s="20">
        <v>10</v>
      </c>
      <c r="B13" s="8" t="s">
        <v>1</v>
      </c>
      <c r="C13" s="20">
        <v>1</v>
      </c>
      <c r="D13" s="2"/>
      <c r="E13" s="24">
        <f t="shared" si="0"/>
        <v>0</v>
      </c>
      <c r="F13" s="24">
        <f t="shared" si="1"/>
        <v>0</v>
      </c>
      <c r="G13" s="24">
        <f t="shared" si="2"/>
        <v>0</v>
      </c>
      <c r="H13" s="16"/>
      <c r="I13" s="26"/>
    </row>
    <row r="14" spans="1:9" ht="56.4" customHeight="1">
      <c r="A14" s="20">
        <v>11</v>
      </c>
      <c r="B14" s="8" t="s">
        <v>114</v>
      </c>
      <c r="C14" s="22">
        <v>3</v>
      </c>
      <c r="D14" s="2"/>
      <c r="E14" s="24">
        <f t="shared" si="0"/>
        <v>0</v>
      </c>
      <c r="F14" s="24">
        <f t="shared" si="1"/>
        <v>0</v>
      </c>
      <c r="G14" s="24">
        <f t="shared" si="2"/>
        <v>0</v>
      </c>
      <c r="H14" s="16"/>
      <c r="I14" s="26"/>
    </row>
    <row r="15" spans="1:9" ht="46.8" customHeight="1">
      <c r="A15" s="20">
        <v>12</v>
      </c>
      <c r="B15" s="1" t="s">
        <v>115</v>
      </c>
      <c r="C15" s="23">
        <v>2</v>
      </c>
      <c r="D15" s="2"/>
      <c r="E15" s="24">
        <f t="shared" si="0"/>
        <v>0</v>
      </c>
      <c r="F15" s="24">
        <f t="shared" si="1"/>
        <v>0</v>
      </c>
      <c r="G15" s="24">
        <f t="shared" si="2"/>
        <v>0</v>
      </c>
      <c r="H15" s="16"/>
      <c r="I15" s="26"/>
    </row>
    <row r="16" spans="1:9" ht="42" customHeight="1">
      <c r="A16" s="20">
        <v>13</v>
      </c>
      <c r="B16" s="8" t="s">
        <v>116</v>
      </c>
      <c r="C16" s="22">
        <v>1</v>
      </c>
      <c r="D16" s="2"/>
      <c r="E16" s="24">
        <f t="shared" si="0"/>
        <v>0</v>
      </c>
      <c r="F16" s="24">
        <f t="shared" si="1"/>
        <v>0</v>
      </c>
      <c r="G16" s="24">
        <f t="shared" si="2"/>
        <v>0</v>
      </c>
      <c r="H16" s="16"/>
      <c r="I16" s="26"/>
    </row>
    <row r="17" spans="1:9" ht="45.6" customHeight="1">
      <c r="A17" s="20">
        <v>14</v>
      </c>
      <c r="B17" s="8" t="s">
        <v>117</v>
      </c>
      <c r="C17" s="22">
        <v>1</v>
      </c>
      <c r="D17" s="2"/>
      <c r="E17" s="24">
        <f t="shared" si="0"/>
        <v>0</v>
      </c>
      <c r="F17" s="24">
        <f t="shared" si="1"/>
        <v>0</v>
      </c>
      <c r="G17" s="24">
        <f t="shared" si="2"/>
        <v>0</v>
      </c>
      <c r="H17" s="16"/>
      <c r="I17" s="26"/>
    </row>
    <row r="18" spans="1:9" ht="42" customHeight="1">
      <c r="A18" s="20">
        <v>15</v>
      </c>
      <c r="B18" s="8" t="s">
        <v>118</v>
      </c>
      <c r="C18" s="22">
        <v>2</v>
      </c>
      <c r="D18" s="2"/>
      <c r="E18" s="24">
        <f t="shared" si="0"/>
        <v>0</v>
      </c>
      <c r="F18" s="24">
        <f t="shared" si="1"/>
        <v>0</v>
      </c>
      <c r="G18" s="24">
        <f t="shared" si="2"/>
        <v>0</v>
      </c>
      <c r="H18" s="16"/>
      <c r="I18" s="26"/>
    </row>
    <row r="19" spans="1:9" ht="46.8" customHeight="1">
      <c r="A19" s="20">
        <v>16</v>
      </c>
      <c r="B19" s="8" t="s">
        <v>119</v>
      </c>
      <c r="C19" s="22">
        <v>1</v>
      </c>
      <c r="D19" s="2"/>
      <c r="E19" s="24">
        <f t="shared" si="0"/>
        <v>0</v>
      </c>
      <c r="F19" s="24">
        <f t="shared" si="1"/>
        <v>0</v>
      </c>
      <c r="G19" s="24">
        <f t="shared" si="2"/>
        <v>0</v>
      </c>
      <c r="H19" s="16"/>
      <c r="I19" s="26"/>
    </row>
    <row r="20" spans="1:9" ht="61.2" customHeight="1">
      <c r="A20" s="20">
        <v>17</v>
      </c>
      <c r="B20" s="8" t="s">
        <v>120</v>
      </c>
      <c r="C20" s="22">
        <v>1</v>
      </c>
      <c r="D20" s="2"/>
      <c r="E20" s="24">
        <f t="shared" si="0"/>
        <v>0</v>
      </c>
      <c r="F20" s="24">
        <f t="shared" si="1"/>
        <v>0</v>
      </c>
      <c r="G20" s="24">
        <f t="shared" si="2"/>
        <v>0</v>
      </c>
      <c r="H20" s="16"/>
      <c r="I20" s="27"/>
    </row>
    <row r="21" spans="1:7" s="13" customFormat="1" ht="14.4">
      <c r="A21" s="11"/>
      <c r="B21" s="3"/>
      <c r="C21" s="12"/>
      <c r="D21" s="4"/>
      <c r="E21" s="4"/>
      <c r="F21" s="4"/>
      <c r="G21" s="4"/>
    </row>
    <row r="22" spans="1:7" ht="81" customHeight="1">
      <c r="A22" s="16"/>
      <c r="B22" s="28" t="s">
        <v>97</v>
      </c>
      <c r="C22" s="28"/>
      <c r="D22" s="28"/>
      <c r="E22" s="28"/>
      <c r="F22" s="28"/>
      <c r="G22" s="28"/>
    </row>
    <row r="23" spans="1:7" ht="13.8" thickBot="1">
      <c r="A23" s="16"/>
      <c r="B23" s="16"/>
      <c r="C23" s="16"/>
      <c r="D23" s="16"/>
      <c r="E23" s="16"/>
      <c r="F23" s="16"/>
      <c r="G23" s="16"/>
    </row>
    <row r="24" spans="1:7" ht="54">
      <c r="A24" s="16"/>
      <c r="B24" s="16"/>
      <c r="C24" s="16"/>
      <c r="D24" s="16"/>
      <c r="E24" s="29" t="s">
        <v>98</v>
      </c>
      <c r="F24" s="30" t="s">
        <v>99</v>
      </c>
      <c r="G24" s="31" t="s">
        <v>100</v>
      </c>
    </row>
    <row r="25" spans="1:7" ht="53.4" customHeight="1" thickBot="1">
      <c r="A25" s="16"/>
      <c r="B25" s="16"/>
      <c r="C25" s="16"/>
      <c r="D25" s="16"/>
      <c r="E25" s="32">
        <f>E4+E5+E6+E7+E8+E9+E10+E11+E12+E13+E14+E15+E16+E17+E18+E19+E20</f>
        <v>0</v>
      </c>
      <c r="F25" s="33">
        <f>E25*0.21</f>
        <v>0</v>
      </c>
      <c r="G25" s="34">
        <f>E25+F25</f>
        <v>0</v>
      </c>
    </row>
    <row r="26" spans="1:7" ht="12.75">
      <c r="A26" s="16"/>
      <c r="B26" s="16"/>
      <c r="C26" s="16"/>
      <c r="D26" s="16"/>
      <c r="E26" s="16"/>
      <c r="F26" s="16"/>
      <c r="G26" s="16"/>
    </row>
    <row r="27" spans="1:7" ht="18">
      <c r="A27" s="16"/>
      <c r="B27" s="35" t="s">
        <v>101</v>
      </c>
      <c r="C27" s="35"/>
      <c r="D27" s="35"/>
      <c r="E27" s="35"/>
      <c r="F27" s="16"/>
      <c r="G27" s="16"/>
    </row>
    <row r="28" spans="1:7" ht="18">
      <c r="A28" s="16"/>
      <c r="B28" s="35" t="s">
        <v>102</v>
      </c>
      <c r="C28" s="35"/>
      <c r="D28" s="35"/>
      <c r="E28" s="35"/>
      <c r="F28" s="16"/>
      <c r="G28" s="16"/>
    </row>
    <row r="29" spans="1:7" ht="18">
      <c r="A29" s="16"/>
      <c r="B29" s="35" t="s">
        <v>103</v>
      </c>
      <c r="C29" s="35"/>
      <c r="D29" s="35"/>
      <c r="E29" s="35"/>
      <c r="F29" s="16"/>
      <c r="G29" s="16"/>
    </row>
    <row r="30" spans="1:7" ht="18">
      <c r="A30" s="16"/>
      <c r="B30" s="35" t="s">
        <v>104</v>
      </c>
      <c r="C30" s="35"/>
      <c r="D30" s="35"/>
      <c r="E30" s="35"/>
      <c r="F30" s="16"/>
      <c r="G30" s="16"/>
    </row>
    <row r="32" spans="2:3" ht="15.6">
      <c r="B32" s="6" t="s">
        <v>105</v>
      </c>
      <c r="C32" s="7"/>
    </row>
    <row r="34" ht="12.75">
      <c r="B34" s="5" t="s">
        <v>106</v>
      </c>
    </row>
    <row r="35" ht="12.75">
      <c r="B35" s="5" t="s">
        <v>107</v>
      </c>
    </row>
  </sheetData>
  <sheetProtection algorithmName="SHA-512" hashValue="apCD7i8ZqoVBdaaQF2a9qf2tXeX4JoMURgDgiUD1AdG4ImEtwtTKoPqmNhPIwLxeEMKNpev3AkXORpqohLDgMw==" saltValue="1/WYQADnB/+X+e1obWETWg==" spinCount="100000" sheet="1" objects="1" scenarios="1" formatCells="0" formatColumns="0" formatRows="0"/>
  <mergeCells count="3">
    <mergeCell ref="A1:G1"/>
    <mergeCell ref="I4:I20"/>
    <mergeCell ref="B22:G22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0"/>
  <sheetViews>
    <sheetView zoomScale="85" zoomScaleNormal="85" workbookViewId="0" topLeftCell="A1">
      <selection activeCell="F28" sqref="F28"/>
    </sheetView>
  </sheetViews>
  <sheetFormatPr defaultColWidth="9.140625" defaultRowHeight="12.75"/>
  <cols>
    <col min="1" max="1" width="28.28125" style="5" customWidth="1"/>
    <col min="2" max="2" width="23.00390625" style="5" customWidth="1"/>
    <col min="3" max="3" width="25.140625" style="5" customWidth="1"/>
    <col min="4" max="4" width="3.7109375" style="5" customWidth="1"/>
    <col min="5" max="5" width="29.00390625" style="5" customWidth="1"/>
    <col min="6" max="1025" width="8.7109375" style="5" customWidth="1"/>
    <col min="1026" max="16384" width="8.8515625" style="5" customWidth="1"/>
  </cols>
  <sheetData>
    <row r="1" spans="1:5" ht="43.2" customHeight="1">
      <c r="A1" s="16"/>
      <c r="B1" s="16"/>
      <c r="C1" s="16"/>
      <c r="E1" s="36" t="s">
        <v>121</v>
      </c>
    </row>
    <row r="2" spans="1:5" ht="29.4" customHeight="1">
      <c r="A2" s="41" t="s">
        <v>2</v>
      </c>
      <c r="B2" s="41" t="s">
        <v>126</v>
      </c>
      <c r="C2" s="74" t="s">
        <v>122</v>
      </c>
      <c r="D2" s="37"/>
      <c r="E2" s="38"/>
    </row>
    <row r="3" spans="1:5" ht="13.8">
      <c r="A3" s="43" t="s">
        <v>34</v>
      </c>
      <c r="B3" s="44"/>
      <c r="C3" s="44"/>
      <c r="D3" s="37"/>
      <c r="E3" s="39" t="s">
        <v>34</v>
      </c>
    </row>
    <row r="4" spans="1:5" ht="13.8">
      <c r="A4" s="75" t="s">
        <v>56</v>
      </c>
      <c r="B4" s="76" t="s">
        <v>33</v>
      </c>
      <c r="C4" s="77"/>
      <c r="E4" s="40"/>
    </row>
    <row r="5" spans="1:5" ht="13.8">
      <c r="A5" s="75" t="s">
        <v>57</v>
      </c>
      <c r="B5" s="78" t="s">
        <v>58</v>
      </c>
      <c r="C5" s="78"/>
      <c r="E5" s="40"/>
    </row>
    <row r="6" spans="1:5" ht="13.8">
      <c r="A6" s="79" t="s">
        <v>59</v>
      </c>
      <c r="B6" s="80"/>
      <c r="C6" s="80"/>
      <c r="E6" s="72" t="s">
        <v>59</v>
      </c>
    </row>
    <row r="7" spans="1:5" ht="13.8">
      <c r="A7" s="75" t="s">
        <v>129</v>
      </c>
      <c r="B7" s="78"/>
      <c r="C7" s="78">
        <v>2</v>
      </c>
      <c r="E7" s="40"/>
    </row>
    <row r="8" spans="1:5" ht="13.8">
      <c r="A8" s="75" t="s">
        <v>130</v>
      </c>
      <c r="B8" s="78"/>
      <c r="C8" s="78">
        <v>1</v>
      </c>
      <c r="E8" s="40"/>
    </row>
    <row r="9" spans="1:5" ht="13.8">
      <c r="A9" s="75" t="s">
        <v>131</v>
      </c>
      <c r="B9" s="78"/>
      <c r="C9" s="78">
        <v>1</v>
      </c>
      <c r="E9" s="40"/>
    </row>
    <row r="10" spans="1:5" ht="13.8">
      <c r="A10" s="75" t="s">
        <v>132</v>
      </c>
      <c r="B10" s="78"/>
      <c r="C10" s="78">
        <v>1</v>
      </c>
      <c r="E10" s="40"/>
    </row>
    <row r="11" spans="1:5" ht="13.8">
      <c r="A11" s="81" t="s">
        <v>134</v>
      </c>
      <c r="B11" s="82"/>
      <c r="C11" s="82"/>
      <c r="D11" s="37"/>
      <c r="E11" s="73" t="s">
        <v>134</v>
      </c>
    </row>
    <row r="12" spans="1:5" ht="26.4">
      <c r="A12" s="75" t="s">
        <v>60</v>
      </c>
      <c r="B12" s="78" t="s">
        <v>133</v>
      </c>
      <c r="C12" s="60"/>
      <c r="E12" s="40"/>
    </row>
    <row r="13" spans="1:5" ht="12.75">
      <c r="A13" s="83" t="s">
        <v>61</v>
      </c>
      <c r="B13" s="78"/>
      <c r="C13" s="84" t="s">
        <v>62</v>
      </c>
      <c r="E13" s="40"/>
    </row>
    <row r="14" spans="1:5" ht="13.8">
      <c r="A14" s="81" t="s">
        <v>18</v>
      </c>
      <c r="B14" s="82"/>
      <c r="C14" s="82"/>
      <c r="D14" s="37"/>
      <c r="E14" s="39" t="s">
        <v>18</v>
      </c>
    </row>
    <row r="15" spans="1:5" ht="12.75">
      <c r="A15" s="58"/>
      <c r="B15" s="58"/>
      <c r="C15" s="58"/>
      <c r="D15" s="37"/>
      <c r="E15" s="40"/>
    </row>
    <row r="16" spans="1:5" ht="12.75">
      <c r="A16" s="58"/>
      <c r="B16" s="58"/>
      <c r="C16" s="58"/>
      <c r="D16" s="37"/>
      <c r="E16" s="40"/>
    </row>
    <row r="17" spans="1:5" ht="12.75">
      <c r="A17" s="58"/>
      <c r="B17" s="58"/>
      <c r="C17" s="58"/>
      <c r="D17" s="37"/>
      <c r="E17" s="40"/>
    </row>
    <row r="18" spans="1:5" ht="12.75">
      <c r="A18" s="58"/>
      <c r="B18" s="58"/>
      <c r="C18" s="58"/>
      <c r="D18" s="37"/>
      <c r="E18" s="40"/>
    </row>
    <row r="19" spans="1:5" ht="12.75">
      <c r="A19" s="58"/>
      <c r="B19" s="58"/>
      <c r="C19" s="58"/>
      <c r="D19" s="37"/>
      <c r="E19" s="40"/>
    </row>
    <row r="20" spans="1:5" ht="12.75">
      <c r="A20" s="58"/>
      <c r="B20" s="58"/>
      <c r="C20" s="58"/>
      <c r="D20" s="37"/>
      <c r="E20" s="40"/>
    </row>
  </sheetData>
  <sheetProtection algorithmName="SHA-512" hashValue="sb7mOoDby/cb87xilE6e4ZapXPwfVlBaBIRisdEm08XbJHBEknLSTcQTH2+Mwf+tHLA485fBOZFwijUW6kR+3Q==" saltValue="XJqXnYMVfSCIAX+OuZphpQ==" spinCount="100000" sheet="1" objects="1" scenarios="1" formatCells="0" formatColumns="0" formatRows="0"/>
  <mergeCells count="1">
    <mergeCell ref="E1:E2"/>
  </mergeCells>
  <printOptions/>
  <pageMargins left="0.7" right="0.7" top="0.75" bottom="0.75" header="0.511805555555555" footer="0.511805555555555"/>
  <pageSetup horizontalDpi="300" verticalDpi="3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4"/>
  <sheetViews>
    <sheetView workbookViewId="0" topLeftCell="A1">
      <selection activeCell="E22" sqref="E22"/>
    </sheetView>
  </sheetViews>
  <sheetFormatPr defaultColWidth="9.140625" defaultRowHeight="12.75"/>
  <cols>
    <col min="1" max="1" width="25.7109375" style="5" customWidth="1"/>
    <col min="2" max="2" width="23.00390625" style="5" customWidth="1"/>
    <col min="3" max="3" width="24.28125" style="5" customWidth="1"/>
    <col min="4" max="4" width="2.28125" style="5" customWidth="1"/>
    <col min="5" max="5" width="27.28125" style="5" customWidth="1"/>
    <col min="6" max="1025" width="8.7109375" style="5" customWidth="1"/>
    <col min="1026" max="16384" width="8.8515625" style="5" customWidth="1"/>
  </cols>
  <sheetData>
    <row r="1" spans="1:5" ht="51" customHeight="1">
      <c r="A1" s="16"/>
      <c r="B1" s="16"/>
      <c r="C1" s="16"/>
      <c r="E1" s="36" t="s">
        <v>121</v>
      </c>
    </row>
    <row r="2" spans="1:5" ht="34.2" customHeight="1">
      <c r="A2" s="41" t="s">
        <v>2</v>
      </c>
      <c r="B2" s="41" t="s">
        <v>126</v>
      </c>
      <c r="C2" s="74" t="s">
        <v>122</v>
      </c>
      <c r="D2" s="37"/>
      <c r="E2" s="38"/>
    </row>
    <row r="3" spans="1:5" ht="13.8">
      <c r="A3" s="43" t="s">
        <v>34</v>
      </c>
      <c r="B3" s="50"/>
      <c r="C3" s="50"/>
      <c r="D3" s="37"/>
      <c r="E3" s="39" t="s">
        <v>34</v>
      </c>
    </row>
    <row r="4" spans="1:5" ht="13.8">
      <c r="A4" s="45" t="s">
        <v>63</v>
      </c>
      <c r="B4" s="46" t="s">
        <v>33</v>
      </c>
      <c r="C4" s="46"/>
      <c r="E4" s="40"/>
    </row>
    <row r="5" spans="1:5" ht="13.8">
      <c r="A5" s="45" t="s">
        <v>64</v>
      </c>
      <c r="B5" s="46"/>
      <c r="C5" s="46" t="s">
        <v>65</v>
      </c>
      <c r="E5" s="40"/>
    </row>
    <row r="6" spans="1:5" ht="13.8">
      <c r="A6" s="45" t="s">
        <v>66</v>
      </c>
      <c r="B6" s="46" t="s">
        <v>67</v>
      </c>
      <c r="C6" s="60"/>
      <c r="E6" s="40"/>
    </row>
    <row r="7" spans="1:5" ht="13.8">
      <c r="A7" s="45" t="s">
        <v>68</v>
      </c>
      <c r="B7" s="46" t="s">
        <v>69</v>
      </c>
      <c r="C7" s="60"/>
      <c r="E7" s="40"/>
    </row>
    <row r="8" spans="1:5" ht="13.8">
      <c r="A8" s="45" t="s">
        <v>30</v>
      </c>
      <c r="B8" s="46" t="s">
        <v>70</v>
      </c>
      <c r="C8" s="46"/>
      <c r="E8" s="40"/>
    </row>
    <row r="9" spans="1:5" ht="13.8">
      <c r="A9" s="43" t="s">
        <v>18</v>
      </c>
      <c r="B9" s="50"/>
      <c r="C9" s="50"/>
      <c r="D9" s="37"/>
      <c r="E9" s="39" t="s">
        <v>18</v>
      </c>
    </row>
    <row r="10" spans="1:5" ht="12.75">
      <c r="A10" s="58"/>
      <c r="B10" s="58"/>
      <c r="C10" s="58"/>
      <c r="D10" s="37"/>
      <c r="E10" s="40"/>
    </row>
    <row r="11" spans="1:5" ht="12.75">
      <c r="A11" s="58"/>
      <c r="B11" s="58"/>
      <c r="C11" s="58"/>
      <c r="D11" s="37"/>
      <c r="E11" s="40"/>
    </row>
    <row r="12" spans="1:5" ht="12.75">
      <c r="A12" s="58"/>
      <c r="B12" s="58"/>
      <c r="C12" s="58"/>
      <c r="D12" s="37"/>
      <c r="E12" s="40"/>
    </row>
    <row r="13" spans="1:5" ht="12.75">
      <c r="A13" s="58"/>
      <c r="B13" s="58"/>
      <c r="C13" s="58"/>
      <c r="D13" s="37"/>
      <c r="E13" s="40"/>
    </row>
    <row r="14" spans="1:5" ht="12.75">
      <c r="A14" s="58"/>
      <c r="B14" s="58"/>
      <c r="C14" s="58"/>
      <c r="D14" s="37"/>
      <c r="E14" s="40"/>
    </row>
  </sheetData>
  <sheetProtection algorithmName="SHA-512" hashValue="uQ1EuVxCpW3IUUTmFUNDp/q+qD90Szduq5kLOKIn7ko5nmmcVohUlPyA5ZUdIqB8KrCcyVI3+TJo5CFPRRHTwA==" saltValue="Xib8qkp09JqJoaksVJR/rQ==" spinCount="100000" sheet="1" objects="1" scenarios="1" formatCells="0" formatColumns="0" formatRows="0"/>
  <mergeCells count="1">
    <mergeCell ref="E1:E2"/>
  </mergeCells>
  <hyperlinks>
    <hyperlink ref="C5" r:id="rId1" display="mailto:UHD@60Hz"/>
  </hyperlinks>
  <printOptions/>
  <pageMargins left="0.7" right="0.7" top="0.75" bottom="0.75" header="0.511805555555555" footer="0.511805555555555"/>
  <pageSetup horizontalDpi="300" verticalDpi="300" orientation="portrait" paperSize="9" scale="87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4"/>
  <sheetViews>
    <sheetView workbookViewId="0" topLeftCell="A1">
      <selection activeCell="C22" sqref="C22"/>
    </sheetView>
  </sheetViews>
  <sheetFormatPr defaultColWidth="9.140625" defaultRowHeight="12.75"/>
  <cols>
    <col min="1" max="1" width="22.7109375" style="5" customWidth="1"/>
    <col min="2" max="2" width="23.00390625" style="5" customWidth="1"/>
    <col min="3" max="3" width="27.421875" style="5" customWidth="1"/>
    <col min="4" max="4" width="2.8515625" style="5" customWidth="1"/>
    <col min="5" max="5" width="29.28125" style="5" customWidth="1"/>
    <col min="6" max="1025" width="8.7109375" style="5" customWidth="1"/>
    <col min="1026" max="16384" width="8.8515625" style="5" customWidth="1"/>
  </cols>
  <sheetData>
    <row r="1" spans="1:5" ht="51" customHeight="1">
      <c r="A1" s="16"/>
      <c r="B1" s="16"/>
      <c r="C1" s="16"/>
      <c r="E1" s="36" t="s">
        <v>121</v>
      </c>
    </row>
    <row r="2" spans="1:5" ht="30" customHeight="1">
      <c r="A2" s="41" t="s">
        <v>2</v>
      </c>
      <c r="B2" s="41" t="s">
        <v>126</v>
      </c>
      <c r="C2" s="74" t="s">
        <v>122</v>
      </c>
      <c r="D2" s="37"/>
      <c r="E2" s="38"/>
    </row>
    <row r="3" spans="1:5" ht="13.8">
      <c r="A3" s="43" t="s">
        <v>137</v>
      </c>
      <c r="B3" s="44"/>
      <c r="C3" s="44"/>
      <c r="D3" s="37"/>
      <c r="E3" s="39" t="s">
        <v>34</v>
      </c>
    </row>
    <row r="4" spans="1:5" ht="13.8">
      <c r="A4" s="45" t="s">
        <v>71</v>
      </c>
      <c r="B4" s="45" t="s">
        <v>33</v>
      </c>
      <c r="C4" s="60"/>
      <c r="E4" s="40"/>
    </row>
    <row r="5" spans="1:5" ht="25.8" customHeight="1">
      <c r="A5" s="75" t="s">
        <v>60</v>
      </c>
      <c r="B5" s="78" t="s">
        <v>135</v>
      </c>
      <c r="C5" s="78"/>
      <c r="E5" s="40"/>
    </row>
    <row r="6" spans="1:5" ht="13.8">
      <c r="A6" s="79" t="s">
        <v>72</v>
      </c>
      <c r="B6" s="80"/>
      <c r="C6" s="80"/>
      <c r="E6" s="72" t="s">
        <v>72</v>
      </c>
    </row>
    <row r="7" spans="1:5" ht="13.8">
      <c r="A7" s="75" t="s">
        <v>40</v>
      </c>
      <c r="B7" s="78" t="s">
        <v>33</v>
      </c>
      <c r="C7" s="78"/>
      <c r="E7" s="40"/>
    </row>
    <row r="8" spans="1:5" ht="13.8">
      <c r="A8" s="45" t="s">
        <v>136</v>
      </c>
      <c r="B8" s="69"/>
      <c r="C8" s="49">
        <v>1</v>
      </c>
      <c r="E8" s="40"/>
    </row>
    <row r="9" spans="1:5" ht="13.8">
      <c r="A9" s="43" t="s">
        <v>18</v>
      </c>
      <c r="B9" s="44"/>
      <c r="C9" s="50"/>
      <c r="D9" s="37"/>
      <c r="E9" s="39" t="s">
        <v>18</v>
      </c>
    </row>
    <row r="10" spans="1:5" ht="12.75">
      <c r="A10" s="58"/>
      <c r="B10" s="58"/>
      <c r="C10" s="58"/>
      <c r="D10" s="37"/>
      <c r="E10" s="40"/>
    </row>
    <row r="11" spans="1:5" ht="12.75">
      <c r="A11" s="58"/>
      <c r="B11" s="58"/>
      <c r="C11" s="58"/>
      <c r="D11" s="37"/>
      <c r="E11" s="40"/>
    </row>
    <row r="12" spans="1:5" ht="12.75">
      <c r="A12" s="58"/>
      <c r="B12" s="58"/>
      <c r="C12" s="58"/>
      <c r="D12" s="37"/>
      <c r="E12" s="40"/>
    </row>
    <row r="13" spans="1:5" ht="12.75">
      <c r="A13" s="58"/>
      <c r="B13" s="58"/>
      <c r="C13" s="58"/>
      <c r="D13" s="37"/>
      <c r="E13" s="40"/>
    </row>
    <row r="14" spans="1:5" ht="12.75">
      <c r="A14" s="58"/>
      <c r="B14" s="58"/>
      <c r="C14" s="58"/>
      <c r="D14" s="37"/>
      <c r="E14" s="40"/>
    </row>
  </sheetData>
  <sheetProtection algorithmName="SHA-512" hashValue="sPEYDy0hVz3cLoTakT3vv/2hl3xN7UsYf4CydRBjGNzlSvCzBsb/63ou/9y3NrFmEAWX+uYWx5jo/V5pdh7VJA==" saltValue="LzhYUR2QCnkErtaKhl1hbQ==" spinCount="100000" sheet="1" objects="1" scenarios="1" formatCells="0" formatColumns="0" formatRows="0"/>
  <mergeCells count="1">
    <mergeCell ref="E1:E2"/>
  </mergeCells>
  <printOptions/>
  <pageMargins left="0.7" right="0.7" top="0.75" bottom="0.75" header="0.511805555555555" footer="0.511805555555555"/>
  <pageSetup horizontalDpi="300" verticalDpi="3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3"/>
  <sheetViews>
    <sheetView workbookViewId="0" topLeftCell="A1">
      <selection activeCell="E21" sqref="E21"/>
    </sheetView>
  </sheetViews>
  <sheetFormatPr defaultColWidth="9.140625" defaultRowHeight="12.75"/>
  <cols>
    <col min="1" max="1" width="29.28125" style="5" customWidth="1"/>
    <col min="2" max="2" width="16.28125" style="5" customWidth="1"/>
    <col min="3" max="3" width="22.421875" style="5" customWidth="1"/>
    <col min="4" max="4" width="3.140625" style="5" customWidth="1"/>
    <col min="5" max="5" width="28.28125" style="5" customWidth="1"/>
    <col min="6" max="1025" width="8.7109375" style="5" customWidth="1"/>
    <col min="1026" max="16384" width="8.8515625" style="5" customWidth="1"/>
  </cols>
  <sheetData>
    <row r="1" spans="1:5" ht="40.8" customHeight="1">
      <c r="A1" s="16"/>
      <c r="B1" s="16"/>
      <c r="C1" s="16"/>
      <c r="E1" s="36" t="s">
        <v>121</v>
      </c>
    </row>
    <row r="2" spans="1:5" ht="32.4" customHeight="1">
      <c r="A2" s="41" t="s">
        <v>2</v>
      </c>
      <c r="B2" s="41" t="s">
        <v>126</v>
      </c>
      <c r="C2" s="74" t="s">
        <v>122</v>
      </c>
      <c r="D2" s="37"/>
      <c r="E2" s="38"/>
    </row>
    <row r="3" spans="1:5" ht="13.8">
      <c r="A3" s="43" t="s">
        <v>34</v>
      </c>
      <c r="B3" s="44"/>
      <c r="C3" s="44"/>
      <c r="D3" s="37"/>
      <c r="E3" s="39" t="s">
        <v>34</v>
      </c>
    </row>
    <row r="4" spans="1:5" ht="13.8">
      <c r="A4" s="85" t="s">
        <v>73</v>
      </c>
      <c r="B4" s="76" t="s">
        <v>33</v>
      </c>
      <c r="C4" s="77"/>
      <c r="E4" s="40"/>
    </row>
    <row r="5" spans="1:5" ht="13.8">
      <c r="A5" s="85" t="s">
        <v>42</v>
      </c>
      <c r="B5" s="77"/>
      <c r="C5" s="86">
        <v>1000</v>
      </c>
      <c r="E5" s="40"/>
    </row>
    <row r="6" spans="1:5" ht="27.6">
      <c r="A6" s="85" t="s">
        <v>74</v>
      </c>
      <c r="B6" s="78"/>
      <c r="C6" s="87" t="s">
        <v>75</v>
      </c>
      <c r="E6" s="40"/>
    </row>
    <row r="7" spans="1:5" ht="13.8">
      <c r="A7" s="85" t="s">
        <v>76</v>
      </c>
      <c r="B7" s="78"/>
      <c r="C7" s="88">
        <v>1000</v>
      </c>
      <c r="E7" s="40"/>
    </row>
    <row r="8" spans="1:5" ht="12.75">
      <c r="A8" s="89" t="s">
        <v>77</v>
      </c>
      <c r="B8" s="78"/>
      <c r="C8" s="78" t="s">
        <v>78</v>
      </c>
      <c r="E8" s="40"/>
    </row>
    <row r="9" spans="1:5" ht="13.8">
      <c r="A9" s="90" t="s">
        <v>18</v>
      </c>
      <c r="B9" s="82"/>
      <c r="C9" s="82"/>
      <c r="D9" s="37"/>
      <c r="E9" s="39" t="s">
        <v>18</v>
      </c>
    </row>
    <row r="10" spans="1:5" ht="12.75">
      <c r="A10" s="58"/>
      <c r="B10" s="58"/>
      <c r="C10" s="58"/>
      <c r="D10" s="37"/>
      <c r="E10" s="40"/>
    </row>
    <row r="11" spans="1:5" ht="12.75">
      <c r="A11" s="58"/>
      <c r="B11" s="58"/>
      <c r="C11" s="58"/>
      <c r="D11" s="37"/>
      <c r="E11" s="40"/>
    </row>
    <row r="12" spans="1:5" ht="12.75">
      <c r="A12" s="58"/>
      <c r="B12" s="58"/>
      <c r="C12" s="58"/>
      <c r="D12" s="37"/>
      <c r="E12" s="40"/>
    </row>
    <row r="13" spans="1:5" ht="12.75">
      <c r="A13" s="58"/>
      <c r="B13" s="58"/>
      <c r="C13" s="58"/>
      <c r="D13" s="37"/>
      <c r="E13" s="40"/>
    </row>
  </sheetData>
  <sheetProtection algorithmName="SHA-512" hashValue="950KOLo3IWrOiHfFmmtV6lvznnBtpHTLND35G92mAHxSE5o0Xy1OSADVBwgxp0d6qqAmv5tTtT3nH6BcxH4ytA==" saltValue="JzpDWw0c7aOaHJZQTkrEgA==" spinCount="100000" sheet="1" objects="1" scenarios="1" formatCells="0" formatColumns="0" formatRows="0"/>
  <mergeCells count="1">
    <mergeCell ref="E1:E2"/>
  </mergeCells>
  <printOptions/>
  <pageMargins left="0.7" right="0.7" top="0.75" bottom="0.75" header="0.511805555555555" footer="0.511805555555555"/>
  <pageSetup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14"/>
  <sheetViews>
    <sheetView zoomScale="85" zoomScaleNormal="85" workbookViewId="0" topLeftCell="A1">
      <selection activeCell="E23" sqref="E23"/>
    </sheetView>
  </sheetViews>
  <sheetFormatPr defaultColWidth="9.140625" defaultRowHeight="12.75"/>
  <cols>
    <col min="1" max="1" width="32.140625" style="5" customWidth="1"/>
    <col min="2" max="2" width="23.00390625" style="5" customWidth="1"/>
    <col min="3" max="3" width="27.421875" style="5" customWidth="1"/>
    <col min="4" max="4" width="2.421875" style="5" customWidth="1"/>
    <col min="5" max="5" width="29.00390625" style="5" customWidth="1"/>
    <col min="6" max="1025" width="8.7109375" style="5" customWidth="1"/>
    <col min="1026" max="16384" width="8.8515625" style="5" customWidth="1"/>
  </cols>
  <sheetData>
    <row r="1" spans="1:5" ht="38.4" customHeight="1">
      <c r="A1" s="16"/>
      <c r="B1" s="16"/>
      <c r="C1" s="16"/>
      <c r="E1" s="36" t="s">
        <v>121</v>
      </c>
    </row>
    <row r="2" spans="1:5" ht="30.6" customHeight="1">
      <c r="A2" s="41" t="s">
        <v>2</v>
      </c>
      <c r="B2" s="41" t="s">
        <v>126</v>
      </c>
      <c r="C2" s="74" t="s">
        <v>122</v>
      </c>
      <c r="D2" s="37"/>
      <c r="E2" s="38"/>
    </row>
    <row r="3" spans="1:5" ht="13.8">
      <c r="A3" s="43" t="s">
        <v>34</v>
      </c>
      <c r="B3" s="44"/>
      <c r="C3" s="44"/>
      <c r="D3" s="37"/>
      <c r="E3" s="39" t="s">
        <v>34</v>
      </c>
    </row>
    <row r="4" spans="1:5" ht="13.8">
      <c r="A4" s="91" t="s">
        <v>73</v>
      </c>
      <c r="B4" s="76" t="s">
        <v>33</v>
      </c>
      <c r="C4" s="77"/>
      <c r="E4" s="40"/>
    </row>
    <row r="5" spans="1:5" ht="13.8">
      <c r="A5" s="91" t="s">
        <v>42</v>
      </c>
      <c r="B5" s="77"/>
      <c r="C5" s="86">
        <v>2000</v>
      </c>
      <c r="E5" s="40"/>
    </row>
    <row r="6" spans="1:5" ht="27.6">
      <c r="A6" s="91" t="s">
        <v>74</v>
      </c>
      <c r="B6" s="78"/>
      <c r="C6" s="87" t="s">
        <v>75</v>
      </c>
      <c r="E6" s="40"/>
    </row>
    <row r="7" spans="1:5" ht="13.8">
      <c r="A7" s="91" t="s">
        <v>76</v>
      </c>
      <c r="B7" s="78"/>
      <c r="C7" s="88">
        <v>1000</v>
      </c>
      <c r="E7" s="40"/>
    </row>
    <row r="8" spans="1:5" ht="12.75">
      <c r="A8" s="92" t="s">
        <v>77</v>
      </c>
      <c r="B8" s="78"/>
      <c r="C8" s="78" t="s">
        <v>78</v>
      </c>
      <c r="E8" s="40"/>
    </row>
    <row r="9" spans="1:5" ht="13.8">
      <c r="A9" s="93" t="s">
        <v>18</v>
      </c>
      <c r="B9" s="82"/>
      <c r="C9" s="82"/>
      <c r="D9" s="37"/>
      <c r="E9" s="39" t="s">
        <v>18</v>
      </c>
    </row>
    <row r="10" spans="1:5" ht="12.75">
      <c r="A10" s="58"/>
      <c r="B10" s="58"/>
      <c r="C10" s="58"/>
      <c r="D10" s="37"/>
      <c r="E10" s="40"/>
    </row>
    <row r="11" spans="1:5" ht="12.75">
      <c r="A11" s="58"/>
      <c r="B11" s="58"/>
      <c r="C11" s="58"/>
      <c r="D11" s="37"/>
      <c r="E11" s="40"/>
    </row>
    <row r="12" spans="1:5" ht="12.75">
      <c r="A12" s="58"/>
      <c r="B12" s="58"/>
      <c r="C12" s="58"/>
      <c r="D12" s="37"/>
      <c r="E12" s="40"/>
    </row>
    <row r="13" spans="1:5" ht="12.75">
      <c r="A13" s="58"/>
      <c r="B13" s="58"/>
      <c r="C13" s="58"/>
      <c r="D13" s="37"/>
      <c r="E13" s="40"/>
    </row>
    <row r="14" spans="1:5" ht="12.75">
      <c r="A14" s="58"/>
      <c r="B14" s="58"/>
      <c r="C14" s="58"/>
      <c r="D14" s="37"/>
      <c r="E14" s="40"/>
    </row>
  </sheetData>
  <sheetProtection algorithmName="SHA-512" hashValue="STZ/NaA2s8wz9moceI9WQHJ27PdBEJA3eAEuNhQNMM5mon4qDUpHSzPG7VrkJO1CtEMTuTF16C0sLBcbauS6iw==" saltValue="qGkW+x1kwMjE2RV49Ex3hA==" spinCount="100000" sheet="1" objects="1" scenarios="1" formatCells="0" formatColumns="0" formatRows="0"/>
  <mergeCells count="1">
    <mergeCell ref="E1:E2"/>
  </mergeCells>
  <printOptions/>
  <pageMargins left="0.7" right="0.7" top="0.75" bottom="0.75" header="0.511805555555555" footer="0.511805555555555"/>
  <pageSetup horizontalDpi="300" verticalDpi="3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15"/>
  <sheetViews>
    <sheetView workbookViewId="0" topLeftCell="A1">
      <selection activeCell="C22" sqref="C22"/>
    </sheetView>
  </sheetViews>
  <sheetFormatPr defaultColWidth="9.140625" defaultRowHeight="12.75"/>
  <cols>
    <col min="1" max="1" width="26.28125" style="5" customWidth="1"/>
    <col min="2" max="2" width="23.00390625" style="5" customWidth="1"/>
    <col min="3" max="3" width="21.00390625" style="5" customWidth="1"/>
    <col min="4" max="4" width="2.8515625" style="5" customWidth="1"/>
    <col min="5" max="5" width="28.28125" style="5" customWidth="1"/>
    <col min="6" max="1025" width="8.7109375" style="5" customWidth="1"/>
    <col min="1026" max="16384" width="8.8515625" style="5" customWidth="1"/>
  </cols>
  <sheetData>
    <row r="1" spans="1:5" ht="46.8" customHeight="1">
      <c r="A1" s="16"/>
      <c r="B1" s="16"/>
      <c r="C1" s="16"/>
      <c r="E1" s="36" t="s">
        <v>121</v>
      </c>
    </row>
    <row r="2" spans="1:5" ht="26.4" customHeight="1">
      <c r="A2" s="41" t="s">
        <v>2</v>
      </c>
      <c r="B2" s="41" t="s">
        <v>126</v>
      </c>
      <c r="C2" s="74" t="s">
        <v>122</v>
      </c>
      <c r="D2" s="37"/>
      <c r="E2" s="38"/>
    </row>
    <row r="3" spans="1:5" ht="13.8">
      <c r="A3" s="43" t="s">
        <v>34</v>
      </c>
      <c r="B3" s="44"/>
      <c r="C3" s="44"/>
      <c r="D3" s="37"/>
      <c r="E3" s="39" t="s">
        <v>34</v>
      </c>
    </row>
    <row r="4" spans="1:5" ht="13.8">
      <c r="A4" s="85" t="s">
        <v>79</v>
      </c>
      <c r="B4" s="76" t="s">
        <v>33</v>
      </c>
      <c r="C4" s="77"/>
      <c r="E4" s="40"/>
    </row>
    <row r="5" spans="1:5" ht="13.8">
      <c r="A5" s="85" t="s">
        <v>80</v>
      </c>
      <c r="B5" s="77" t="s">
        <v>33</v>
      </c>
      <c r="C5" s="78"/>
      <c r="E5" s="40"/>
    </row>
    <row r="6" spans="1:5" ht="13.8">
      <c r="A6" s="85" t="s">
        <v>138</v>
      </c>
      <c r="B6" s="94" t="s">
        <v>33</v>
      </c>
      <c r="C6" s="77"/>
      <c r="E6" s="40"/>
    </row>
    <row r="7" spans="1:5" ht="13.8">
      <c r="A7" s="85" t="s">
        <v>81</v>
      </c>
      <c r="B7" s="78" t="s">
        <v>33</v>
      </c>
      <c r="C7" s="77"/>
      <c r="E7" s="40"/>
    </row>
    <row r="8" spans="1:5" ht="12.75">
      <c r="A8" s="89" t="s">
        <v>30</v>
      </c>
      <c r="B8" s="78" t="s">
        <v>82</v>
      </c>
      <c r="C8" s="78"/>
      <c r="E8" s="40"/>
    </row>
    <row r="9" spans="1:5" ht="12.75">
      <c r="A9" s="89" t="s">
        <v>83</v>
      </c>
      <c r="B9" s="78" t="s">
        <v>33</v>
      </c>
      <c r="C9" s="78"/>
      <c r="E9" s="40"/>
    </row>
    <row r="10" spans="1:5" ht="13.8">
      <c r="A10" s="90" t="s">
        <v>18</v>
      </c>
      <c r="B10" s="82"/>
      <c r="C10" s="82"/>
      <c r="D10" s="37"/>
      <c r="E10" s="39" t="s">
        <v>18</v>
      </c>
    </row>
    <row r="11" spans="1:5" ht="12.75">
      <c r="A11" s="58"/>
      <c r="B11" s="58"/>
      <c r="C11" s="58"/>
      <c r="D11" s="37"/>
      <c r="E11" s="40"/>
    </row>
    <row r="12" spans="1:5" ht="12.75">
      <c r="A12" s="58"/>
      <c r="B12" s="58"/>
      <c r="C12" s="58"/>
      <c r="D12" s="37"/>
      <c r="E12" s="40"/>
    </row>
    <row r="13" spans="1:5" ht="12.75">
      <c r="A13" s="58"/>
      <c r="B13" s="58"/>
      <c r="C13" s="58"/>
      <c r="D13" s="37"/>
      <c r="E13" s="40"/>
    </row>
    <row r="14" spans="1:5" ht="12.75">
      <c r="A14" s="58"/>
      <c r="B14" s="58"/>
      <c r="C14" s="58"/>
      <c r="D14" s="37"/>
      <c r="E14" s="40"/>
    </row>
    <row r="15" spans="1:5" ht="12.75">
      <c r="A15" s="58"/>
      <c r="B15" s="58"/>
      <c r="C15" s="58"/>
      <c r="D15" s="37"/>
      <c r="E15" s="40"/>
    </row>
  </sheetData>
  <sheetProtection algorithmName="SHA-512" hashValue="xkcD1Kh4qPb+2gD05n6mNbvuesRBMD9Bg1LBdawovyTXzM6RUJG9GHKReOY0lmr1+MOo8wVVkMlNvY/6hqPqQw==" saltValue="l+KopwMnC2NKSBh02yAl8g==" spinCount="100000" sheet="1" objects="1" scenarios="1" formatCells="0" formatColumns="0" formatRows="0"/>
  <mergeCells count="1">
    <mergeCell ref="E1:E2"/>
  </mergeCells>
  <printOptions/>
  <pageMargins left="0.7" right="0.7" top="0.75" bottom="0.75" header="0.511805555555555" footer="0.511805555555555"/>
  <pageSetup horizontalDpi="300" verticalDpi="3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6"/>
  <sheetViews>
    <sheetView zoomScale="85" zoomScaleNormal="85" workbookViewId="0" topLeftCell="A1">
      <selection activeCell="C25" sqref="C25"/>
    </sheetView>
  </sheetViews>
  <sheetFormatPr defaultColWidth="9.140625" defaultRowHeight="12.75"/>
  <cols>
    <col min="1" max="1" width="29.28125" style="5" customWidth="1"/>
    <col min="2" max="2" width="26.421875" style="5" customWidth="1"/>
    <col min="3" max="3" width="22.8515625" style="5" customWidth="1"/>
    <col min="4" max="4" width="2.57421875" style="5" customWidth="1"/>
    <col min="5" max="5" width="29.8515625" style="5" customWidth="1"/>
    <col min="6" max="1025" width="8.7109375" style="5" customWidth="1"/>
    <col min="1026" max="16384" width="8.8515625" style="5" customWidth="1"/>
  </cols>
  <sheetData>
    <row r="1" spans="1:5" ht="45" customHeight="1">
      <c r="A1" s="16"/>
      <c r="B1" s="16"/>
      <c r="C1" s="16"/>
      <c r="E1" s="36" t="s">
        <v>121</v>
      </c>
    </row>
    <row r="2" spans="1:5" ht="27.6" customHeight="1">
      <c r="A2" s="41" t="s">
        <v>2</v>
      </c>
      <c r="B2" s="41" t="s">
        <v>126</v>
      </c>
      <c r="C2" s="74" t="s">
        <v>122</v>
      </c>
      <c r="D2" s="37"/>
      <c r="E2" s="38"/>
    </row>
    <row r="3" spans="1:5" ht="13.8">
      <c r="A3" s="43" t="s">
        <v>34</v>
      </c>
      <c r="B3" s="44"/>
      <c r="C3" s="44"/>
      <c r="D3" s="37"/>
      <c r="E3" s="39" t="s">
        <v>34</v>
      </c>
    </row>
    <row r="4" spans="1:5" ht="13.8">
      <c r="A4" s="45" t="s">
        <v>84</v>
      </c>
      <c r="B4" s="95" t="s">
        <v>33</v>
      </c>
      <c r="C4" s="96"/>
      <c r="E4" s="40"/>
    </row>
    <row r="5" spans="1:5" ht="13.8">
      <c r="A5" s="45" t="s">
        <v>60</v>
      </c>
      <c r="B5" s="78" t="s">
        <v>139</v>
      </c>
      <c r="C5" s="97"/>
      <c r="E5" s="40"/>
    </row>
    <row r="6" spans="1:5" ht="13.8">
      <c r="A6" s="45" t="s">
        <v>85</v>
      </c>
      <c r="B6" s="97" t="s">
        <v>33</v>
      </c>
      <c r="C6" s="96"/>
      <c r="E6" s="40"/>
    </row>
    <row r="7" spans="1:5" ht="13.8">
      <c r="A7" s="45" t="s">
        <v>86</v>
      </c>
      <c r="B7" s="97" t="s">
        <v>33</v>
      </c>
      <c r="C7" s="96"/>
      <c r="E7" s="40"/>
    </row>
    <row r="8" spans="1:5" ht="12.75">
      <c r="A8" s="69" t="s">
        <v>87</v>
      </c>
      <c r="B8" s="97" t="s">
        <v>33</v>
      </c>
      <c r="C8" s="97"/>
      <c r="E8" s="40"/>
    </row>
    <row r="9" spans="1:5" ht="12.75">
      <c r="A9" s="69" t="s">
        <v>88</v>
      </c>
      <c r="B9" s="97" t="s">
        <v>33</v>
      </c>
      <c r="C9" s="97"/>
      <c r="E9" s="40"/>
    </row>
    <row r="10" spans="1:5" ht="13.8">
      <c r="A10" s="43" t="s">
        <v>18</v>
      </c>
      <c r="B10" s="98"/>
      <c r="C10" s="98"/>
      <c r="D10" s="37"/>
      <c r="E10" s="39" t="s">
        <v>18</v>
      </c>
    </row>
    <row r="11" spans="1:5" ht="12.75">
      <c r="A11" s="58"/>
      <c r="B11" s="58"/>
      <c r="C11" s="58"/>
      <c r="D11" s="37"/>
      <c r="E11" s="40"/>
    </row>
    <row r="12" spans="1:5" ht="12.75">
      <c r="A12" s="58"/>
      <c r="B12" s="58"/>
      <c r="C12" s="58"/>
      <c r="D12" s="37"/>
      <c r="E12" s="40"/>
    </row>
    <row r="13" spans="1:5" ht="12.75">
      <c r="A13" s="58"/>
      <c r="B13" s="58"/>
      <c r="C13" s="58"/>
      <c r="D13" s="37"/>
      <c r="E13" s="40"/>
    </row>
    <row r="14" spans="1:5" ht="12.75">
      <c r="A14" s="58"/>
      <c r="B14" s="58"/>
      <c r="C14" s="58"/>
      <c r="D14" s="37"/>
      <c r="E14" s="40"/>
    </row>
    <row r="15" spans="1:5" ht="12.75">
      <c r="A15" s="58"/>
      <c r="B15" s="58"/>
      <c r="C15" s="58"/>
      <c r="D15" s="37"/>
      <c r="E15" s="40"/>
    </row>
    <row r="16" spans="1:5" ht="12.75">
      <c r="A16" s="58"/>
      <c r="B16" s="58"/>
      <c r="C16" s="58"/>
      <c r="D16" s="37"/>
      <c r="E16" s="40"/>
    </row>
  </sheetData>
  <sheetProtection algorithmName="SHA-512" hashValue="YmfKe7TwCKbg1go+VkWLhg8Euv/mRRb3LWa18ci6mdyMueYLTb7uK24vtS47kPSxUAKLVcrFrSMobGCJ5cAb4g==" saltValue="KB/Z1hVP09yqSEaaLIsdig==" spinCount="100000" sheet="1" objects="1" scenarios="1" formatCells="0" formatColumns="0" formatRows="0"/>
  <mergeCells count="1">
    <mergeCell ref="E1:E2"/>
  </mergeCells>
  <printOptions/>
  <pageMargins left="0.7" right="0.7" top="0.75" bottom="0.75" header="0.511805555555555" footer="0.51180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zoomScale="85" zoomScaleNormal="85" workbookViewId="0" topLeftCell="A1">
      <selection activeCell="C29" sqref="C29"/>
    </sheetView>
  </sheetViews>
  <sheetFormatPr defaultColWidth="9.140625" defaultRowHeight="12.75"/>
  <cols>
    <col min="1" max="1" width="26.28125" style="5" customWidth="1"/>
    <col min="2" max="2" width="23.00390625" style="5" customWidth="1"/>
    <col min="3" max="3" width="24.140625" style="5" customWidth="1"/>
    <col min="4" max="4" width="2.8515625" style="5" customWidth="1"/>
    <col min="5" max="5" width="33.8515625" style="5" customWidth="1"/>
    <col min="6" max="1025" width="8.7109375" style="5" customWidth="1"/>
    <col min="1026" max="16384" width="8.8515625" style="5" customWidth="1"/>
  </cols>
  <sheetData>
    <row r="1" spans="1:5" ht="66" customHeight="1">
      <c r="A1" s="16"/>
      <c r="B1" s="16"/>
      <c r="C1" s="16"/>
      <c r="E1" s="36" t="s">
        <v>121</v>
      </c>
    </row>
    <row r="2" spans="1:5" ht="34.2" customHeight="1">
      <c r="A2" s="41" t="s">
        <v>2</v>
      </c>
      <c r="B2" s="41" t="s">
        <v>126</v>
      </c>
      <c r="C2" s="42" t="s">
        <v>122</v>
      </c>
      <c r="D2" s="37"/>
      <c r="E2" s="38"/>
    </row>
    <row r="3" spans="1:5" ht="13.8">
      <c r="A3" s="43" t="s">
        <v>3</v>
      </c>
      <c r="B3" s="44"/>
      <c r="C3" s="44"/>
      <c r="D3" s="37"/>
      <c r="E3" s="39" t="s">
        <v>3</v>
      </c>
    </row>
    <row r="4" spans="1:5" ht="13.8">
      <c r="A4" s="45" t="s">
        <v>4</v>
      </c>
      <c r="B4" s="16"/>
      <c r="C4" s="46">
        <v>13.5</v>
      </c>
      <c r="E4" s="40"/>
    </row>
    <row r="5" spans="1:5" ht="13.8">
      <c r="A5" s="45" t="s">
        <v>5</v>
      </c>
      <c r="B5" s="47">
        <v>0.673611111111111</v>
      </c>
      <c r="C5" s="48"/>
      <c r="E5" s="40"/>
    </row>
    <row r="6" spans="1:5" ht="13.8">
      <c r="A6" s="45" t="s">
        <v>6</v>
      </c>
      <c r="B6" s="16"/>
      <c r="C6" s="49" t="s">
        <v>123</v>
      </c>
      <c r="E6" s="40"/>
    </row>
    <row r="7" spans="1:5" ht="13.8">
      <c r="A7" s="43" t="s">
        <v>7</v>
      </c>
      <c r="B7" s="50"/>
      <c r="C7" s="50"/>
      <c r="E7" s="39" t="s">
        <v>7</v>
      </c>
    </row>
    <row r="8" spans="1:5" ht="13.8">
      <c r="A8" s="45" t="s">
        <v>8</v>
      </c>
      <c r="B8" s="48"/>
      <c r="C8" s="46">
        <v>10</v>
      </c>
      <c r="E8" s="40"/>
    </row>
    <row r="9" spans="1:5" ht="13.8">
      <c r="A9" s="45" t="s">
        <v>9</v>
      </c>
      <c r="B9" s="48"/>
      <c r="C9" s="51">
        <v>13000</v>
      </c>
      <c r="E9" s="40"/>
    </row>
    <row r="10" spans="1:5" ht="13.8">
      <c r="A10" s="43" t="s">
        <v>10</v>
      </c>
      <c r="B10" s="50"/>
      <c r="C10" s="50"/>
      <c r="E10" s="39" t="s">
        <v>10</v>
      </c>
    </row>
    <row r="11" spans="1:5" ht="13.8">
      <c r="A11" s="52" t="s">
        <v>11</v>
      </c>
      <c r="B11" s="53"/>
      <c r="C11" s="54">
        <v>16</v>
      </c>
      <c r="D11" s="37"/>
      <c r="E11" s="40"/>
    </row>
    <row r="12" spans="1:5" ht="13.8">
      <c r="A12" s="43" t="s">
        <v>12</v>
      </c>
      <c r="B12" s="50"/>
      <c r="C12" s="50"/>
      <c r="D12" s="37"/>
      <c r="E12" s="39" t="s">
        <v>12</v>
      </c>
    </row>
    <row r="13" spans="1:5" ht="13.8">
      <c r="A13" s="52" t="s">
        <v>12</v>
      </c>
      <c r="B13" s="54" t="s">
        <v>13</v>
      </c>
      <c r="C13" s="53"/>
      <c r="D13" s="37"/>
      <c r="E13" s="40"/>
    </row>
    <row r="14" spans="1:5" ht="13.8">
      <c r="A14" s="43" t="s">
        <v>14</v>
      </c>
      <c r="B14" s="50"/>
      <c r="C14" s="50"/>
      <c r="D14" s="37"/>
      <c r="E14" s="39" t="str">
        <f>A14</f>
        <v>Pevný disk</v>
      </c>
    </row>
    <row r="15" spans="1:5" ht="13.8">
      <c r="A15" s="52" t="s">
        <v>15</v>
      </c>
      <c r="B15" s="53"/>
      <c r="C15" s="54">
        <v>512</v>
      </c>
      <c r="D15" s="37"/>
      <c r="E15" s="40"/>
    </row>
    <row r="16" spans="1:5" ht="13.8">
      <c r="A16" s="52" t="s">
        <v>16</v>
      </c>
      <c r="B16" s="55" t="s">
        <v>17</v>
      </c>
      <c r="C16" s="54"/>
      <c r="D16" s="37"/>
      <c r="E16" s="40"/>
    </row>
    <row r="17" spans="1:5" ht="13.8">
      <c r="A17" s="43" t="s">
        <v>18</v>
      </c>
      <c r="B17" s="50"/>
      <c r="C17" s="50"/>
      <c r="D17" s="37"/>
      <c r="E17" s="39" t="s">
        <v>18</v>
      </c>
    </row>
    <row r="18" spans="1:5" ht="13.8">
      <c r="A18" s="56" t="s">
        <v>19</v>
      </c>
      <c r="B18" s="57"/>
      <c r="C18" s="57" t="s">
        <v>20</v>
      </c>
      <c r="D18" s="37"/>
      <c r="E18" s="40"/>
    </row>
    <row r="19" spans="1:5" ht="13.8">
      <c r="A19" s="52" t="s">
        <v>21</v>
      </c>
      <c r="B19" s="54"/>
      <c r="C19" s="54" t="s">
        <v>22</v>
      </c>
      <c r="D19" s="37"/>
      <c r="E19" s="40"/>
    </row>
    <row r="20" spans="1:5" ht="12.75">
      <c r="A20" s="58"/>
      <c r="B20" s="53"/>
      <c r="C20" s="53"/>
      <c r="D20" s="37"/>
      <c r="E20" s="40"/>
    </row>
    <row r="21" spans="1:5" ht="12.75">
      <c r="A21" s="58"/>
      <c r="B21" s="58"/>
      <c r="C21" s="58"/>
      <c r="D21" s="37"/>
      <c r="E21" s="40"/>
    </row>
    <row r="22" spans="1:5" ht="12.75">
      <c r="A22" s="58"/>
      <c r="B22" s="58"/>
      <c r="C22" s="58"/>
      <c r="D22" s="37"/>
      <c r="E22" s="40"/>
    </row>
    <row r="23" spans="1:5" ht="12.75">
      <c r="A23" s="58"/>
      <c r="B23" s="58"/>
      <c r="C23" s="58"/>
      <c r="D23" s="37"/>
      <c r="E23" s="40"/>
    </row>
    <row r="24" spans="1:5" ht="12.75">
      <c r="A24" s="58"/>
      <c r="B24" s="58"/>
      <c r="C24" s="58"/>
      <c r="D24" s="37"/>
      <c r="E24" s="40"/>
    </row>
  </sheetData>
  <sheetProtection algorithmName="SHA-512" hashValue="U3KfYP2/TNTMQ5Zojb6586yMe9xd33i8D5f+9pqv2OAZwJLqIAqEgvQpN/47LNW5eMyRA91cJpOOxmqR0obzYA==" saltValue="HSJd33r97CGOsaGdQ+FN8Q==" spinCount="100000" sheet="1" objects="1" scenarios="1" formatCells="0" formatColumns="0" formatRows="0"/>
  <mergeCells count="1">
    <mergeCell ref="E1:E2"/>
  </mergeCells>
  <printOptions/>
  <pageMargins left="0.7" right="0.7" top="0.75" bottom="0.75" header="0.511805555555555" footer="0.511805555555555"/>
  <pageSetup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zoomScale="85" zoomScaleNormal="85" workbookViewId="0" topLeftCell="A1">
      <selection activeCell="C35" sqref="C35"/>
    </sheetView>
  </sheetViews>
  <sheetFormatPr defaultColWidth="9.140625" defaultRowHeight="12.75"/>
  <cols>
    <col min="1" max="1" width="29.00390625" style="5" customWidth="1"/>
    <col min="2" max="2" width="20.7109375" style="5" customWidth="1"/>
    <col min="3" max="3" width="24.421875" style="5" customWidth="1"/>
    <col min="4" max="4" width="2.28125" style="5" customWidth="1"/>
    <col min="5" max="5" width="28.421875" style="5" customWidth="1"/>
    <col min="6" max="1025" width="8.7109375" style="5" customWidth="1"/>
    <col min="1026" max="16384" width="8.8515625" style="5" customWidth="1"/>
  </cols>
  <sheetData>
    <row r="1" spans="1:5" ht="43.8" customHeight="1">
      <c r="A1" s="16"/>
      <c r="B1" s="16"/>
      <c r="C1" s="16"/>
      <c r="E1" s="36" t="s">
        <v>121</v>
      </c>
    </row>
    <row r="2" spans="1:5" ht="25.8" customHeight="1">
      <c r="A2" s="41" t="s">
        <v>2</v>
      </c>
      <c r="B2" s="41" t="s">
        <v>126</v>
      </c>
      <c r="C2" s="42" t="s">
        <v>122</v>
      </c>
      <c r="D2" s="37"/>
      <c r="E2" s="38"/>
    </row>
    <row r="3" spans="1:5" ht="13.8">
      <c r="A3" s="43" t="s">
        <v>3</v>
      </c>
      <c r="B3" s="44"/>
      <c r="C3" s="44"/>
      <c r="D3" s="37"/>
      <c r="E3" s="39" t="s">
        <v>3</v>
      </c>
    </row>
    <row r="4" spans="1:5" ht="13.8">
      <c r="A4" s="45" t="s">
        <v>23</v>
      </c>
      <c r="B4" s="16"/>
      <c r="C4" s="46">
        <v>10.4</v>
      </c>
      <c r="E4" s="40"/>
    </row>
    <row r="5" spans="1:5" ht="13.8">
      <c r="A5" s="45" t="s">
        <v>24</v>
      </c>
      <c r="B5" s="48"/>
      <c r="C5" s="49" t="s">
        <v>124</v>
      </c>
      <c r="E5" s="40"/>
    </row>
    <row r="6" spans="1:5" ht="13.8">
      <c r="A6" s="45" t="s">
        <v>25</v>
      </c>
      <c r="B6" s="48"/>
      <c r="C6" s="48">
        <v>120</v>
      </c>
      <c r="E6" s="40"/>
    </row>
    <row r="7" spans="1:5" ht="13.8">
      <c r="A7" s="43" t="s">
        <v>7</v>
      </c>
      <c r="B7" s="50"/>
      <c r="C7" s="50"/>
      <c r="E7" s="39" t="s">
        <v>7</v>
      </c>
    </row>
    <row r="8" spans="1:5" ht="13.8">
      <c r="A8" s="45" t="s">
        <v>8</v>
      </c>
      <c r="B8" s="46"/>
      <c r="C8" s="48">
        <v>8</v>
      </c>
      <c r="E8" s="40"/>
    </row>
    <row r="9" spans="1:5" ht="12.75">
      <c r="A9" s="60"/>
      <c r="B9" s="48"/>
      <c r="C9" s="48"/>
      <c r="E9" s="40"/>
    </row>
    <row r="10" spans="1:5" ht="13.8">
      <c r="A10" s="43" t="s">
        <v>10</v>
      </c>
      <c r="B10" s="50"/>
      <c r="C10" s="50"/>
      <c r="E10" s="39" t="s">
        <v>10</v>
      </c>
    </row>
    <row r="11" spans="1:5" ht="13.8">
      <c r="A11" s="52" t="s">
        <v>26</v>
      </c>
      <c r="B11" s="53"/>
      <c r="C11" s="54">
        <v>4</v>
      </c>
      <c r="D11" s="37"/>
      <c r="E11" s="40"/>
    </row>
    <row r="12" spans="1:5" ht="13.8">
      <c r="A12" s="43" t="s">
        <v>12</v>
      </c>
      <c r="B12" s="50"/>
      <c r="C12" s="50"/>
      <c r="D12" s="37"/>
      <c r="E12" s="39" t="s">
        <v>12</v>
      </c>
    </row>
    <row r="13" spans="1:5" ht="13.8">
      <c r="A13" s="61" t="s">
        <v>12</v>
      </c>
      <c r="B13" s="54" t="s">
        <v>27</v>
      </c>
      <c r="C13" s="53"/>
      <c r="D13" s="37"/>
      <c r="E13" s="40"/>
    </row>
    <row r="14" spans="1:5" ht="13.8">
      <c r="A14" s="43" t="s">
        <v>28</v>
      </c>
      <c r="B14" s="62"/>
      <c r="C14" s="50"/>
      <c r="D14" s="37"/>
      <c r="E14" s="39" t="str">
        <f>A14</f>
        <v>Interní paměť</v>
      </c>
    </row>
    <row r="15" spans="1:5" ht="13.8">
      <c r="A15" s="63" t="s">
        <v>29</v>
      </c>
      <c r="B15" s="53"/>
      <c r="C15" s="54">
        <v>64</v>
      </c>
      <c r="D15" s="37"/>
      <c r="E15" s="40"/>
    </row>
    <row r="16" spans="1:5" ht="13.8">
      <c r="A16" s="43" t="s">
        <v>30</v>
      </c>
      <c r="B16" s="50"/>
      <c r="C16" s="50"/>
      <c r="D16" s="37"/>
      <c r="E16" s="39" t="s">
        <v>30</v>
      </c>
    </row>
    <row r="17" spans="1:5" ht="13.8">
      <c r="A17" s="52" t="s">
        <v>31</v>
      </c>
      <c r="B17" s="53"/>
      <c r="C17" s="54">
        <v>1</v>
      </c>
      <c r="D17" s="37"/>
      <c r="E17" s="40"/>
    </row>
    <row r="18" spans="1:5" ht="13.8">
      <c r="A18" s="43" t="s">
        <v>18</v>
      </c>
      <c r="B18" s="50"/>
      <c r="C18" s="50"/>
      <c r="D18" s="37"/>
      <c r="E18" s="39" t="s">
        <v>18</v>
      </c>
    </row>
    <row r="19" spans="1:5" ht="13.8">
      <c r="A19" s="45" t="s">
        <v>32</v>
      </c>
      <c r="B19" s="48" t="s">
        <v>33</v>
      </c>
      <c r="C19" s="48"/>
      <c r="D19" s="37"/>
      <c r="E19" s="59"/>
    </row>
    <row r="20" spans="1:5" ht="12.75">
      <c r="A20" s="58"/>
      <c r="B20" s="58"/>
      <c r="C20" s="58"/>
      <c r="D20" s="37"/>
      <c r="E20" s="40"/>
    </row>
    <row r="21" spans="1:5" ht="12.75">
      <c r="A21" s="58"/>
      <c r="B21" s="58"/>
      <c r="C21" s="58"/>
      <c r="D21" s="37"/>
      <c r="E21" s="40"/>
    </row>
    <row r="22" spans="1:5" ht="12.75">
      <c r="A22" s="58"/>
      <c r="B22" s="58"/>
      <c r="C22" s="58"/>
      <c r="D22" s="37"/>
      <c r="E22" s="40"/>
    </row>
    <row r="23" spans="1:5" ht="12.75">
      <c r="A23" s="58"/>
      <c r="B23" s="58"/>
      <c r="C23" s="58"/>
      <c r="D23" s="37"/>
      <c r="E23" s="40"/>
    </row>
    <row r="24" spans="1:5" ht="12.75">
      <c r="A24" s="58"/>
      <c r="B24" s="58"/>
      <c r="C24" s="58"/>
      <c r="D24" s="37"/>
      <c r="E24" s="40"/>
    </row>
    <row r="25" spans="1:5" ht="12.75">
      <c r="A25" s="58"/>
      <c r="B25" s="58"/>
      <c r="C25" s="58"/>
      <c r="D25" s="37"/>
      <c r="E25" s="40"/>
    </row>
    <row r="26" spans="1:5" ht="12.75">
      <c r="A26" s="58"/>
      <c r="B26" s="58"/>
      <c r="C26" s="58"/>
      <c r="D26" s="37"/>
      <c r="E26" s="40"/>
    </row>
    <row r="27" spans="1:5" ht="12.75">
      <c r="A27" s="58"/>
      <c r="B27" s="58"/>
      <c r="C27" s="58"/>
      <c r="D27" s="37"/>
      <c r="E27" s="40"/>
    </row>
    <row r="28" spans="1:5" ht="12.75">
      <c r="A28" s="58"/>
      <c r="B28" s="58"/>
      <c r="C28" s="58"/>
      <c r="D28" s="37"/>
      <c r="E28" s="40"/>
    </row>
  </sheetData>
  <sheetProtection algorithmName="SHA-512" hashValue="PPcP3qj++aytjJcQB3YeWyM7rZ8TgqcsG6R0hMRR6GpCdwTRAutiYCCc5kmfXMUVll1LS6Uai+5A8WNIBXn36g==" saltValue="eaZQKk/KUx27AzGTB07MoA==" spinCount="100000" sheet="1" objects="1" scenarios="1" formatCells="0" formatColumns="0" formatRows="0"/>
  <mergeCells count="1">
    <mergeCell ref="E1:E2"/>
  </mergeCells>
  <printOptions/>
  <pageMargins left="0.7" right="0.7" top="0.75" bottom="0.75" header="0.511805555555555" footer="0.511805555555555"/>
  <pageSetup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"/>
  <sheetViews>
    <sheetView workbookViewId="0" topLeftCell="A1">
      <selection activeCell="D26" sqref="D26"/>
    </sheetView>
  </sheetViews>
  <sheetFormatPr defaultColWidth="9.140625" defaultRowHeight="12.75"/>
  <cols>
    <col min="1" max="1" width="26.57421875" style="5" customWidth="1"/>
    <col min="2" max="2" width="17.7109375" style="5" customWidth="1"/>
    <col min="3" max="3" width="24.421875" style="5" customWidth="1"/>
    <col min="4" max="4" width="3.28125" style="5" customWidth="1"/>
    <col min="5" max="5" width="29.28125" style="5" customWidth="1"/>
    <col min="6" max="1023" width="8.7109375" style="5" customWidth="1"/>
    <col min="1024" max="1025" width="11.57421875" style="5" customWidth="1"/>
    <col min="1026" max="16384" width="8.8515625" style="5" customWidth="1"/>
  </cols>
  <sheetData>
    <row r="1" spans="1:5" ht="51.6" customHeight="1">
      <c r="A1" s="16"/>
      <c r="B1" s="16"/>
      <c r="C1" s="16"/>
      <c r="E1" s="36" t="s">
        <v>121</v>
      </c>
    </row>
    <row r="2" spans="1:5" ht="32.4" customHeight="1">
      <c r="A2" s="41" t="s">
        <v>2</v>
      </c>
      <c r="B2" s="41" t="s">
        <v>126</v>
      </c>
      <c r="C2" s="42" t="s">
        <v>122</v>
      </c>
      <c r="D2" s="37"/>
      <c r="E2" s="38"/>
    </row>
    <row r="3" spans="1:5" ht="13.8">
      <c r="A3" s="43" t="s">
        <v>34</v>
      </c>
      <c r="B3" s="44"/>
      <c r="C3" s="44"/>
      <c r="E3" s="39" t="str">
        <f>A3</f>
        <v>Základní parametry</v>
      </c>
    </row>
    <row r="4" spans="1:5" ht="13.8">
      <c r="A4" s="64" t="s">
        <v>35</v>
      </c>
      <c r="B4" s="65" t="s">
        <v>0</v>
      </c>
      <c r="C4" s="66"/>
      <c r="E4" s="40"/>
    </row>
    <row r="5" spans="1:5" ht="13.8">
      <c r="A5" s="64" t="s">
        <v>36</v>
      </c>
      <c r="B5" s="66"/>
      <c r="C5" s="65">
        <v>10</v>
      </c>
      <c r="E5" s="40"/>
    </row>
    <row r="6" spans="1:5" ht="13.8">
      <c r="A6" s="64" t="s">
        <v>37</v>
      </c>
      <c r="B6" s="16"/>
      <c r="C6" s="65" t="s">
        <v>38</v>
      </c>
      <c r="E6" s="40"/>
    </row>
    <row r="7" spans="1:5" ht="13.8">
      <c r="A7" s="64" t="s">
        <v>39</v>
      </c>
      <c r="B7" s="66"/>
      <c r="C7" s="65">
        <v>7.2</v>
      </c>
      <c r="E7" s="40"/>
    </row>
    <row r="8" spans="1:5" ht="13.8">
      <c r="A8" s="43" t="s">
        <v>30</v>
      </c>
      <c r="B8" s="50"/>
      <c r="C8" s="50"/>
      <c r="E8" s="39" t="str">
        <f>A8</f>
        <v>Rozhraní</v>
      </c>
    </row>
    <row r="9" spans="1:5" ht="13.8">
      <c r="A9" s="64" t="s">
        <v>40</v>
      </c>
      <c r="B9" s="67" t="s">
        <v>20</v>
      </c>
      <c r="C9" s="68"/>
      <c r="D9" s="37"/>
      <c r="E9" s="40"/>
    </row>
    <row r="10" spans="1:5" ht="13.8">
      <c r="A10" s="43" t="s">
        <v>18</v>
      </c>
      <c r="B10" s="50"/>
      <c r="C10" s="50"/>
      <c r="D10" s="37"/>
      <c r="E10" s="39" t="s">
        <v>18</v>
      </c>
    </row>
    <row r="11" spans="1:5" ht="12.75">
      <c r="A11" s="58"/>
      <c r="B11" s="58"/>
      <c r="C11" s="58"/>
      <c r="D11" s="37"/>
      <c r="E11" s="40"/>
    </row>
    <row r="12" spans="1:5" ht="12.75">
      <c r="A12" s="58"/>
      <c r="B12" s="58"/>
      <c r="C12" s="58"/>
      <c r="D12" s="37"/>
      <c r="E12" s="40"/>
    </row>
    <row r="13" spans="1:5" ht="12.75">
      <c r="A13" s="58"/>
      <c r="B13" s="58"/>
      <c r="C13" s="58"/>
      <c r="D13" s="37"/>
      <c r="E13" s="40"/>
    </row>
    <row r="14" spans="1:5" ht="12.75">
      <c r="A14" s="58"/>
      <c r="B14" s="58"/>
      <c r="C14" s="58"/>
      <c r="D14" s="37"/>
      <c r="E14" s="40"/>
    </row>
  </sheetData>
  <sheetProtection algorithmName="SHA-512" hashValue="JCqoOADsV7RND3OKMIWXWQGfRmTY/rTdXnm6kQMalMVkSmhw6JqbI9+rUQwE6jANRENPx5V7aXDNr1F0B69rLQ==" saltValue="6OC3Gt7VEsJzs4L6PQxQ4A==" spinCount="100000" sheet="1" objects="1" scenarios="1" formatCells="0" formatColumns="0" formatRows="0"/>
  <mergeCells count="1">
    <mergeCell ref="E1:E2"/>
  </mergeCells>
  <printOptions/>
  <pageMargins left="0.7" right="0.7" top="0.75" bottom="0.75" header="0.511805555555555" footer="0.511805555555555"/>
  <pageSetup horizontalDpi="300" verticalDpi="3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2"/>
  <sheetViews>
    <sheetView workbookViewId="0" topLeftCell="A1">
      <selection activeCell="C28" sqref="C28"/>
    </sheetView>
  </sheetViews>
  <sheetFormatPr defaultColWidth="9.140625" defaultRowHeight="12.75"/>
  <cols>
    <col min="1" max="1" width="20.7109375" style="5" customWidth="1"/>
    <col min="2" max="2" width="23.00390625" style="5" customWidth="1"/>
    <col min="3" max="3" width="23.8515625" style="5" customWidth="1"/>
    <col min="4" max="4" width="3.140625" style="5" customWidth="1"/>
    <col min="5" max="5" width="30.00390625" style="5" customWidth="1"/>
    <col min="6" max="1025" width="8.7109375" style="5" customWidth="1"/>
    <col min="1026" max="16384" width="8.8515625" style="5" customWidth="1"/>
  </cols>
  <sheetData>
    <row r="1" spans="1:5" ht="55.8" customHeight="1">
      <c r="A1" s="16"/>
      <c r="B1" s="16"/>
      <c r="C1" s="16"/>
      <c r="E1" s="36" t="s">
        <v>121</v>
      </c>
    </row>
    <row r="2" spans="1:5" ht="26.4" customHeight="1">
      <c r="A2" s="41" t="s">
        <v>2</v>
      </c>
      <c r="B2" s="41" t="s">
        <v>126</v>
      </c>
      <c r="C2" s="42" t="s">
        <v>122</v>
      </c>
      <c r="D2" s="37"/>
      <c r="E2" s="38"/>
    </row>
    <row r="3" spans="1:5" ht="13.8">
      <c r="A3" s="43" t="s">
        <v>34</v>
      </c>
      <c r="B3" s="44"/>
      <c r="C3" s="44"/>
      <c r="D3" s="37"/>
      <c r="E3" s="39" t="s">
        <v>34</v>
      </c>
    </row>
    <row r="4" spans="1:5" ht="13.8">
      <c r="A4" s="45" t="s">
        <v>41</v>
      </c>
      <c r="B4" s="46" t="s">
        <v>33</v>
      </c>
      <c r="C4" s="48"/>
      <c r="E4" s="40"/>
    </row>
    <row r="5" spans="1:5" ht="13.8">
      <c r="A5" s="45" t="s">
        <v>42</v>
      </c>
      <c r="B5" s="48"/>
      <c r="C5" s="49">
        <v>500</v>
      </c>
      <c r="E5" s="40"/>
    </row>
    <row r="6" spans="1:5" ht="13.8">
      <c r="A6" s="45" t="s">
        <v>43</v>
      </c>
      <c r="B6" s="46"/>
      <c r="C6" s="48">
        <v>300</v>
      </c>
      <c r="E6" s="40"/>
    </row>
    <row r="7" spans="1:5" ht="12.75">
      <c r="A7" s="69" t="s">
        <v>30</v>
      </c>
      <c r="B7" s="49" t="s">
        <v>40</v>
      </c>
      <c r="C7" s="48"/>
      <c r="E7" s="40"/>
    </row>
    <row r="8" spans="1:5" ht="13.8">
      <c r="A8" s="43" t="s">
        <v>18</v>
      </c>
      <c r="B8" s="50"/>
      <c r="C8" s="50"/>
      <c r="D8" s="37"/>
      <c r="E8" s="39" t="s">
        <v>18</v>
      </c>
    </row>
    <row r="9" spans="1:5" ht="12.75">
      <c r="A9" s="58"/>
      <c r="B9" s="58"/>
      <c r="C9" s="58"/>
      <c r="D9" s="37"/>
      <c r="E9" s="40"/>
    </row>
    <row r="10" spans="1:5" ht="12.75">
      <c r="A10" s="58"/>
      <c r="B10" s="58"/>
      <c r="C10" s="58"/>
      <c r="D10" s="37"/>
      <c r="E10" s="40"/>
    </row>
    <row r="11" spans="1:5" ht="12.75">
      <c r="A11" s="58"/>
      <c r="B11" s="58"/>
      <c r="C11" s="58"/>
      <c r="D11" s="37"/>
      <c r="E11" s="40"/>
    </row>
    <row r="12" spans="1:5" ht="12.75">
      <c r="A12" s="58"/>
      <c r="B12" s="58"/>
      <c r="C12" s="58"/>
      <c r="D12" s="37"/>
      <c r="E12" s="40"/>
    </row>
  </sheetData>
  <sheetProtection algorithmName="SHA-512" hashValue="vN5mPRmDpvc85LYe9gj49UzxFWucsrI42flKKRFWPTe7psBHwUfcoxeQy7O0T3Ghw+559HUWBObcFmTXehQBvg==" saltValue="5nvn3t5V7oSZWTHzjy+1Rg==" spinCount="100000" sheet="1" objects="1" scenarios="1" formatCells="0" formatColumns="0" formatRows="0"/>
  <mergeCells count="1">
    <mergeCell ref="E1:E2"/>
  </mergeCells>
  <printOptions/>
  <pageMargins left="0.7" right="0.7" top="0.75" bottom="0.75" header="0.511805555555555" footer="0.511805555555555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"/>
  <sheetViews>
    <sheetView workbookViewId="0" topLeftCell="A1">
      <selection activeCell="C25" sqref="C25"/>
    </sheetView>
  </sheetViews>
  <sheetFormatPr defaultColWidth="9.140625" defaultRowHeight="12.75"/>
  <cols>
    <col min="1" max="1" width="23.140625" style="5" customWidth="1"/>
    <col min="2" max="2" width="23.00390625" style="5" customWidth="1"/>
    <col min="3" max="3" width="25.421875" style="5" customWidth="1"/>
    <col min="4" max="4" width="2.421875" style="5" customWidth="1"/>
    <col min="5" max="5" width="26.421875" style="5" customWidth="1"/>
    <col min="6" max="1025" width="8.7109375" style="5" customWidth="1"/>
    <col min="1026" max="16384" width="8.8515625" style="5" customWidth="1"/>
  </cols>
  <sheetData>
    <row r="1" spans="1:5" ht="45.6" customHeight="1">
      <c r="A1" s="16"/>
      <c r="B1" s="16"/>
      <c r="C1" s="16"/>
      <c r="E1" s="36" t="s">
        <v>121</v>
      </c>
    </row>
    <row r="2" spans="1:5" ht="33.6" customHeight="1">
      <c r="A2" s="41" t="s">
        <v>2</v>
      </c>
      <c r="B2" s="41" t="s">
        <v>126</v>
      </c>
      <c r="C2" s="42" t="s">
        <v>122</v>
      </c>
      <c r="D2" s="37"/>
      <c r="E2" s="38"/>
    </row>
    <row r="3" spans="1:5" ht="13.8">
      <c r="A3" s="43" t="s">
        <v>34</v>
      </c>
      <c r="B3" s="44"/>
      <c r="C3" s="44"/>
      <c r="D3" s="37"/>
      <c r="E3" s="39" t="s">
        <v>34</v>
      </c>
    </row>
    <row r="4" spans="1:5" ht="13.8">
      <c r="A4" s="45" t="s">
        <v>41</v>
      </c>
      <c r="B4" s="46" t="s">
        <v>33</v>
      </c>
      <c r="C4" s="48"/>
      <c r="E4" s="40"/>
    </row>
    <row r="5" spans="1:5" ht="13.8">
      <c r="A5" s="45" t="s">
        <v>42</v>
      </c>
      <c r="B5" s="48"/>
      <c r="C5" s="70">
        <v>1000</v>
      </c>
      <c r="E5" s="40"/>
    </row>
    <row r="6" spans="1:5" ht="13.8">
      <c r="A6" s="45" t="s">
        <v>43</v>
      </c>
      <c r="B6" s="46"/>
      <c r="C6" s="48">
        <v>600</v>
      </c>
      <c r="E6" s="40"/>
    </row>
    <row r="7" spans="1:5" ht="12.75">
      <c r="A7" s="69" t="s">
        <v>30</v>
      </c>
      <c r="B7" s="49" t="s">
        <v>40</v>
      </c>
      <c r="C7" s="48"/>
      <c r="E7" s="40"/>
    </row>
    <row r="8" spans="1:5" ht="13.8">
      <c r="A8" s="43" t="s">
        <v>18</v>
      </c>
      <c r="B8" s="50"/>
      <c r="C8" s="50"/>
      <c r="D8" s="37"/>
      <c r="E8" s="39" t="s">
        <v>18</v>
      </c>
    </row>
    <row r="9" spans="1:5" ht="12.75">
      <c r="A9" s="58"/>
      <c r="B9" s="58"/>
      <c r="C9" s="58"/>
      <c r="D9" s="37"/>
      <c r="E9" s="40"/>
    </row>
    <row r="10" spans="1:5" ht="12.75">
      <c r="A10" s="58"/>
      <c r="B10" s="58"/>
      <c r="C10" s="58"/>
      <c r="D10" s="37"/>
      <c r="E10" s="40"/>
    </row>
    <row r="11" spans="1:5" ht="12.75">
      <c r="A11" s="58"/>
      <c r="B11" s="58"/>
      <c r="C11" s="58"/>
      <c r="D11" s="37"/>
      <c r="E11" s="40"/>
    </row>
    <row r="12" spans="1:5" ht="12.75">
      <c r="A12" s="58"/>
      <c r="B12" s="58"/>
      <c r="C12" s="58"/>
      <c r="D12" s="37"/>
      <c r="E12" s="40"/>
    </row>
  </sheetData>
  <sheetProtection algorithmName="SHA-512" hashValue="PwNfjKnmayKgenllY1T2mtBGmerFH0LHUzdfMi8Xh6QU8nPJLFdf26BX7RMMHuQ6H6pOSbVYGx7lud7giThAhw==" saltValue="DRXc4u24jRKyWpGg1S/kYA==" spinCount="100000" sheet="1" objects="1" scenarios="1" formatCells="0" formatColumns="0" formatRows="0"/>
  <mergeCells count="1">
    <mergeCell ref="E1:E2"/>
  </mergeCells>
  <printOptions/>
  <pageMargins left="0.7" right="0.7" top="0.75" bottom="0.75" header="0.511805555555555" footer="0.511805555555555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4"/>
  <sheetViews>
    <sheetView workbookViewId="0" topLeftCell="A1">
      <selection activeCell="C22" sqref="C22"/>
    </sheetView>
  </sheetViews>
  <sheetFormatPr defaultColWidth="9.140625" defaultRowHeight="12.75"/>
  <cols>
    <col min="1" max="1" width="25.421875" style="5" customWidth="1"/>
    <col min="2" max="2" width="23.00390625" style="5" customWidth="1"/>
    <col min="3" max="3" width="22.140625" style="5" customWidth="1"/>
    <col min="4" max="4" width="3.28125" style="5" customWidth="1"/>
    <col min="5" max="5" width="27.57421875" style="5" customWidth="1"/>
    <col min="6" max="1025" width="8.7109375" style="5" customWidth="1"/>
    <col min="1026" max="16384" width="8.8515625" style="5" customWidth="1"/>
  </cols>
  <sheetData>
    <row r="1" spans="1:5" ht="60.6" customHeight="1">
      <c r="A1" s="16"/>
      <c r="B1" s="16"/>
      <c r="C1" s="16"/>
      <c r="E1" s="36" t="s">
        <v>121</v>
      </c>
    </row>
    <row r="2" spans="1:5" ht="33" customHeight="1">
      <c r="A2" s="41" t="s">
        <v>2</v>
      </c>
      <c r="B2" s="41" t="s">
        <v>126</v>
      </c>
      <c r="C2" s="42" t="s">
        <v>122</v>
      </c>
      <c r="D2" s="37"/>
      <c r="E2" s="38"/>
    </row>
    <row r="3" spans="1:5" ht="13.8">
      <c r="A3" s="43" t="s">
        <v>34</v>
      </c>
      <c r="B3" s="44"/>
      <c r="C3" s="44"/>
      <c r="D3" s="37"/>
      <c r="E3" s="39" t="s">
        <v>34</v>
      </c>
    </row>
    <row r="4" spans="1:5" ht="13.8">
      <c r="A4" s="45" t="s">
        <v>44</v>
      </c>
      <c r="B4" s="46" t="s">
        <v>33</v>
      </c>
      <c r="C4" s="48"/>
      <c r="E4" s="40"/>
    </row>
    <row r="5" spans="1:5" ht="13.8">
      <c r="A5" s="45" t="s">
        <v>45</v>
      </c>
      <c r="B5" s="48"/>
      <c r="C5" s="49">
        <v>1</v>
      </c>
      <c r="E5" s="40"/>
    </row>
    <row r="6" spans="1:5" ht="13.8">
      <c r="A6" s="45" t="s">
        <v>46</v>
      </c>
      <c r="B6" s="48"/>
      <c r="C6" s="71">
        <v>3500</v>
      </c>
      <c r="E6" s="40"/>
    </row>
    <row r="7" spans="1:5" ht="13.8">
      <c r="A7" s="45" t="s">
        <v>47</v>
      </c>
      <c r="B7" s="48"/>
      <c r="C7" s="71">
        <v>3000</v>
      </c>
      <c r="E7" s="40"/>
    </row>
    <row r="8" spans="1:5" ht="13.8">
      <c r="A8" s="45" t="s">
        <v>43</v>
      </c>
      <c r="B8" s="46"/>
      <c r="C8" s="48">
        <v>600</v>
      </c>
      <c r="E8" s="40"/>
    </row>
    <row r="9" spans="1:5" ht="12.75">
      <c r="A9" s="69" t="s">
        <v>30</v>
      </c>
      <c r="B9" s="49" t="s">
        <v>48</v>
      </c>
      <c r="C9" s="48"/>
      <c r="E9" s="40"/>
    </row>
    <row r="10" spans="1:5" ht="13.8">
      <c r="A10" s="43" t="s">
        <v>18</v>
      </c>
      <c r="B10" s="50"/>
      <c r="C10" s="50"/>
      <c r="D10" s="37"/>
      <c r="E10" s="39" t="s">
        <v>18</v>
      </c>
    </row>
    <row r="11" spans="1:5" ht="12.75">
      <c r="A11" s="58"/>
      <c r="B11" s="58"/>
      <c r="C11" s="58"/>
      <c r="D11" s="37"/>
      <c r="E11" s="40"/>
    </row>
    <row r="12" spans="1:5" ht="12.75">
      <c r="A12" s="58"/>
      <c r="B12" s="58"/>
      <c r="C12" s="58"/>
      <c r="D12" s="37"/>
      <c r="E12" s="40"/>
    </row>
    <row r="13" spans="1:5" ht="12.75">
      <c r="A13" s="58"/>
      <c r="B13" s="58"/>
      <c r="C13" s="58"/>
      <c r="D13" s="37"/>
      <c r="E13" s="40"/>
    </row>
    <row r="14" spans="1:5" ht="12.75">
      <c r="A14" s="58"/>
      <c r="B14" s="58"/>
      <c r="C14" s="58"/>
      <c r="D14" s="37"/>
      <c r="E14" s="40"/>
    </row>
  </sheetData>
  <sheetProtection algorithmName="SHA-512" hashValue="sInRyWitPBNYluilriewP5HQ+ajI9xei55oVCq/lAocaLrBa5xfdRz04zamzi2GS08J3E0GrbUora0xx7H3FJA==" saltValue="jqIC0ZUkjTQn+M0mqP3eIQ==" spinCount="100000" sheet="1" objects="1" scenarios="1" formatCells="0" formatColumns="0" formatRows="0"/>
  <mergeCells count="1">
    <mergeCell ref="E1:E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4"/>
  <sheetViews>
    <sheetView workbookViewId="0" topLeftCell="A1">
      <selection activeCell="C22" sqref="C22"/>
    </sheetView>
  </sheetViews>
  <sheetFormatPr defaultColWidth="9.140625" defaultRowHeight="12.75"/>
  <cols>
    <col min="1" max="1" width="22.7109375" style="5" customWidth="1"/>
    <col min="2" max="3" width="21.28125" style="5" customWidth="1"/>
    <col min="4" max="4" width="2.140625" style="5" customWidth="1"/>
    <col min="5" max="5" width="26.7109375" style="5" customWidth="1"/>
    <col min="6" max="1025" width="8.7109375" style="5" customWidth="1"/>
    <col min="1026" max="16384" width="8.8515625" style="5" customWidth="1"/>
  </cols>
  <sheetData>
    <row r="1" spans="1:5" ht="39" customHeight="1">
      <c r="A1" s="16"/>
      <c r="B1" s="16"/>
      <c r="C1" s="16"/>
      <c r="E1" s="36" t="s">
        <v>121</v>
      </c>
    </row>
    <row r="2" spans="1:5" ht="36.6" customHeight="1">
      <c r="A2" s="41" t="s">
        <v>2</v>
      </c>
      <c r="B2" s="41" t="s">
        <v>126</v>
      </c>
      <c r="C2" s="42" t="s">
        <v>122</v>
      </c>
      <c r="D2" s="37"/>
      <c r="E2" s="38"/>
    </row>
    <row r="3" spans="1:5" ht="13.8">
      <c r="A3" s="43" t="s">
        <v>34</v>
      </c>
      <c r="B3" s="44"/>
      <c r="C3" s="44"/>
      <c r="D3" s="37"/>
      <c r="E3" s="39" t="s">
        <v>34</v>
      </c>
    </row>
    <row r="4" spans="1:5" ht="13.8">
      <c r="A4" s="45" t="s">
        <v>49</v>
      </c>
      <c r="B4" s="46" t="s">
        <v>33</v>
      </c>
      <c r="C4" s="46"/>
      <c r="E4" s="40"/>
    </row>
    <row r="5" spans="1:5" ht="13.8">
      <c r="A5" s="45" t="s">
        <v>50</v>
      </c>
      <c r="B5" s="46"/>
      <c r="C5" s="46" t="s">
        <v>51</v>
      </c>
      <c r="E5" s="40"/>
    </row>
    <row r="6" spans="1:5" ht="13.8">
      <c r="A6" s="45" t="s">
        <v>52</v>
      </c>
      <c r="B6" s="46" t="s">
        <v>33</v>
      </c>
      <c r="C6" s="46"/>
      <c r="E6" s="40"/>
    </row>
    <row r="7" spans="1:5" ht="13.8">
      <c r="A7" s="45" t="s">
        <v>53</v>
      </c>
      <c r="B7" s="46" t="s">
        <v>33</v>
      </c>
      <c r="C7" s="46"/>
      <c r="E7" s="40"/>
    </row>
    <row r="8" spans="1:5" ht="13.8">
      <c r="A8" s="45" t="s">
        <v>54</v>
      </c>
      <c r="B8" s="46"/>
      <c r="C8" s="46" t="s">
        <v>55</v>
      </c>
      <c r="E8" s="40"/>
    </row>
    <row r="9" spans="1:5" ht="13.8">
      <c r="A9" s="43" t="s">
        <v>18</v>
      </c>
      <c r="B9" s="50"/>
      <c r="C9" s="50"/>
      <c r="D9" s="37"/>
      <c r="E9" s="39" t="s">
        <v>18</v>
      </c>
    </row>
    <row r="10" spans="1:5" ht="12.75">
      <c r="A10" s="58"/>
      <c r="B10" s="58"/>
      <c r="C10" s="58"/>
      <c r="D10" s="37"/>
      <c r="E10" s="40"/>
    </row>
    <row r="11" spans="1:5" ht="12.75">
      <c r="A11" s="58"/>
      <c r="B11" s="58"/>
      <c r="C11" s="58"/>
      <c r="D11" s="37"/>
      <c r="E11" s="40"/>
    </row>
    <row r="12" spans="1:5" ht="12.75">
      <c r="A12" s="58"/>
      <c r="B12" s="58"/>
      <c r="C12" s="58"/>
      <c r="D12" s="37"/>
      <c r="E12" s="40"/>
    </row>
    <row r="13" spans="1:5" ht="12.75">
      <c r="A13" s="58"/>
      <c r="B13" s="58"/>
      <c r="C13" s="58"/>
      <c r="D13" s="37"/>
      <c r="E13" s="40"/>
    </row>
    <row r="14" spans="1:5" ht="12.75">
      <c r="A14" s="58"/>
      <c r="B14" s="58"/>
      <c r="C14" s="58"/>
      <c r="D14" s="37"/>
      <c r="E14" s="40"/>
    </row>
  </sheetData>
  <sheetProtection algorithmName="SHA-512" hashValue="le9DIbMX/y89NvBPyr6klgExno9I7VPJVGaq2Pd+gMgvtuz4uvn/M/1jaHv4zpqzJ8ruqySNIQOH/w9EhHVQPg==" saltValue="C/VMF3svdMpwq9pZwuLQdg==" spinCount="100000" sheet="1" objects="1" scenarios="1" formatCells="0" formatColumns="0" formatRows="0"/>
  <mergeCells count="1">
    <mergeCell ref="E1:E2"/>
  </mergeCells>
  <printOptions/>
  <pageMargins left="0.7" right="0.7" top="0.75" bottom="0.75" header="0.511805555555555" footer="0.51180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</dc:creator>
  <cp:keywords/>
  <dc:description/>
  <cp:lastModifiedBy>Anna Maškarová</cp:lastModifiedBy>
  <cp:lastPrinted>2022-11-11T16:12:10Z</cp:lastPrinted>
  <dcterms:created xsi:type="dcterms:W3CDTF">2020-11-26T16:28:03Z</dcterms:created>
  <dcterms:modified xsi:type="dcterms:W3CDTF">2022-11-21T09:11:42Z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ProgId">
    <vt:lpwstr>Excel.Sheet</vt:lpwstr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