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8" yWindow="65428" windowWidth="23256" windowHeight="14016" activeTab="0"/>
  </bookViews>
  <sheets>
    <sheet name="Tabulka nabídkové ceny" sheetId="1" r:id="rId1"/>
    <sheet name="Obecná část" sheetId="2" r:id="rId2"/>
    <sheet name="Serverová sada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<sst xmlns="http://schemas.openxmlformats.org/spreadsheetml/2006/main" count="44" uniqueCount="42">
  <si>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TABULKA NABÍDKOVÉ CENY</t>
  </si>
  <si>
    <t>Číslo položky</t>
  </si>
  <si>
    <t>Kč DPH 21%</t>
  </si>
  <si>
    <t>DPH 21% nabídkové ceny</t>
  </si>
  <si>
    <t>Účastník vyplní odemčené žlutě podbarvené buňky pro:</t>
  </si>
  <si>
    <t>Zadavatel požaduje splnění následujících parametrů (včetně účastníkem doplněného popisu naplnění)</t>
  </si>
  <si>
    <t>Parametr</t>
  </si>
  <si>
    <t>Minimální požadovaná hodnota</t>
  </si>
  <si>
    <t>CPU</t>
  </si>
  <si>
    <t>RAM</t>
  </si>
  <si>
    <t>(pokud je to možné, uvádějte výrobce a konkrétní model nabízeného splnění požadavku)</t>
  </si>
  <si>
    <t xml:space="preserve">TECHNICKÁ SPECIFIKACE ČÁST </t>
  </si>
  <si>
    <t>Název položky
NABÍZENÝ PRODUKT</t>
  </si>
  <si>
    <t>b) doplnění označení nabízeného produktu (např. part number)</t>
  </si>
  <si>
    <t>c) doplnění popisu naplnění požadavků jednotlivých položek tabulky obsažených v listu 1 tohoto sešitu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</si>
  <si>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</si>
  <si>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</si>
  <si>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</si>
  <si>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</si>
  <si>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Celková cena 
Kč vč. DPH</t>
  </si>
  <si>
    <t>V …………………………. dne …………….2022</t>
  </si>
  <si>
    <t>Popis naplnění
uvedení part number v relevantích případech</t>
  </si>
  <si>
    <t>Nabídková cena celkem 
Kč vč. DPH</t>
  </si>
  <si>
    <t>Nabídková cena celkem 
Kč bez DPH</t>
  </si>
  <si>
    <t>a) stanovení nabídkové ceny</t>
  </si>
  <si>
    <t>Modernizovaný server</t>
  </si>
  <si>
    <t>Motherboard</t>
  </si>
  <si>
    <t>Chladič procesoru</t>
  </si>
  <si>
    <t>Požadovaný počet</t>
  </si>
  <si>
    <t>4 ks</t>
  </si>
  <si>
    <t>24 ks</t>
  </si>
  <si>
    <t>•Chipset: Intel® C621A
•SATA: Intel® C621A controller for 10 SATA3 (6 Gbps) ports; RAID 0,1,5,10
•IPMI: ASPEED AST2600 BMC
•Network Controllers: Dual LAN with Intel® i210 Gigabit Ethernet Controller
•Graphics: ASPEED AST2600 BMC</t>
  </si>
  <si>
    <t>•Socket: 4189
•Modelové označení: Xeon Gold
•Generace: Intel 3.gen
•Počet jader: 16
•Základní frekvence: 2.90 GHz
•Cache: 24 MB
•TDP (W): 185
•Turbo frekvence: 3.50 GHz</t>
  </si>
  <si>
    <t>•Socket: 4189
•Výška chladiče: 4U Aktivní</t>
  </si>
  <si>
    <t>•Kapacita: 64 GB 
•Frekvence paměti: 3200 MHz 
•Typ: RDIMM 
•Druh: DDR4 288-pin 
•Rank: 2Rx4 
•Kontrola a oprava chyb (ECC): Ano 
•Časování: 22</t>
  </si>
  <si>
    <t>Motherboard:</t>
  </si>
  <si>
    <t>CPU:</t>
  </si>
  <si>
    <t>RAM:</t>
  </si>
  <si>
    <t>Chladič procesoru:</t>
  </si>
  <si>
    <t>Počet ks</t>
  </si>
  <si>
    <t>Cena 1 ks
Kč bez DPH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</si>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</sst>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+mn-cs"/>
      <family val="2"/>
    </font>
    <font>
      <b/>
      <sz val="11"/>
      <color rgb="FFFF0000"/>
      <name val="Calibri"/>
      <family val="2"/>
    </font>
    <font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Border="1" applyAlignment="1" applyProtection="1">
      <alignment vertical="center"/>
      <protection/>
    </xf>
    <xf numFmtId="164" fontId="4" fillId="0" borderId="5" xfId="0" applyNumberFormat="1" applyFont="1" applyBorder="1" applyAlignment="1" applyProtection="1">
      <alignment vertical="center"/>
      <protection/>
    </xf>
    <xf numFmtId="164" fontId="4" fillId="0" borderId="6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wrapText="1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/>
    </xf>
    <xf numFmtId="0" fontId="2" fillId="0" borderId="8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wrapText="1"/>
      <protection/>
    </xf>
    <xf numFmtId="0" fontId="3" fillId="0" borderId="4" xfId="0" applyFont="1" applyBorder="1" applyAlignment="1" applyProtection="1">
      <alignment vertical="top" wrapText="1"/>
      <protection/>
    </xf>
    <xf numFmtId="0" fontId="7" fillId="0" borderId="5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Protection="1">
      <protection/>
    </xf>
    <xf numFmtId="0" fontId="2" fillId="0" borderId="14" xfId="0" applyFont="1" applyBorder="1" applyProtection="1">
      <protection/>
    </xf>
    <xf numFmtId="0" fontId="0" fillId="0" borderId="15" xfId="0" applyBorder="1" applyProtection="1">
      <protection locked="0"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164" fontId="0" fillId="3" borderId="10" xfId="0" applyNumberFormat="1" applyFill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3810000"/>
    <xdr:sp macro="" textlink="">
      <xdr:nvSpPr>
        <xdr:cNvPr id="2" name="TextBox 1"/>
        <xdr:cNvSpPr txBox="1"/>
      </xdr:nvSpPr>
      <xdr:spPr>
        <a:xfrm>
          <a:off x="0" y="47625"/>
          <a:ext cx="6162675" cy="38100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Upgrade serverů stávajícího clusteru,</a:t>
          </a:r>
          <a:br>
            <a:rPr lang="cs-CZ" sz="1400" b="1" baseline="0"/>
          </a:br>
          <a:r>
            <a:rPr lang="cs-CZ" sz="1100" b="1" baseline="0">
              <a:solidFill>
                <a:srgbClr val="FF0000"/>
              </a:solidFill>
            </a:rPr>
            <a:t>která se skláda ze dvou již modernizovaných serverů, jehož komponenty jsou podrobně rozepsané v následujících listech tohoto sešitu, a dalších 4 serverů k modernizaci.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4 sad (motherboard, procesor, paměti, chladič procesoru) pro upgrade stávajících serverů tak, aby byly zcela kompatibilní se dvěma již modernizovanými servery. Servery běží v clusteru VMWare a obsluhují jak lokální uživatele v budově tak i celofakultní aplikace. Z tohoto důvodu je vhodné, aby hardware všech serverů byl identický a plně kompatibilní.</a:t>
          </a:r>
        </a:p>
        <a:p>
          <a:endParaRPr lang="cs-CZ" sz="1100" baseline="0"/>
        </a:p>
        <a:p>
          <a:r>
            <a:rPr lang="cs-CZ" sz="1400" b="1" baseline="0"/>
            <a:t>Popis stávajícího stavu: </a:t>
          </a:r>
        </a:p>
        <a:p>
          <a:endParaRPr lang="cs-CZ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Motherboard</a:t>
          </a:r>
          <a:r>
            <a:rPr lang="cs-CZ"/>
            <a:t> </a:t>
          </a:r>
          <a: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Supermicro MBD-X12SPL-F-O</a:t>
          </a:r>
          <a:b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CPU</a:t>
          </a:r>
          <a:r>
            <a:rPr lang="cs-CZ"/>
            <a:t> </a:t>
          </a:r>
          <a: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Intel Xeon Gold ICX 6326 @ 2.90 GHz, 16C/32T, 2P, 24MB, 185W, LGA4189 - CD8068904657502</a:t>
          </a:r>
          <a:b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RAM</a:t>
          </a:r>
          <a:r>
            <a:rPr lang="cs-CZ"/>
            <a:t> </a:t>
          </a:r>
          <a: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Samsung 64GB DDR4-3200 2Rx4 LP ECC RDIMM, MEM-DR464L-SL01-ER32 - M393A8G40AB2-CWE</a:t>
          </a:r>
          <a:b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Chladič procesoru</a:t>
          </a:r>
          <a:r>
            <a:rPr lang="cs-CZ"/>
            <a:t> </a:t>
          </a:r>
          <a: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Supermicro SNK-P0080AP4</a:t>
          </a:r>
          <a:b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cs-CZ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70" zoomScaleNormal="70" workbookViewId="0" topLeftCell="A1">
      <selection activeCell="Q16" sqref="Q16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0.9921875" style="3" customWidth="1"/>
    <col min="9" max="9" width="12.00390625" style="3" customWidth="1"/>
    <col min="10" max="16384" width="8.8515625" style="3" customWidth="1"/>
  </cols>
  <sheetData>
    <row r="1" spans="1:9" ht="15">
      <c r="A1" s="41" t="s">
        <v>0</v>
      </c>
      <c r="B1" s="41"/>
      <c r="C1" s="41"/>
      <c r="D1" s="41"/>
      <c r="E1" s="4"/>
      <c r="F1" s="4"/>
      <c r="G1" s="4"/>
      <c r="H1" s="4"/>
      <c r="I1" s="4"/>
    </row>
    <row r="2" spans="1:9" ht="15">
      <c r="A2" s="41"/>
      <c r="B2" s="41"/>
      <c r="C2" s="41"/>
      <c r="D2" s="41"/>
      <c r="E2" s="4"/>
      <c r="F2" s="4"/>
      <c r="G2" s="4"/>
      <c r="H2" s="4"/>
      <c r="I2" s="4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28.8">
      <c r="A4" s="36" t="s">
        <v>1</v>
      </c>
      <c r="B4" s="36" t="s">
        <v>12</v>
      </c>
      <c r="C4" s="37" t="s">
        <v>39</v>
      </c>
      <c r="D4" s="37" t="s">
        <v>40</v>
      </c>
      <c r="E4" s="37" t="s">
        <v>18</v>
      </c>
      <c r="F4" s="37" t="s">
        <v>2</v>
      </c>
      <c r="G4" s="37" t="s">
        <v>19</v>
      </c>
      <c r="H4" s="4"/>
      <c r="I4" s="44" t="s">
        <v>41</v>
      </c>
    </row>
    <row r="5" spans="1:9" ht="76.35" customHeight="1">
      <c r="A5" s="33">
        <v>1</v>
      </c>
      <c r="B5" s="43" t="s">
        <v>35</v>
      </c>
      <c r="C5" s="38">
        <v>4</v>
      </c>
      <c r="D5" s="34">
        <v>0</v>
      </c>
      <c r="E5" s="35">
        <f>D5*C5</f>
        <v>0</v>
      </c>
      <c r="F5" s="35">
        <f>E5*0.21</f>
        <v>0</v>
      </c>
      <c r="G5" s="35">
        <f>E5+F5</f>
        <v>0</v>
      </c>
      <c r="H5" s="4"/>
      <c r="I5" s="45">
        <v>728220051</v>
      </c>
    </row>
    <row r="6" spans="1:9" ht="76.35" customHeight="1">
      <c r="A6" s="33">
        <v>2</v>
      </c>
      <c r="B6" s="43" t="s">
        <v>36</v>
      </c>
      <c r="C6" s="38">
        <v>4</v>
      </c>
      <c r="D6" s="34">
        <v>0</v>
      </c>
      <c r="E6" s="35">
        <f>D6*C6</f>
        <v>0</v>
      </c>
      <c r="F6" s="35">
        <f>E6*0.21</f>
        <v>0</v>
      </c>
      <c r="G6" s="35">
        <f>E6+F6</f>
        <v>0</v>
      </c>
      <c r="H6" s="4"/>
      <c r="I6" s="46"/>
    </row>
    <row r="7" spans="1:9" ht="76.35" customHeight="1">
      <c r="A7" s="33">
        <v>3</v>
      </c>
      <c r="B7" s="43" t="s">
        <v>37</v>
      </c>
      <c r="C7" s="38">
        <v>24</v>
      </c>
      <c r="D7" s="34">
        <v>0</v>
      </c>
      <c r="E7" s="35">
        <f>D7*C7</f>
        <v>0</v>
      </c>
      <c r="F7" s="35">
        <f>E7*0.21</f>
        <v>0</v>
      </c>
      <c r="G7" s="35">
        <f>E7+F7</f>
        <v>0</v>
      </c>
      <c r="H7" s="4"/>
      <c r="I7" s="46"/>
    </row>
    <row r="8" spans="1:9" ht="76.35" customHeight="1">
      <c r="A8" s="33">
        <v>4</v>
      </c>
      <c r="B8" s="43" t="s">
        <v>38</v>
      </c>
      <c r="C8" s="38">
        <v>4</v>
      </c>
      <c r="D8" s="34">
        <v>0</v>
      </c>
      <c r="E8" s="35">
        <f>D8*C8</f>
        <v>0</v>
      </c>
      <c r="F8" s="35">
        <f>E8*0.21</f>
        <v>0</v>
      </c>
      <c r="G8" s="35">
        <f>E8+F8</f>
        <v>0</v>
      </c>
      <c r="H8" s="4"/>
      <c r="I8" s="47"/>
    </row>
    <row r="9" spans="1:7" ht="38.4" customHeight="1">
      <c r="A9" s="4"/>
      <c r="B9" s="4"/>
      <c r="C9" s="22"/>
      <c r="D9" s="4"/>
      <c r="E9" s="4"/>
      <c r="F9" s="4"/>
      <c r="G9" s="4"/>
    </row>
    <row r="10" spans="1:7" ht="14.4" customHeight="1">
      <c r="A10" s="4"/>
      <c r="B10" s="42" t="s">
        <v>15</v>
      </c>
      <c r="C10" s="42"/>
      <c r="D10" s="42"/>
      <c r="E10" s="42"/>
      <c r="F10" s="42"/>
      <c r="G10" s="42"/>
    </row>
    <row r="11" spans="1:7" ht="15">
      <c r="A11" s="4"/>
      <c r="B11" s="42"/>
      <c r="C11" s="42"/>
      <c r="D11" s="42"/>
      <c r="E11" s="42"/>
      <c r="F11" s="42"/>
      <c r="G11" s="42"/>
    </row>
    <row r="12" spans="1:7" ht="15">
      <c r="A12" s="4"/>
      <c r="B12" s="42"/>
      <c r="C12" s="42"/>
      <c r="D12" s="42"/>
      <c r="E12" s="42"/>
      <c r="F12" s="42"/>
      <c r="G12" s="42"/>
    </row>
    <row r="13" spans="1:7" ht="37.35" customHeight="1">
      <c r="A13" s="4"/>
      <c r="B13" s="42"/>
      <c r="C13" s="42"/>
      <c r="D13" s="42"/>
      <c r="E13" s="42"/>
      <c r="F13" s="42"/>
      <c r="G13" s="42"/>
    </row>
    <row r="14" spans="1:7" ht="15">
      <c r="A14" s="4"/>
      <c r="B14" s="4"/>
      <c r="C14" s="4"/>
      <c r="D14" s="4"/>
      <c r="E14" s="4"/>
      <c r="F14" s="4"/>
      <c r="G14" s="4"/>
    </row>
    <row r="15" spans="1:7" ht="15" thickBot="1">
      <c r="A15" s="4"/>
      <c r="B15" s="4"/>
      <c r="C15" s="4"/>
      <c r="D15" s="4"/>
      <c r="E15" s="4"/>
      <c r="F15" s="4"/>
      <c r="G15" s="4"/>
    </row>
    <row r="16" spans="1:7" ht="45.75" customHeight="1">
      <c r="A16" s="4"/>
      <c r="B16" s="4"/>
      <c r="C16" s="4"/>
      <c r="D16" s="4"/>
      <c r="E16" s="5" t="s">
        <v>23</v>
      </c>
      <c r="F16" s="6" t="s">
        <v>3</v>
      </c>
      <c r="G16" s="7" t="s">
        <v>22</v>
      </c>
    </row>
    <row r="17" spans="1:7" ht="44.25" customHeight="1" thickBot="1">
      <c r="A17" s="4"/>
      <c r="B17" s="4"/>
      <c r="C17" s="4"/>
      <c r="D17" s="4"/>
      <c r="E17" s="8">
        <f>SUM(E5:E8)</f>
        <v>0</v>
      </c>
      <c r="F17" s="9">
        <f>E17*0.21</f>
        <v>0</v>
      </c>
      <c r="G17" s="10">
        <f>E17+F17</f>
        <v>0</v>
      </c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s="21" customFormat="1" ht="18" customHeight="1">
      <c r="A20" s="20"/>
      <c r="B20" s="39" t="s">
        <v>4</v>
      </c>
      <c r="C20" s="39"/>
      <c r="D20" s="39"/>
      <c r="E20" s="39"/>
      <c r="F20" s="39"/>
      <c r="G20" s="39"/>
    </row>
    <row r="21" spans="1:7" s="21" customFormat="1" ht="15.6">
      <c r="A21" s="20"/>
      <c r="B21" s="39" t="s">
        <v>24</v>
      </c>
      <c r="C21" s="39"/>
      <c r="D21" s="39"/>
      <c r="E21" s="39"/>
      <c r="F21" s="39"/>
      <c r="G21" s="39"/>
    </row>
    <row r="22" spans="1:7" s="21" customFormat="1" ht="20.4" customHeight="1">
      <c r="A22" s="20"/>
      <c r="B22" s="39" t="s">
        <v>13</v>
      </c>
      <c r="C22" s="39"/>
      <c r="D22" s="39"/>
      <c r="E22" s="39"/>
      <c r="F22" s="39"/>
      <c r="G22" s="39"/>
    </row>
    <row r="23" spans="1:7" s="21" customFormat="1" ht="17.4" customHeight="1">
      <c r="A23" s="20"/>
      <c r="B23" s="39" t="s">
        <v>14</v>
      </c>
      <c r="C23" s="39"/>
      <c r="D23" s="39"/>
      <c r="E23" s="39"/>
      <c r="F23" s="39"/>
      <c r="G23" s="39"/>
    </row>
    <row r="24" spans="1:7" s="21" customFormat="1" ht="18" customHeight="1">
      <c r="A24" s="20"/>
      <c r="B24" s="40" t="s">
        <v>10</v>
      </c>
      <c r="C24" s="40"/>
      <c r="D24" s="40"/>
      <c r="E24" s="40"/>
      <c r="F24" s="40"/>
      <c r="G24" s="40"/>
    </row>
    <row r="25" spans="1:7" ht="15">
      <c r="A25" s="4"/>
      <c r="B25" s="4"/>
      <c r="C25" s="4"/>
      <c r="D25" s="4"/>
      <c r="E25" s="4"/>
      <c r="F25" s="4"/>
      <c r="G25" s="4"/>
    </row>
    <row r="27" spans="2:3" ht="15.6">
      <c r="B27" s="1" t="s">
        <v>20</v>
      </c>
      <c r="C27" s="2"/>
    </row>
    <row r="29" ht="15">
      <c r="B29" s="3" t="s">
        <v>16</v>
      </c>
    </row>
    <row r="30" ht="15">
      <c r="B30" s="3" t="s">
        <v>17</v>
      </c>
    </row>
  </sheetData>
  <sheetProtection algorithmName="SHA-512" hashValue="/Hh70UyrKIzT45X/iQjD8GI2/cGGcBWVirzrL6xkFPcrFejDFxGbmxJVwr+ap3a/7LviA1+AnZGT0XL14ec+Pg==" saltValue="47EerL3kPXTZ8YMBT+remw==" spinCount="100000" sheet="1" objects="1" scenarios="1" formatCells="0" formatColumns="0" formatRows="0"/>
  <mergeCells count="8">
    <mergeCell ref="I5:I8"/>
    <mergeCell ref="B23:G23"/>
    <mergeCell ref="B24:G24"/>
    <mergeCell ref="A1:D2"/>
    <mergeCell ref="B10:G13"/>
    <mergeCell ref="B20:G20"/>
    <mergeCell ref="B21:G21"/>
    <mergeCell ref="B22:G22"/>
  </mergeCells>
  <printOptions/>
  <pageMargins left="0.7" right="0.7" top="0.75" bottom="0.75" header="0.3" footer="0.3"/>
  <pageSetup horizontalDpi="600" verticalDpi="600" orientation="portrait" paperSize="9" scale="65" r:id="rId1"/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F33" sqref="F33"/>
    </sheetView>
  </sheetViews>
  <sheetFormatPr defaultColWidth="9.140625" defaultRowHeight="15"/>
  <sheetData/>
  <sheetProtection algorithmName="SHA-512" hashValue="IiUdXbrISU1y+HTGciQDgqHDhqWrVVD+y83ptgxh1z0mYxPejwgk2auL9ekuWbD3n4HUmixRiQi9SuWt2Hk25Q==" saltValue="0hDYI5CHF9Rj8ttNMuEHLA==" spinCount="100000" sheet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zoomScale="85" zoomScaleNormal="85" workbookViewId="0" topLeftCell="A1">
      <selection activeCell="H4" sqref="H4"/>
    </sheetView>
  </sheetViews>
  <sheetFormatPr defaultColWidth="8.8515625" defaultRowHeight="15"/>
  <cols>
    <col min="1" max="1" width="1.1484375" style="3" customWidth="1"/>
    <col min="2" max="2" width="12.140625" style="3" customWidth="1"/>
    <col min="3" max="3" width="64.57421875" style="3" customWidth="1"/>
    <col min="4" max="4" width="16.28125" style="3" bestFit="1" customWidth="1"/>
    <col min="5" max="5" width="44.00390625" style="3" bestFit="1" customWidth="1"/>
    <col min="6" max="16384" width="8.8515625" style="3" customWidth="1"/>
  </cols>
  <sheetData>
    <row r="1" spans="1:4" ht="44.25" customHeight="1" thickBot="1">
      <c r="A1" s="23" t="s">
        <v>11</v>
      </c>
      <c r="B1" s="4"/>
      <c r="C1" s="4"/>
      <c r="D1" s="4"/>
    </row>
    <row r="2" spans="2:4" s="11" customFormat="1" ht="29.25" customHeight="1" thickBot="1">
      <c r="B2" s="14"/>
      <c r="C2" s="15" t="s">
        <v>5</v>
      </c>
      <c r="D2" s="24"/>
    </row>
    <row r="3" spans="2:4" ht="15" thickBot="1">
      <c r="B3" s="4"/>
      <c r="C3" s="14"/>
      <c r="D3" s="14"/>
    </row>
    <row r="4" spans="2:5" ht="15" thickBot="1">
      <c r="B4" s="27"/>
      <c r="C4" s="28" t="s">
        <v>25</v>
      </c>
      <c r="D4" s="4"/>
      <c r="E4" s="29"/>
    </row>
    <row r="5" spans="2:5" s="11" customFormat="1" ht="30" customHeight="1">
      <c r="B5" s="30" t="s">
        <v>6</v>
      </c>
      <c r="C5" s="31" t="s">
        <v>7</v>
      </c>
      <c r="D5" s="6" t="s">
        <v>28</v>
      </c>
      <c r="E5" s="32" t="s">
        <v>21</v>
      </c>
    </row>
    <row r="6" spans="2:5" ht="69">
      <c r="B6" s="16" t="s">
        <v>26</v>
      </c>
      <c r="C6" s="17" t="s">
        <v>31</v>
      </c>
      <c r="D6" s="25" t="s">
        <v>29</v>
      </c>
      <c r="E6" s="12"/>
    </row>
    <row r="7" spans="2:5" ht="110.4">
      <c r="B7" s="16" t="s">
        <v>8</v>
      </c>
      <c r="C7" s="17" t="s">
        <v>32</v>
      </c>
      <c r="D7" s="25" t="s">
        <v>29</v>
      </c>
      <c r="E7" s="12"/>
    </row>
    <row r="8" spans="2:5" ht="96.6">
      <c r="B8" s="16" t="s">
        <v>9</v>
      </c>
      <c r="C8" s="17" t="s">
        <v>34</v>
      </c>
      <c r="D8" s="25" t="s">
        <v>30</v>
      </c>
      <c r="E8" s="12"/>
    </row>
    <row r="9" spans="2:5" ht="28.2" thickBot="1">
      <c r="B9" s="18" t="s">
        <v>27</v>
      </c>
      <c r="C9" s="19" t="s">
        <v>33</v>
      </c>
      <c r="D9" s="26" t="s">
        <v>29</v>
      </c>
      <c r="E9" s="13"/>
    </row>
  </sheetData>
  <sheetProtection algorithmName="SHA-512" hashValue="2aCW7ktjLkr0Zt52j//iRAg3PjrYo4IasLF7Ob4lwXNHdLHWIEc9PgaSANSaeIwMEws0kn4OzLBrmsp2POu8FA==" saltValue="Ga13LnR00VmAAnj0Wgyycg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2022-11-21T09:27:41Z</dcterms:modified>
  <cp:category/>
  <cp:version/>
  <cp:contentType/>
  <cp:contentStatus/>
</cp:coreProperties>
</file>