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7_22_Notebooky pro skupinu Heavy Ions\2_ZD final\"/>
    </mc:Choice>
  </mc:AlternateContent>
  <xr:revisionPtr revIDLastSave="0" documentId="13_ncr:1_{911C8A2D-4CAE-46A4-99B0-AD8B1500C004}" xr6:coauthVersionLast="47" xr6:coauthVersionMax="47" xr10:uidLastSave="{00000000-0000-0000-0000-000000000000}"/>
  <bookViews>
    <workbookView xWindow="-108" yWindow="-108" windowWidth="23256" windowHeight="14016" xr2:uid="{D70710AA-A5E9-4CA0-AD87-1031F4F9588B}"/>
  </bookViews>
  <sheets>
    <sheet name="Nabidkova cena" sheetId="1" r:id="rId1"/>
    <sheet name="1+3 Notebooky" sheetId="6" r:id="rId2"/>
    <sheet name="2 DockStation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F7" i="1" s="1"/>
  <c r="G7" i="1" s="1"/>
  <c r="F5" i="1"/>
  <c r="G5" i="1" l="1"/>
  <c r="F6" i="1"/>
  <c r="G6" i="1" s="1"/>
  <c r="E16" i="1"/>
  <c r="F16" i="1" l="1"/>
  <c r="G16" i="1" s="1"/>
</calcChain>
</file>

<file path=xl/sharedStrings.xml><?xml version="1.0" encoding="utf-8"?>
<sst xmlns="http://schemas.openxmlformats.org/spreadsheetml/2006/main" count="181" uniqueCount="114">
  <si>
    <t>Číslo položky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</si>
  <si>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</si>
  <si>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</si>
  <si>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</si>
  <si>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</si>
  <si>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</si>
  <si>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</si>
  <si>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………………………………………………………..</t>
  </si>
  <si>
    <t>za dodavatele</t>
  </si>
  <si>
    <t>Cena 1 kusu
Kč bez DPH</t>
  </si>
  <si>
    <t>Celková cena
Kč bez DPH</t>
  </si>
  <si>
    <t>DPH 21%
Kč</t>
  </si>
  <si>
    <t>Celková cena
Kč včetně DPH</t>
  </si>
  <si>
    <t>Operační paměť</t>
  </si>
  <si>
    <t>Typ paměti: </t>
  </si>
  <si>
    <t>DDR4</t>
  </si>
  <si>
    <t>Klávesnice</t>
  </si>
  <si>
    <t>Podsvícení</t>
  </si>
  <si>
    <t>Ano</t>
  </si>
  <si>
    <t>Baterie</t>
  </si>
  <si>
    <t>Další informace</t>
  </si>
  <si>
    <t>Technická specifikace</t>
  </si>
  <si>
    <t>Procesor</t>
  </si>
  <si>
    <t>Operační systém</t>
  </si>
  <si>
    <t>Displej/Grafika</t>
  </si>
  <si>
    <t>Disk</t>
  </si>
  <si>
    <t>SSD</t>
  </si>
  <si>
    <t>Pevný parametr</t>
  </si>
  <si>
    <t>Cache</t>
  </si>
  <si>
    <t>Model procesoru</t>
  </si>
  <si>
    <t>Operační systém:</t>
  </si>
  <si>
    <t>Typ displeje</t>
  </si>
  <si>
    <t>Úhlopříčka displeje</t>
  </si>
  <si>
    <t>Typ pevného disku</t>
  </si>
  <si>
    <t>Kapacita</t>
  </si>
  <si>
    <t>Velikost</t>
  </si>
  <si>
    <t>Frekvence:</t>
  </si>
  <si>
    <t>Typ paměti</t>
  </si>
  <si>
    <t>Frekvence paměti</t>
  </si>
  <si>
    <t>Rozliseni</t>
  </si>
  <si>
    <t>Počet jader</t>
  </si>
  <si>
    <t>min. 16 GB</t>
  </si>
  <si>
    <t>USB-C</t>
  </si>
  <si>
    <t>2x</t>
  </si>
  <si>
    <t>3,2 GHz</t>
  </si>
  <si>
    <t>RJ-45</t>
  </si>
  <si>
    <t>Video</t>
  </si>
  <si>
    <t>LAN</t>
  </si>
  <si>
    <t>WIFI</t>
  </si>
  <si>
    <t>Bluetooth</t>
  </si>
  <si>
    <t xml:space="preserve">Audio </t>
  </si>
  <si>
    <t>1x</t>
  </si>
  <si>
    <t>WiFi</t>
  </si>
  <si>
    <t>802.11ax</t>
  </si>
  <si>
    <t>Počet jader/vlaken</t>
  </si>
  <si>
    <t>SSD, PCIe NVMe</t>
  </si>
  <si>
    <t>Video karta</t>
  </si>
  <si>
    <t>3.  2x Notebook 14"</t>
  </si>
  <si>
    <t>V …………………………. dne …………….2022</t>
  </si>
  <si>
    <t>1.   Notebook 13"</t>
  </si>
  <si>
    <t>min. 256 GB</t>
  </si>
  <si>
    <t>min. 8 GB</t>
  </si>
  <si>
    <t>8 jader GPU</t>
  </si>
  <si>
    <t>3,5 - 4,7 GHz</t>
  </si>
  <si>
    <t xml:space="preserve"> 12 MB</t>
  </si>
  <si>
    <t>10 jader</t>
  </si>
  <si>
    <t>Windows 11 Pro</t>
  </si>
  <si>
    <t>14"</t>
  </si>
  <si>
    <t>1920 x 1080</t>
  </si>
  <si>
    <t>512 GB</t>
  </si>
  <si>
    <t>16 GB</t>
  </si>
  <si>
    <t>4 clankova</t>
  </si>
  <si>
    <t>58Wh</t>
  </si>
  <si>
    <t>v. 5.2</t>
  </si>
  <si>
    <t>Combo Audio Jack</t>
  </si>
  <si>
    <t>Zaruka</t>
  </si>
  <si>
    <t>HDMI</t>
  </si>
  <si>
    <t>WiFi 6E</t>
  </si>
  <si>
    <t>min. 1x</t>
  </si>
  <si>
    <t>M, gen. 2</t>
  </si>
  <si>
    <t>i7, gen. 12</t>
  </si>
  <si>
    <t>integrovana</t>
  </si>
  <si>
    <t>Kompatibilita</t>
  </si>
  <si>
    <t>Vykon</t>
  </si>
  <si>
    <t>Vstup</t>
  </si>
  <si>
    <t>Vystup</t>
  </si>
  <si>
    <t>max. 20V / 5A</t>
  </si>
  <si>
    <t>max 5V/0,9A</t>
  </si>
  <si>
    <t>Ethernet</t>
  </si>
  <si>
    <t>1000 Mb/s</t>
  </si>
  <si>
    <t>Porty</t>
  </si>
  <si>
    <t>USB 3.1 typ A</t>
  </si>
  <si>
    <t>USB 3.1 typ C</t>
  </si>
  <si>
    <t>ano</t>
  </si>
  <si>
    <t>RJ45</t>
  </si>
  <si>
    <t>Další</t>
  </si>
  <si>
    <t>Ctecka SD karet</t>
  </si>
  <si>
    <t>Notebook 13":</t>
  </si>
  <si>
    <t>Dock Station pro notebook 1:</t>
  </si>
  <si>
    <t>Notebook 14":</t>
  </si>
  <si>
    <t>TABULKA NABÍDKOVÉ CENY</t>
  </si>
  <si>
    <t>Počet ks</t>
  </si>
  <si>
    <t>Nabídková cena 
celkem 
Kč bez DPH</t>
  </si>
  <si>
    <t>Nabídková cena celkem 
Kč včetně DPH</t>
  </si>
  <si>
    <t>C) doplnění označení nabízeného modelu (např. part number)</t>
  </si>
  <si>
    <t>macOS</t>
  </si>
  <si>
    <t>NBD servis</t>
  </si>
  <si>
    <t>WAA
matný</t>
  </si>
  <si>
    <t xml:space="preserve"> ----</t>
  </si>
  <si>
    <t>minimální ožadovaný parametr</t>
  </si>
  <si>
    <t>NABÍZENÝ MODEL:
…………………………………
part number</t>
  </si>
  <si>
    <t>60 W</t>
  </si>
  <si>
    <t>č. faktury</t>
  </si>
  <si>
    <t>13"-13,6"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</si>
</sst>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Protection="1">
      <protection locked="0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4" borderId="24" xfId="0" applyFont="1" applyFill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11" fillId="0" borderId="0" xfId="0" applyFont="1" applyAlignment="1" applyProtection="1"/>
    <xf numFmtId="0" fontId="8" fillId="0" borderId="0" xfId="0" applyFont="1" applyProtection="1"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horizontal="right" vertical="center" wrapText="1"/>
    </xf>
    <xf numFmtId="0" fontId="3" fillId="6" borderId="24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4" fontId="8" fillId="3" borderId="5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top" wrapText="1"/>
      <protection locked="0"/>
    </xf>
    <xf numFmtId="4" fontId="10" fillId="0" borderId="7" xfId="0" applyNumberFormat="1" applyFont="1" applyBorder="1" applyAlignment="1" applyProtection="1">
      <alignment horizontal="center" vertical="center"/>
    </xf>
    <xf numFmtId="4" fontId="10" fillId="0" borderId="8" xfId="0" applyNumberFormat="1" applyFont="1" applyBorder="1" applyAlignment="1" applyProtection="1">
      <alignment horizontal="center" vertical="center"/>
    </xf>
    <xf numFmtId="4" fontId="10" fillId="0" borderId="9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26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8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8" fillId="0" borderId="0" xfId="0" applyFont="1" applyFill="1" applyProtection="1"/>
    <xf numFmtId="0" fontId="3" fillId="0" borderId="6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5" xfId="0" applyBorder="1" applyProtection="1"/>
    <xf numFmtId="0" fontId="0" fillId="0" borderId="0" xfId="0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3" fillId="7" borderId="7" xfId="0" applyFont="1" applyFill="1" applyBorder="1" applyAlignment="1" applyProtection="1">
      <alignment vertical="center" wrapText="1"/>
    </xf>
    <xf numFmtId="0" fontId="12" fillId="7" borderId="8" xfId="0" applyFont="1" applyFill="1" applyBorder="1" applyAlignment="1" applyProtection="1">
      <alignment horizontal="right" vertical="center" wrapText="1"/>
    </xf>
    <xf numFmtId="0" fontId="3" fillId="7" borderId="9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48A-5D05-46EB-8FEB-E456A2BA953E}">
  <sheetPr codeName="List1"/>
  <dimension ref="A1:I41"/>
  <sheetViews>
    <sheetView tabSelected="1" zoomScale="70" zoomScaleNormal="70" workbookViewId="0">
      <selection activeCell="I11" sqref="I11"/>
    </sheetView>
  </sheetViews>
  <sheetFormatPr defaultRowHeight="14.4" x14ac:dyDescent="0.3"/>
  <cols>
    <col min="1" max="1" width="12.6640625" style="49" customWidth="1"/>
    <col min="2" max="2" width="37.6640625" style="49" customWidth="1"/>
    <col min="3" max="7" width="20.6640625" style="49" customWidth="1"/>
    <col min="8" max="8" width="3.21875" style="49" customWidth="1"/>
    <col min="9" max="9" width="15.109375" style="49" customWidth="1"/>
    <col min="10" max="16384" width="8.88671875" style="49"/>
  </cols>
  <sheetData>
    <row r="1" spans="1:9" s="1" customFormat="1" ht="21" customHeight="1" x14ac:dyDescent="0.35">
      <c r="A1" s="50"/>
      <c r="B1" s="59" t="s">
        <v>100</v>
      </c>
      <c r="C1" s="60"/>
      <c r="D1" s="60"/>
      <c r="E1" s="61"/>
      <c r="F1" s="50"/>
      <c r="G1" s="50"/>
      <c r="H1" s="51"/>
      <c r="I1" s="51"/>
    </row>
    <row r="2" spans="1:9" s="1" customFormat="1" ht="21" customHeight="1" thickBot="1" x14ac:dyDescent="0.4">
      <c r="A2" s="50"/>
      <c r="B2" s="62"/>
      <c r="C2" s="63"/>
      <c r="D2" s="63"/>
      <c r="E2" s="64"/>
      <c r="F2" s="50"/>
      <c r="G2" s="50"/>
      <c r="H2" s="51"/>
      <c r="I2" s="51"/>
    </row>
    <row r="3" spans="1:9" s="23" customFormat="1" ht="21" customHeight="1" x14ac:dyDescent="0.35">
      <c r="A3" s="83" t="s">
        <v>0</v>
      </c>
      <c r="B3" s="81" t="s">
        <v>1</v>
      </c>
      <c r="C3" s="83" t="s">
        <v>101</v>
      </c>
      <c r="D3" s="87" t="s">
        <v>9</v>
      </c>
      <c r="E3" s="83" t="s">
        <v>10</v>
      </c>
      <c r="F3" s="81" t="s">
        <v>11</v>
      </c>
      <c r="G3" s="83" t="s">
        <v>12</v>
      </c>
      <c r="H3" s="21"/>
      <c r="I3" s="85" t="s">
        <v>112</v>
      </c>
    </row>
    <row r="4" spans="1:9" s="48" customFormat="1" ht="21" customHeight="1" x14ac:dyDescent="0.35">
      <c r="A4" s="84"/>
      <c r="B4" s="82"/>
      <c r="C4" s="84"/>
      <c r="D4" s="88"/>
      <c r="E4" s="84"/>
      <c r="F4" s="82"/>
      <c r="G4" s="84"/>
      <c r="H4" s="52"/>
      <c r="I4" s="85"/>
    </row>
    <row r="5" spans="1:9" s="48" customFormat="1" ht="68.400000000000006" customHeight="1" x14ac:dyDescent="0.35">
      <c r="A5" s="30">
        <v>1</v>
      </c>
      <c r="B5" s="34" t="s">
        <v>97</v>
      </c>
      <c r="C5" s="31">
        <v>1</v>
      </c>
      <c r="D5" s="32">
        <v>0</v>
      </c>
      <c r="E5" s="33">
        <f>C5*D5</f>
        <v>0</v>
      </c>
      <c r="F5" s="33">
        <f>E5*0.21</f>
        <v>0</v>
      </c>
      <c r="G5" s="33">
        <f>E5+F5</f>
        <v>0</v>
      </c>
      <c r="H5" s="52"/>
      <c r="I5" s="86">
        <v>114220282</v>
      </c>
    </row>
    <row r="6" spans="1:9" s="48" customFormat="1" ht="58.8" customHeight="1" x14ac:dyDescent="0.35">
      <c r="A6" s="30">
        <v>2</v>
      </c>
      <c r="B6" s="34" t="s">
        <v>98</v>
      </c>
      <c r="C6" s="31">
        <v>1</v>
      </c>
      <c r="D6" s="32">
        <v>0</v>
      </c>
      <c r="E6" s="33">
        <f>C6*D6</f>
        <v>0</v>
      </c>
      <c r="F6" s="33">
        <f>E6*0.21</f>
        <v>0</v>
      </c>
      <c r="G6" s="33">
        <f>E6+F6</f>
        <v>0</v>
      </c>
      <c r="H6" s="52"/>
      <c r="I6" s="86"/>
    </row>
    <row r="7" spans="1:9" s="48" customFormat="1" ht="79.2" customHeight="1" x14ac:dyDescent="0.35">
      <c r="A7" s="30">
        <v>3</v>
      </c>
      <c r="B7" s="34" t="s">
        <v>99</v>
      </c>
      <c r="C7" s="31">
        <v>2</v>
      </c>
      <c r="D7" s="32">
        <v>0</v>
      </c>
      <c r="E7" s="33">
        <f t="shared" ref="E7" si="0">C7*D7</f>
        <v>0</v>
      </c>
      <c r="F7" s="33">
        <f t="shared" ref="F7" si="1">E7*0.21</f>
        <v>0</v>
      </c>
      <c r="G7" s="33">
        <f t="shared" ref="G7" si="2">E7+F7</f>
        <v>0</v>
      </c>
      <c r="H7" s="52"/>
      <c r="I7" s="86"/>
    </row>
    <row r="8" spans="1:9" s="48" customFormat="1" ht="21" customHeight="1" x14ac:dyDescent="0.35">
      <c r="A8" s="17"/>
      <c r="B8" s="75" t="s">
        <v>2</v>
      </c>
      <c r="C8" s="76"/>
      <c r="D8" s="76"/>
      <c r="E8" s="76"/>
      <c r="F8" s="76"/>
      <c r="G8" s="77"/>
      <c r="H8" s="52"/>
    </row>
    <row r="9" spans="1:9" s="48" customFormat="1" ht="21" customHeight="1" x14ac:dyDescent="0.35">
      <c r="A9" s="18"/>
      <c r="B9" s="75"/>
      <c r="C9" s="76"/>
      <c r="D9" s="76"/>
      <c r="E9" s="76"/>
      <c r="F9" s="76"/>
      <c r="G9" s="77"/>
      <c r="H9" s="52"/>
    </row>
    <row r="10" spans="1:9" s="48" customFormat="1" ht="21" customHeight="1" x14ac:dyDescent="0.35">
      <c r="A10" s="18"/>
      <c r="B10" s="75"/>
      <c r="C10" s="76"/>
      <c r="D10" s="76"/>
      <c r="E10" s="76"/>
      <c r="F10" s="76"/>
      <c r="G10" s="77"/>
      <c r="H10" s="52"/>
    </row>
    <row r="11" spans="1:9" s="48" customFormat="1" ht="21" customHeight="1" x14ac:dyDescent="0.35">
      <c r="A11" s="18"/>
      <c r="B11" s="75"/>
      <c r="C11" s="76"/>
      <c r="D11" s="76"/>
      <c r="E11" s="76"/>
      <c r="F11" s="76"/>
      <c r="G11" s="77"/>
      <c r="H11" s="52"/>
    </row>
    <row r="12" spans="1:9" s="48" customFormat="1" ht="21" customHeight="1" thickBot="1" x14ac:dyDescent="0.4">
      <c r="A12" s="18"/>
      <c r="B12" s="78"/>
      <c r="C12" s="79"/>
      <c r="D12" s="79"/>
      <c r="E12" s="79"/>
      <c r="F12" s="79"/>
      <c r="G12" s="80"/>
      <c r="H12" s="52"/>
    </row>
    <row r="13" spans="1:9" s="48" customFormat="1" ht="21" customHeight="1" x14ac:dyDescent="0.35">
      <c r="A13" s="18"/>
      <c r="B13" s="29"/>
      <c r="C13" s="29"/>
      <c r="D13" s="29"/>
      <c r="E13" s="65" t="s">
        <v>102</v>
      </c>
      <c r="F13" s="67" t="s">
        <v>3</v>
      </c>
      <c r="G13" s="69" t="s">
        <v>103</v>
      </c>
      <c r="H13" s="52"/>
    </row>
    <row r="14" spans="1:9" s="23" customFormat="1" ht="21" customHeight="1" x14ac:dyDescent="0.35">
      <c r="A14" s="19"/>
      <c r="B14" s="20"/>
      <c r="C14" s="20"/>
      <c r="D14" s="20"/>
      <c r="E14" s="66"/>
      <c r="F14" s="68"/>
      <c r="G14" s="70"/>
      <c r="H14" s="21"/>
    </row>
    <row r="15" spans="1:9" s="23" customFormat="1" ht="21" customHeight="1" x14ac:dyDescent="0.35">
      <c r="A15" s="21"/>
      <c r="B15" s="21"/>
      <c r="C15" s="21"/>
      <c r="D15" s="21"/>
      <c r="E15" s="66"/>
      <c r="F15" s="68"/>
      <c r="G15" s="70"/>
      <c r="H15" s="21"/>
    </row>
    <row r="16" spans="1:9" s="23" customFormat="1" ht="81.599999999999994" customHeight="1" thickBot="1" x14ac:dyDescent="0.4">
      <c r="A16" s="21"/>
      <c r="B16" s="21"/>
      <c r="C16" s="21"/>
      <c r="D16" s="21"/>
      <c r="E16" s="35">
        <f>SUM(E5:E7)</f>
        <v>0</v>
      </c>
      <c r="F16" s="36">
        <f>E16*0.21</f>
        <v>0</v>
      </c>
      <c r="G16" s="37">
        <f>E16+F16</f>
        <v>0</v>
      </c>
      <c r="H16" s="21"/>
    </row>
    <row r="17" spans="1:8" s="23" customFormat="1" ht="21" customHeight="1" x14ac:dyDescent="0.35">
      <c r="A17" s="21"/>
      <c r="B17" s="74" t="s">
        <v>4</v>
      </c>
      <c r="C17" s="74"/>
      <c r="D17" s="74"/>
      <c r="E17" s="74"/>
      <c r="F17" s="22"/>
      <c r="G17" s="21"/>
      <c r="H17" s="21"/>
    </row>
    <row r="18" spans="1:8" s="23" customFormat="1" ht="21" customHeight="1" x14ac:dyDescent="0.35">
      <c r="A18" s="21"/>
      <c r="B18" s="74" t="s">
        <v>5</v>
      </c>
      <c r="C18" s="74"/>
      <c r="D18" s="74"/>
      <c r="E18" s="74"/>
      <c r="F18" s="22"/>
      <c r="G18" s="21"/>
      <c r="H18" s="21"/>
    </row>
    <row r="19" spans="1:8" s="23" customFormat="1" ht="21" customHeight="1" x14ac:dyDescent="0.35">
      <c r="A19" s="21"/>
      <c r="B19" s="74" t="s">
        <v>6</v>
      </c>
      <c r="C19" s="74"/>
      <c r="D19" s="74"/>
      <c r="E19" s="74"/>
      <c r="F19" s="22"/>
      <c r="G19" s="21"/>
      <c r="H19" s="21"/>
    </row>
    <row r="20" spans="1:8" s="23" customFormat="1" ht="21" customHeight="1" x14ac:dyDescent="0.35">
      <c r="A20" s="21"/>
      <c r="B20" s="28" t="s">
        <v>104</v>
      </c>
      <c r="C20" s="28"/>
      <c r="D20" s="28"/>
      <c r="E20" s="28"/>
      <c r="F20" s="22"/>
      <c r="G20" s="21"/>
      <c r="H20" s="21"/>
    </row>
    <row r="21" spans="1:8" s="23" customFormat="1" ht="21" customHeight="1" x14ac:dyDescent="0.35">
      <c r="B21" s="38"/>
      <c r="C21" s="38"/>
      <c r="D21" s="38"/>
      <c r="E21" s="38"/>
      <c r="F21" s="38"/>
    </row>
    <row r="22" spans="1:8" s="23" customFormat="1" ht="21" customHeight="1" x14ac:dyDescent="0.35">
      <c r="B22" s="72" t="s">
        <v>58</v>
      </c>
      <c r="C22" s="72"/>
    </row>
    <row r="23" spans="1:8" s="23" customFormat="1" ht="21" customHeight="1" x14ac:dyDescent="0.35">
      <c r="B23" s="73"/>
      <c r="C23" s="73"/>
    </row>
    <row r="24" spans="1:8" s="23" customFormat="1" ht="21" customHeight="1" x14ac:dyDescent="0.35">
      <c r="B24" s="73" t="s">
        <v>7</v>
      </c>
      <c r="C24" s="73"/>
    </row>
    <row r="25" spans="1:8" s="1" customFormat="1" ht="21" customHeight="1" x14ac:dyDescent="0.35">
      <c r="B25" s="71" t="s">
        <v>8</v>
      </c>
      <c r="C25" s="71"/>
    </row>
    <row r="26" spans="1:8" s="1" customFormat="1" ht="21" customHeight="1" x14ac:dyDescent="0.35"/>
    <row r="27" spans="1:8" s="1" customFormat="1" ht="21" customHeight="1" x14ac:dyDescent="0.35"/>
    <row r="28" spans="1:8" s="1" customFormat="1" ht="21" customHeight="1" x14ac:dyDescent="0.35"/>
    <row r="29" spans="1:8" s="1" customFormat="1" ht="21" customHeight="1" x14ac:dyDescent="0.35"/>
    <row r="30" spans="1:8" s="1" customFormat="1" ht="14.7" customHeight="1" x14ac:dyDescent="0.35"/>
    <row r="31" spans="1:8" s="1" customFormat="1" ht="14.7" customHeight="1" x14ac:dyDescent="0.35"/>
    <row r="32" spans="1:8" s="1" customFormat="1" ht="14.7" customHeight="1" x14ac:dyDescent="0.35"/>
    <row r="33" s="1" customFormat="1" ht="14.7" customHeight="1" x14ac:dyDescent="0.35"/>
    <row r="34" s="49" customFormat="1" ht="14.7" customHeight="1" x14ac:dyDescent="0.3"/>
    <row r="35" s="49" customFormat="1" ht="14.7" customHeight="1" x14ac:dyDescent="0.3"/>
    <row r="36" s="49" customFormat="1" ht="14.7" customHeight="1" x14ac:dyDescent="0.3"/>
    <row r="37" s="49" customFormat="1" ht="14.7" customHeight="1" x14ac:dyDescent="0.3"/>
    <row r="38" s="49" customFormat="1" ht="14.7" customHeight="1" x14ac:dyDescent="0.3"/>
    <row r="41" s="49" customFormat="1" ht="14.7" customHeight="1" x14ac:dyDescent="0.3"/>
  </sheetData>
  <sheetProtection algorithmName="SHA-512" hashValue="vS6XsM3VBgoNpYPWdGjZcoKPiTAbeBuhnH7VPSYFA+0Ha/N2x+GW6VWn/OVODp4SceOUB4X9QGwwknQgcAacWw==" saltValue="XAd/+O/nGZcu+nsaeR179Q==" spinCount="100000" sheet="1" objects="1" scenarios="1" formatCells="0" formatColumns="0" formatRows="0"/>
  <mergeCells count="21">
    <mergeCell ref="I3:I4"/>
    <mergeCell ref="I5:I7"/>
    <mergeCell ref="A3:A4"/>
    <mergeCell ref="B3:B4"/>
    <mergeCell ref="C3:C4"/>
    <mergeCell ref="D3:D4"/>
    <mergeCell ref="E3:E4"/>
    <mergeCell ref="B1:E2"/>
    <mergeCell ref="E13:E15"/>
    <mergeCell ref="F13:F15"/>
    <mergeCell ref="G13:G15"/>
    <mergeCell ref="B25:C25"/>
    <mergeCell ref="B22:C22"/>
    <mergeCell ref="B23:C23"/>
    <mergeCell ref="B24:C24"/>
    <mergeCell ref="B17:E17"/>
    <mergeCell ref="B18:E18"/>
    <mergeCell ref="B19:E19"/>
    <mergeCell ref="B8:G12"/>
    <mergeCell ref="F3:F4"/>
    <mergeCell ref="G3:G4"/>
  </mergeCells>
  <pageMargins left="0.7" right="0.7" top="0.78740157499999996" bottom="0.78740157499999996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01E3-6F5A-4D20-80BB-1506D749BDC9}">
  <dimension ref="A1:K33"/>
  <sheetViews>
    <sheetView topLeftCell="A14" zoomScale="70" zoomScaleNormal="70" workbookViewId="0">
      <selection activeCell="E43" sqref="E43"/>
    </sheetView>
  </sheetViews>
  <sheetFormatPr defaultRowHeight="14.4" x14ac:dyDescent="0.3"/>
  <cols>
    <col min="1" max="1" width="21.6640625" style="99" customWidth="1"/>
    <col min="2" max="2" width="17.6640625" style="100" customWidth="1"/>
    <col min="3" max="3" width="21.6640625" style="101" customWidth="1"/>
    <col min="4" max="4" width="2.6640625" style="49" customWidth="1"/>
    <col min="5" max="5" width="33.5546875" style="49" customWidth="1"/>
    <col min="6" max="6" width="7.6640625" style="102" customWidth="1"/>
    <col min="7" max="7" width="21.6640625" style="99" customWidth="1"/>
    <col min="8" max="8" width="17.6640625" style="100" customWidth="1"/>
    <col min="9" max="9" width="21.6640625" style="101" customWidth="1"/>
    <col min="10" max="10" width="2.6640625" style="49" customWidth="1"/>
    <col min="11" max="11" width="33.5546875" style="49" bestFit="1" customWidth="1"/>
    <col min="12" max="16384" width="8.88671875" style="49"/>
  </cols>
  <sheetData>
    <row r="1" spans="1:11" ht="76.2" customHeight="1" thickBot="1" x14ac:dyDescent="0.5">
      <c r="A1" s="89" t="s">
        <v>59</v>
      </c>
      <c r="B1" s="90"/>
      <c r="C1" s="91"/>
      <c r="D1" s="54"/>
      <c r="E1" s="24" t="s">
        <v>110</v>
      </c>
      <c r="F1" s="93"/>
      <c r="G1" s="103" t="s">
        <v>57</v>
      </c>
      <c r="H1" s="104"/>
      <c r="I1" s="105"/>
      <c r="J1" s="54"/>
      <c r="K1" s="24" t="s">
        <v>110</v>
      </c>
    </row>
    <row r="2" spans="1:11" s="95" customFormat="1" ht="39" customHeight="1" x14ac:dyDescent="0.3">
      <c r="A2" s="15" t="s">
        <v>21</v>
      </c>
      <c r="B2" s="16" t="s">
        <v>27</v>
      </c>
      <c r="C2" s="43" t="s">
        <v>109</v>
      </c>
      <c r="D2" s="55"/>
      <c r="E2" s="44" t="s">
        <v>21</v>
      </c>
      <c r="F2" s="94"/>
      <c r="G2" s="15" t="s">
        <v>21</v>
      </c>
      <c r="H2" s="16" t="s">
        <v>27</v>
      </c>
      <c r="I2" s="43" t="s">
        <v>109</v>
      </c>
      <c r="J2" s="55"/>
      <c r="K2" s="44" t="s">
        <v>21</v>
      </c>
    </row>
    <row r="3" spans="1:11" s="95" customFormat="1" ht="19.2" customHeight="1" x14ac:dyDescent="0.3">
      <c r="A3" s="4" t="s">
        <v>22</v>
      </c>
      <c r="B3" s="2"/>
      <c r="C3" s="5"/>
      <c r="D3" s="55"/>
      <c r="E3" s="12" t="s">
        <v>22</v>
      </c>
      <c r="F3" s="94"/>
      <c r="G3" s="4" t="s">
        <v>22</v>
      </c>
      <c r="H3" s="2"/>
      <c r="I3" s="5"/>
      <c r="J3" s="55"/>
      <c r="K3" s="12" t="s">
        <v>22</v>
      </c>
    </row>
    <row r="4" spans="1:11" s="95" customFormat="1" ht="19.2" customHeight="1" x14ac:dyDescent="0.3">
      <c r="A4" s="6" t="s">
        <v>29</v>
      </c>
      <c r="B4" s="39" t="s">
        <v>79</v>
      </c>
      <c r="C4" s="7"/>
      <c r="D4" s="56"/>
      <c r="E4" s="13"/>
      <c r="F4" s="94"/>
      <c r="G4" s="6" t="s">
        <v>29</v>
      </c>
      <c r="H4" s="39" t="s">
        <v>80</v>
      </c>
      <c r="I4" s="7" t="s">
        <v>63</v>
      </c>
      <c r="J4" s="56"/>
      <c r="K4" s="13"/>
    </row>
    <row r="5" spans="1:11" s="95" customFormat="1" ht="19.2" customHeight="1" x14ac:dyDescent="0.3">
      <c r="A5" s="6" t="s">
        <v>28</v>
      </c>
      <c r="B5" s="39" t="s">
        <v>108</v>
      </c>
      <c r="C5" s="7" t="s">
        <v>108</v>
      </c>
      <c r="D5" s="55"/>
      <c r="E5" s="13"/>
      <c r="F5" s="94"/>
      <c r="G5" s="6" t="s">
        <v>28</v>
      </c>
      <c r="H5" s="39" t="s">
        <v>64</v>
      </c>
      <c r="I5" s="7"/>
      <c r="J5" s="55"/>
      <c r="K5" s="13"/>
    </row>
    <row r="6" spans="1:11" s="95" customFormat="1" ht="19.2" customHeight="1" x14ac:dyDescent="0.3">
      <c r="A6" s="6" t="s">
        <v>40</v>
      </c>
      <c r="B6" s="40"/>
      <c r="C6" s="8" t="s">
        <v>62</v>
      </c>
      <c r="D6" s="55"/>
      <c r="E6" s="13"/>
      <c r="F6" s="94"/>
      <c r="G6" s="6" t="s">
        <v>54</v>
      </c>
      <c r="H6" s="106" t="s">
        <v>65</v>
      </c>
      <c r="I6" s="8"/>
      <c r="J6" s="55"/>
      <c r="K6" s="13"/>
    </row>
    <row r="7" spans="1:11" s="95" customFormat="1" ht="19.2" customHeight="1" x14ac:dyDescent="0.3">
      <c r="A7" s="4" t="s">
        <v>23</v>
      </c>
      <c r="B7" s="41"/>
      <c r="C7" s="5"/>
      <c r="D7" s="55"/>
      <c r="E7" s="12" t="s">
        <v>23</v>
      </c>
      <c r="F7" s="94"/>
      <c r="G7" s="4" t="s">
        <v>23</v>
      </c>
      <c r="H7" s="41"/>
      <c r="I7" s="5"/>
      <c r="J7" s="55"/>
      <c r="K7" s="12" t="s">
        <v>23</v>
      </c>
    </row>
    <row r="8" spans="1:11" s="95" customFormat="1" ht="19.2" customHeight="1" x14ac:dyDescent="0.3">
      <c r="A8" s="6" t="s">
        <v>30</v>
      </c>
      <c r="B8" s="42" t="s">
        <v>105</v>
      </c>
      <c r="C8" s="8"/>
      <c r="D8" s="55"/>
      <c r="E8" s="13"/>
      <c r="F8" s="94"/>
      <c r="G8" s="6" t="s">
        <v>23</v>
      </c>
      <c r="H8" s="8" t="s">
        <v>66</v>
      </c>
      <c r="I8" s="107"/>
      <c r="J8" s="55"/>
      <c r="K8" s="13"/>
    </row>
    <row r="9" spans="1:11" s="95" customFormat="1" ht="19.2" customHeight="1" x14ac:dyDescent="0.3">
      <c r="A9" s="4" t="s">
        <v>24</v>
      </c>
      <c r="B9" s="41"/>
      <c r="C9" s="5"/>
      <c r="D9" s="55"/>
      <c r="E9" s="12" t="s">
        <v>24</v>
      </c>
      <c r="F9" s="94"/>
      <c r="G9" s="4" t="s">
        <v>24</v>
      </c>
      <c r="H9" s="41"/>
      <c r="I9" s="5"/>
      <c r="J9" s="55"/>
      <c r="K9" s="12" t="s">
        <v>24</v>
      </c>
    </row>
    <row r="10" spans="1:11" s="95" customFormat="1" ht="35.4" customHeight="1" x14ac:dyDescent="0.3">
      <c r="A10" s="6" t="s">
        <v>31</v>
      </c>
      <c r="B10" s="40" t="s">
        <v>108</v>
      </c>
      <c r="C10" s="8" t="s">
        <v>108</v>
      </c>
      <c r="D10" s="55"/>
      <c r="E10" s="13"/>
      <c r="F10" s="94"/>
      <c r="G10" s="6" t="s">
        <v>31</v>
      </c>
      <c r="H10" s="40" t="s">
        <v>107</v>
      </c>
      <c r="I10" s="8"/>
      <c r="J10" s="55"/>
      <c r="K10" s="13"/>
    </row>
    <row r="11" spans="1:11" s="95" customFormat="1" ht="19.2" customHeight="1" x14ac:dyDescent="0.3">
      <c r="A11" s="6" t="s">
        <v>32</v>
      </c>
      <c r="B11" s="3" t="s">
        <v>113</v>
      </c>
      <c r="C11" s="8"/>
      <c r="D11" s="55"/>
      <c r="E11" s="13"/>
      <c r="F11" s="94"/>
      <c r="G11" s="6" t="s">
        <v>32</v>
      </c>
      <c r="H11" s="108"/>
      <c r="I11" s="40" t="s">
        <v>67</v>
      </c>
      <c r="J11" s="55"/>
      <c r="K11" s="13"/>
    </row>
    <row r="12" spans="1:11" s="95" customFormat="1" ht="19.2" customHeight="1" x14ac:dyDescent="0.3">
      <c r="A12" s="6" t="s">
        <v>39</v>
      </c>
      <c r="B12" s="40" t="s">
        <v>108</v>
      </c>
      <c r="C12" s="8" t="s">
        <v>108</v>
      </c>
      <c r="D12" s="55"/>
      <c r="E12" s="13"/>
      <c r="F12" s="94"/>
      <c r="G12" s="6" t="s">
        <v>39</v>
      </c>
      <c r="H12" s="108"/>
      <c r="I12" s="40" t="s">
        <v>68</v>
      </c>
      <c r="J12" s="55"/>
      <c r="K12" s="13"/>
    </row>
    <row r="13" spans="1:11" s="95" customFormat="1" ht="19.2" customHeight="1" x14ac:dyDescent="0.3">
      <c r="A13" s="4" t="s">
        <v>25</v>
      </c>
      <c r="B13" s="41"/>
      <c r="C13" s="5"/>
      <c r="D13" s="55"/>
      <c r="E13" s="12" t="s">
        <v>25</v>
      </c>
      <c r="F13" s="94"/>
      <c r="G13" s="4" t="s">
        <v>25</v>
      </c>
      <c r="H13" s="41"/>
      <c r="I13" s="5"/>
      <c r="J13" s="55"/>
      <c r="K13" s="12" t="s">
        <v>25</v>
      </c>
    </row>
    <row r="14" spans="1:11" s="95" customFormat="1" ht="19.2" customHeight="1" x14ac:dyDescent="0.3">
      <c r="A14" s="6" t="s">
        <v>33</v>
      </c>
      <c r="B14" s="40" t="s">
        <v>26</v>
      </c>
      <c r="C14" s="8"/>
      <c r="D14" s="55"/>
      <c r="E14" s="13"/>
      <c r="F14" s="94"/>
      <c r="G14" s="6" t="s">
        <v>33</v>
      </c>
      <c r="H14" s="40" t="s">
        <v>55</v>
      </c>
      <c r="I14" s="8"/>
      <c r="J14" s="55"/>
      <c r="K14" s="13"/>
    </row>
    <row r="15" spans="1:11" s="95" customFormat="1" ht="19.2" customHeight="1" x14ac:dyDescent="0.3">
      <c r="A15" s="6" t="s">
        <v>34</v>
      </c>
      <c r="B15" s="40"/>
      <c r="C15" s="8" t="s">
        <v>60</v>
      </c>
      <c r="D15" s="55"/>
      <c r="E15" s="13"/>
      <c r="F15" s="94"/>
      <c r="G15" s="6" t="s">
        <v>34</v>
      </c>
      <c r="H15" s="109"/>
      <c r="I15" s="40" t="s">
        <v>69</v>
      </c>
      <c r="J15" s="55"/>
      <c r="K15" s="13"/>
    </row>
    <row r="16" spans="1:11" s="95" customFormat="1" ht="19.2" customHeight="1" x14ac:dyDescent="0.3">
      <c r="A16" s="4" t="s">
        <v>13</v>
      </c>
      <c r="B16" s="41"/>
      <c r="C16" s="5"/>
      <c r="D16" s="55"/>
      <c r="E16" s="12" t="s">
        <v>13</v>
      </c>
      <c r="F16" s="94"/>
      <c r="G16" s="4" t="s">
        <v>13</v>
      </c>
      <c r="H16" s="41"/>
      <c r="I16" s="5"/>
      <c r="J16" s="55"/>
      <c r="K16" s="12" t="s">
        <v>13</v>
      </c>
    </row>
    <row r="17" spans="1:11" s="95" customFormat="1" ht="19.2" customHeight="1" x14ac:dyDescent="0.3">
      <c r="A17" s="6" t="s">
        <v>35</v>
      </c>
      <c r="B17" s="40"/>
      <c r="C17" s="8" t="s">
        <v>61</v>
      </c>
      <c r="D17" s="55"/>
      <c r="E17" s="13"/>
      <c r="F17" s="94"/>
      <c r="G17" s="6" t="s">
        <v>35</v>
      </c>
      <c r="H17" s="40" t="s">
        <v>70</v>
      </c>
      <c r="I17" s="8" t="s">
        <v>41</v>
      </c>
      <c r="J17" s="55"/>
      <c r="K17" s="13"/>
    </row>
    <row r="18" spans="1:11" s="95" customFormat="1" ht="19.2" customHeight="1" x14ac:dyDescent="0.3">
      <c r="A18" s="6" t="s">
        <v>14</v>
      </c>
      <c r="B18" s="40" t="s">
        <v>108</v>
      </c>
      <c r="C18" s="8" t="s">
        <v>108</v>
      </c>
      <c r="D18" s="55"/>
      <c r="E18" s="13"/>
      <c r="F18" s="94"/>
      <c r="G18" s="6" t="s">
        <v>37</v>
      </c>
      <c r="H18" s="40" t="s">
        <v>15</v>
      </c>
      <c r="I18" s="8"/>
      <c r="J18" s="55"/>
      <c r="K18" s="13"/>
    </row>
    <row r="19" spans="1:11" s="95" customFormat="1" ht="19.2" customHeight="1" x14ac:dyDescent="0.3">
      <c r="A19" s="6" t="s">
        <v>36</v>
      </c>
      <c r="B19" s="40" t="s">
        <v>108</v>
      </c>
      <c r="C19" s="8" t="s">
        <v>108</v>
      </c>
      <c r="D19" s="55"/>
      <c r="E19" s="13"/>
      <c r="F19" s="94"/>
      <c r="G19" s="6" t="s">
        <v>38</v>
      </c>
      <c r="H19" s="109"/>
      <c r="I19" s="40" t="s">
        <v>44</v>
      </c>
      <c r="J19" s="55"/>
      <c r="K19" s="13"/>
    </row>
    <row r="20" spans="1:11" s="95" customFormat="1" ht="19.2" customHeight="1" x14ac:dyDescent="0.3">
      <c r="A20" s="4" t="s">
        <v>16</v>
      </c>
      <c r="B20" s="41"/>
      <c r="C20" s="5"/>
      <c r="D20" s="55"/>
      <c r="E20" s="12" t="s">
        <v>16</v>
      </c>
      <c r="F20" s="94"/>
      <c r="G20" s="4" t="s">
        <v>16</v>
      </c>
      <c r="H20" s="41"/>
      <c r="I20" s="5"/>
      <c r="J20" s="55"/>
      <c r="K20" s="12" t="s">
        <v>16</v>
      </c>
    </row>
    <row r="21" spans="1:11" s="95" customFormat="1" ht="19.2" customHeight="1" x14ac:dyDescent="0.3">
      <c r="A21" s="6" t="s">
        <v>17</v>
      </c>
      <c r="B21" s="40" t="s">
        <v>93</v>
      </c>
      <c r="C21" s="8"/>
      <c r="D21" s="55"/>
      <c r="E21" s="13"/>
      <c r="F21" s="94"/>
      <c r="G21" s="6" t="s">
        <v>17</v>
      </c>
      <c r="H21" s="40" t="s">
        <v>18</v>
      </c>
      <c r="I21" s="8"/>
      <c r="J21" s="55"/>
      <c r="K21" s="13"/>
    </row>
    <row r="22" spans="1:11" s="95" customFormat="1" ht="19.2" customHeight="1" x14ac:dyDescent="0.3">
      <c r="A22" s="4" t="s">
        <v>19</v>
      </c>
      <c r="B22" s="41"/>
      <c r="C22" s="5"/>
      <c r="D22" s="55"/>
      <c r="E22" s="12" t="s">
        <v>19</v>
      </c>
      <c r="F22" s="94"/>
      <c r="G22" s="4" t="s">
        <v>19</v>
      </c>
      <c r="H22" s="41"/>
      <c r="I22" s="5"/>
      <c r="J22" s="55"/>
      <c r="K22" s="12" t="s">
        <v>19</v>
      </c>
    </row>
    <row r="23" spans="1:11" s="95" customFormat="1" ht="19.2" customHeight="1" x14ac:dyDescent="0.3">
      <c r="A23" s="6" t="s">
        <v>19</v>
      </c>
      <c r="B23" s="40" t="s">
        <v>108</v>
      </c>
      <c r="C23" s="8" t="s">
        <v>108</v>
      </c>
      <c r="D23" s="55"/>
      <c r="E23" s="13"/>
      <c r="F23" s="94"/>
      <c r="G23" s="6" t="s">
        <v>19</v>
      </c>
      <c r="H23" s="40" t="s">
        <v>71</v>
      </c>
      <c r="I23" s="8" t="s">
        <v>72</v>
      </c>
      <c r="J23" s="55"/>
      <c r="K23" s="13"/>
    </row>
    <row r="24" spans="1:11" s="95" customFormat="1" ht="19.2" customHeight="1" x14ac:dyDescent="0.3">
      <c r="A24" s="4" t="s">
        <v>20</v>
      </c>
      <c r="B24" s="41"/>
      <c r="C24" s="5"/>
      <c r="D24" s="55"/>
      <c r="E24" s="12" t="s">
        <v>20</v>
      </c>
      <c r="F24" s="94"/>
      <c r="G24" s="4" t="s">
        <v>20</v>
      </c>
      <c r="H24" s="41"/>
      <c r="I24" s="5"/>
      <c r="J24" s="55"/>
      <c r="K24" s="12" t="s">
        <v>20</v>
      </c>
    </row>
    <row r="25" spans="1:11" s="95" customFormat="1" ht="19.2" customHeight="1" x14ac:dyDescent="0.3">
      <c r="A25" s="92" t="s">
        <v>42</v>
      </c>
      <c r="B25" s="39"/>
      <c r="C25" s="7">
        <v>2</v>
      </c>
      <c r="D25" s="55"/>
      <c r="E25" s="13"/>
      <c r="F25" s="94"/>
      <c r="G25" s="6" t="s">
        <v>46</v>
      </c>
      <c r="H25" s="40" t="s">
        <v>76</v>
      </c>
      <c r="I25" s="8"/>
      <c r="J25" s="55"/>
      <c r="K25" s="13"/>
    </row>
    <row r="26" spans="1:11" s="95" customFormat="1" ht="19.2" customHeight="1" x14ac:dyDescent="0.3">
      <c r="A26" s="92" t="s">
        <v>52</v>
      </c>
      <c r="B26" s="39" t="s">
        <v>93</v>
      </c>
      <c r="C26" s="7"/>
      <c r="D26" s="55"/>
      <c r="E26" s="13"/>
      <c r="F26" s="94"/>
      <c r="G26" s="6" t="s">
        <v>47</v>
      </c>
      <c r="H26" s="40" t="s">
        <v>45</v>
      </c>
      <c r="I26" s="8"/>
      <c r="J26" s="55"/>
      <c r="K26" s="13"/>
    </row>
    <row r="27" spans="1:11" s="95" customFormat="1" ht="19.2" customHeight="1" x14ac:dyDescent="0.3">
      <c r="A27" s="92"/>
      <c r="B27" s="39"/>
      <c r="C27" s="7"/>
      <c r="D27" s="55"/>
      <c r="E27" s="13"/>
      <c r="F27" s="94"/>
      <c r="G27" s="6" t="s">
        <v>48</v>
      </c>
      <c r="H27" s="40" t="s">
        <v>53</v>
      </c>
      <c r="I27" s="8" t="s">
        <v>77</v>
      </c>
      <c r="J27" s="55"/>
      <c r="K27" s="13"/>
    </row>
    <row r="28" spans="1:11" s="95" customFormat="1" ht="19.2" customHeight="1" x14ac:dyDescent="0.3">
      <c r="A28" s="92"/>
      <c r="B28" s="39"/>
      <c r="C28" s="7"/>
      <c r="D28" s="55"/>
      <c r="E28" s="13"/>
      <c r="F28" s="94"/>
      <c r="G28" s="6" t="s">
        <v>49</v>
      </c>
      <c r="H28" s="40" t="s">
        <v>73</v>
      </c>
      <c r="I28" s="8"/>
      <c r="J28" s="55"/>
      <c r="K28" s="13"/>
    </row>
    <row r="29" spans="1:11" s="95" customFormat="1" ht="19.2" customHeight="1" x14ac:dyDescent="0.3">
      <c r="A29" s="92"/>
      <c r="B29" s="39"/>
      <c r="C29" s="7"/>
      <c r="D29" s="55"/>
      <c r="E29" s="13"/>
      <c r="F29" s="94"/>
      <c r="G29" s="6" t="s">
        <v>50</v>
      </c>
      <c r="H29" s="40" t="s">
        <v>74</v>
      </c>
      <c r="I29" s="8"/>
      <c r="J29" s="55"/>
      <c r="K29" s="13"/>
    </row>
    <row r="30" spans="1:11" s="95" customFormat="1" ht="19.2" customHeight="1" x14ac:dyDescent="0.3">
      <c r="A30" s="6"/>
      <c r="B30" s="3"/>
      <c r="C30" s="8"/>
      <c r="D30" s="55"/>
      <c r="E30" s="13"/>
      <c r="F30" s="94"/>
      <c r="G30" s="6" t="s">
        <v>42</v>
      </c>
      <c r="H30" s="40"/>
      <c r="I30" s="8" t="s">
        <v>78</v>
      </c>
      <c r="J30" s="55"/>
      <c r="K30" s="13"/>
    </row>
    <row r="31" spans="1:11" s="95" customFormat="1" ht="19.2" customHeight="1" x14ac:dyDescent="0.3">
      <c r="A31" s="6"/>
      <c r="B31" s="3"/>
      <c r="C31" s="8"/>
      <c r="D31" s="55"/>
      <c r="E31" s="13"/>
      <c r="F31" s="94"/>
      <c r="G31" s="6" t="s">
        <v>56</v>
      </c>
      <c r="H31" s="40" t="s">
        <v>81</v>
      </c>
      <c r="I31" s="8"/>
      <c r="J31" s="55"/>
      <c r="K31" s="13"/>
    </row>
    <row r="32" spans="1:11" s="95" customFormat="1" ht="19.2" customHeight="1" thickBot="1" x14ac:dyDescent="0.35">
      <c r="A32" s="9"/>
      <c r="B32" s="10"/>
      <c r="C32" s="11"/>
      <c r="D32" s="55"/>
      <c r="E32" s="14"/>
      <c r="F32" s="94"/>
      <c r="G32" s="110" t="s">
        <v>75</v>
      </c>
      <c r="H32" s="111" t="s">
        <v>106</v>
      </c>
      <c r="I32" s="112"/>
      <c r="J32" s="55"/>
      <c r="K32" s="14"/>
    </row>
    <row r="33" spans="1:9" s="95" customFormat="1" ht="19.2" customHeight="1" x14ac:dyDescent="0.3">
      <c r="A33" s="96"/>
      <c r="B33" s="97"/>
      <c r="C33" s="98"/>
      <c r="F33" s="94"/>
      <c r="G33" s="96"/>
      <c r="H33" s="97"/>
      <c r="I33" s="98"/>
    </row>
  </sheetData>
  <sheetProtection algorithmName="SHA-512" hashValue="Dd9lquM7R8QUsvb4uu8P8Cp0lsREGBodGv91x2j0VgzeaiI/xGCY8wlFYQo+sGQcBujuQAxwsgUqpqtJKDenuA==" saltValue="yJwEKeITb4XgJGZfyXHVuA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83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26D5-28D9-4B12-85AD-7525784087D5}">
  <dimension ref="A1:E17"/>
  <sheetViews>
    <sheetView zoomScale="85" zoomScaleNormal="85" workbookViewId="0">
      <selection activeCell="M8" sqref="M8"/>
    </sheetView>
  </sheetViews>
  <sheetFormatPr defaultRowHeight="14.4" x14ac:dyDescent="0.3"/>
  <cols>
    <col min="1" max="3" width="21.6640625" style="49" customWidth="1"/>
    <col min="4" max="4" width="2.6640625" style="49" customWidth="1"/>
    <col min="5" max="5" width="33.6640625" style="49" customWidth="1"/>
    <col min="6" max="16384" width="8.88671875" style="49"/>
  </cols>
  <sheetData>
    <row r="1" spans="1:5" ht="76.8" customHeight="1" thickBot="1" x14ac:dyDescent="0.35">
      <c r="A1" s="89"/>
      <c r="B1" s="90"/>
      <c r="C1" s="91"/>
      <c r="D1" s="54"/>
      <c r="E1" s="24" t="s">
        <v>110</v>
      </c>
    </row>
    <row r="2" spans="1:5" ht="45" customHeight="1" x14ac:dyDescent="0.3">
      <c r="A2" s="15" t="s">
        <v>21</v>
      </c>
      <c r="B2" s="16" t="s">
        <v>27</v>
      </c>
      <c r="C2" s="43" t="s">
        <v>109</v>
      </c>
      <c r="D2" s="55"/>
      <c r="E2" s="44" t="s">
        <v>21</v>
      </c>
    </row>
    <row r="3" spans="1:5" ht="19.350000000000001" customHeight="1" x14ac:dyDescent="0.3">
      <c r="A3" s="6" t="s">
        <v>82</v>
      </c>
      <c r="B3" s="45" t="s">
        <v>105</v>
      </c>
      <c r="C3" s="7"/>
      <c r="D3" s="56"/>
      <c r="E3" s="13"/>
    </row>
    <row r="4" spans="1:5" ht="19.350000000000001" customHeight="1" x14ac:dyDescent="0.3">
      <c r="A4" s="6" t="s">
        <v>83</v>
      </c>
      <c r="B4" s="39" t="s">
        <v>111</v>
      </c>
      <c r="C4" s="7"/>
      <c r="D4" s="55"/>
      <c r="E4" s="13"/>
    </row>
    <row r="5" spans="1:5" ht="19.350000000000001" customHeight="1" x14ac:dyDescent="0.3">
      <c r="A5" s="6" t="s">
        <v>84</v>
      </c>
      <c r="B5" s="57"/>
      <c r="C5" s="8" t="s">
        <v>86</v>
      </c>
      <c r="D5" s="55"/>
      <c r="E5" s="13"/>
    </row>
    <row r="6" spans="1:5" ht="19.350000000000001" customHeight="1" x14ac:dyDescent="0.3">
      <c r="A6" s="6" t="s">
        <v>85</v>
      </c>
      <c r="B6" s="57"/>
      <c r="C6" s="53" t="s">
        <v>87</v>
      </c>
      <c r="D6" s="55"/>
      <c r="E6" s="13"/>
    </row>
    <row r="7" spans="1:5" ht="19.350000000000001" customHeight="1" x14ac:dyDescent="0.3">
      <c r="A7" s="6" t="s">
        <v>88</v>
      </c>
      <c r="B7" s="57"/>
      <c r="C7" s="8" t="s">
        <v>89</v>
      </c>
      <c r="D7" s="55"/>
      <c r="E7" s="13"/>
    </row>
    <row r="8" spans="1:5" ht="19.350000000000001" customHeight="1" x14ac:dyDescent="0.3">
      <c r="A8" s="25" t="s">
        <v>90</v>
      </c>
      <c r="B8" s="46"/>
      <c r="C8" s="26"/>
      <c r="D8" s="55"/>
      <c r="E8" s="27" t="s">
        <v>90</v>
      </c>
    </row>
    <row r="9" spans="1:5" ht="19.350000000000001" customHeight="1" x14ac:dyDescent="0.3">
      <c r="A9" s="6" t="s">
        <v>91</v>
      </c>
      <c r="B9" s="57"/>
      <c r="C9" s="8" t="s">
        <v>43</v>
      </c>
      <c r="D9" s="55"/>
      <c r="E9" s="13"/>
    </row>
    <row r="10" spans="1:5" ht="19.350000000000001" customHeight="1" x14ac:dyDescent="0.3">
      <c r="A10" s="6" t="s">
        <v>92</v>
      </c>
      <c r="B10" s="57"/>
      <c r="C10" s="8" t="s">
        <v>51</v>
      </c>
      <c r="D10" s="55"/>
      <c r="E10" s="13"/>
    </row>
    <row r="11" spans="1:5" ht="19.350000000000001" customHeight="1" x14ac:dyDescent="0.3">
      <c r="A11" s="6" t="s">
        <v>76</v>
      </c>
      <c r="B11" s="40" t="s">
        <v>93</v>
      </c>
      <c r="C11" s="8"/>
      <c r="D11" s="55"/>
      <c r="E11" s="13"/>
    </row>
    <row r="12" spans="1:5" ht="19.350000000000001" customHeight="1" x14ac:dyDescent="0.3">
      <c r="A12" s="6" t="s">
        <v>94</v>
      </c>
      <c r="B12" s="40" t="s">
        <v>93</v>
      </c>
      <c r="C12" s="8"/>
      <c r="D12" s="55"/>
      <c r="E12" s="13"/>
    </row>
    <row r="13" spans="1:5" ht="19.350000000000001" customHeight="1" x14ac:dyDescent="0.3">
      <c r="A13" s="25" t="s">
        <v>95</v>
      </c>
      <c r="B13" s="46"/>
      <c r="C13" s="26"/>
      <c r="D13" s="55"/>
      <c r="E13" s="27" t="s">
        <v>95</v>
      </c>
    </row>
    <row r="14" spans="1:5" ht="16.5" customHeight="1" x14ac:dyDescent="0.3">
      <c r="A14" s="6" t="s">
        <v>96</v>
      </c>
      <c r="B14" s="40" t="s">
        <v>93</v>
      </c>
      <c r="C14" s="8"/>
      <c r="D14" s="55"/>
      <c r="E14" s="13"/>
    </row>
    <row r="15" spans="1:5" ht="16.2" thickBot="1" x14ac:dyDescent="0.35">
      <c r="A15" s="9"/>
      <c r="B15" s="47"/>
      <c r="C15" s="11"/>
      <c r="D15" s="55"/>
      <c r="E15" s="14"/>
    </row>
    <row r="16" spans="1:5" x14ac:dyDescent="0.3">
      <c r="A16" s="58"/>
      <c r="B16" s="58"/>
      <c r="C16" s="58"/>
    </row>
    <row r="17" spans="1:3" x14ac:dyDescent="0.3">
      <c r="A17" s="58"/>
      <c r="B17" s="58"/>
      <c r="C17" s="58"/>
    </row>
  </sheetData>
  <sheetProtection algorithmName="SHA-512" hashValue="Z/3qPWoVjgDfN19MDDH9OvnxRN6I00Hy2kHRbACnOPs6iDF5CgrKZ6bksD7KNxc3j22fZpWV0/TUtDCSFiFbMg==" saltValue="DcABxcdSMHIn7Tbqo9fz8g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Nabidkova cena</vt:lpstr>
      <vt:lpstr>1+3 Notebooky</vt:lpstr>
      <vt:lpstr>2 DockStation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dcterms:created xsi:type="dcterms:W3CDTF">2021-09-22T14:06:51Z</dcterms:created>
  <dcterms:modified xsi:type="dcterms:W3CDTF">2022-11-21T15:20:32Z</dcterms:modified>
</cp:coreProperties>
</file>