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3 U2 - simulátory sonografie (dočerpání 133240)\"/>
    </mc:Choice>
  </mc:AlternateContent>
  <bookViews>
    <workbookView xWindow="0" yWindow="0" windowWidth="28800" windowHeight="14100"/>
  </bookViews>
  <sheets>
    <sheet name="VV_INV_Přístroje_VVV" sheetId="1" r:id="rId1"/>
  </sheets>
  <externalReferences>
    <externalReference r:id="rId2"/>
    <externalReference r:id="rId3"/>
  </externalReferences>
  <definedNames>
    <definedName name="_xlnm._FilterDatabase" localSheetId="0" hidden="1">VV_INV_Přístroje_VVV!$A$3:$H$7</definedName>
    <definedName name="NAV">[1]VV_INV_Přístroje_133!$G$65</definedName>
    <definedName name="NAVV">VV_INV_Přístroje_VVV!#REF!</definedName>
    <definedName name="ZCDPDM">[1]VV_INV_Přístroje_133!#REF!</definedName>
    <definedName name="ZCDPH" localSheetId="0">VV_INV_Přístroje_VVV!#REF!</definedName>
    <definedName name="ZCDPH">'[1]Celková rekapitulace'!$C$38</definedName>
    <definedName name="ZCDPH_pr_vvv">VV_INV_Přístroje_VVV!#REF!</definedName>
    <definedName name="ZCDPHDM">'[2]Rekapitulace stavby ZV'!$AN$40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8" i="1" l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21" i="1"/>
  <c r="D20" i="1"/>
  <c r="C20" i="1"/>
  <c r="E20" i="1" s="1"/>
  <c r="D19" i="1"/>
  <c r="C19" i="1"/>
  <c r="E19" i="1" s="1"/>
  <c r="D18" i="1"/>
  <c r="C18" i="1"/>
  <c r="E18" i="1" s="1"/>
  <c r="D17" i="1"/>
  <c r="C17" i="1"/>
  <c r="E17" i="1" s="1"/>
  <c r="D16" i="1"/>
  <c r="C16" i="1"/>
  <c r="E16" i="1" s="1"/>
  <c r="D15" i="1"/>
  <c r="C15" i="1"/>
  <c r="E15" i="1" s="1"/>
  <c r="D14" i="1"/>
  <c r="D22" i="1" s="1"/>
  <c r="C14" i="1"/>
  <c r="E14" i="1" s="1"/>
  <c r="E22" i="1" s="1"/>
  <c r="E35" i="1"/>
  <c r="A4" i="1"/>
  <c r="C22" i="1" l="1"/>
  <c r="E11" i="1" l="1"/>
  <c r="E12" i="1"/>
  <c r="E36" i="1" l="1"/>
</calcChain>
</file>

<file path=xl/sharedStrings.xml><?xml version="1.0" encoding="utf-8"?>
<sst xmlns="http://schemas.openxmlformats.org/spreadsheetml/2006/main" count="17" uniqueCount="17">
  <si>
    <t>ks</t>
  </si>
  <si>
    <t>Specifikace</t>
  </si>
  <si>
    <t>Celkem</t>
  </si>
  <si>
    <t>INV</t>
  </si>
  <si>
    <t>NIV</t>
  </si>
  <si>
    <t>Limit OP VVV</t>
  </si>
  <si>
    <t>Kontrola OP VVV</t>
  </si>
  <si>
    <t>Simulátory sonografie</t>
  </si>
  <si>
    <t>133-061a</t>
  </si>
  <si>
    <t>Simulátor USG I</t>
  </si>
  <si>
    <t>Simulátor USG II</t>
  </si>
  <si>
    <t>Jednotková cena v Kč bez DPH</t>
  </si>
  <si>
    <t>Celková cena v Kč bez DPH</t>
  </si>
  <si>
    <t>Název zboží</t>
  </si>
  <si>
    <t>133-061b</t>
  </si>
  <si>
    <t>Příloha č. 2 kupní smlouvy - položkový rozpočet</t>
  </si>
  <si>
    <t>Příloha č. 1 KS_specifikace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</si>
</sst>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right" vertical="center"/>
    </xf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3" fontId="7" fillId="0" borderId="1" xfId="0" applyNumberFormat="1" applyFont="1" applyFill="1" applyBorder="1" applyAlignment="1" applyProtection="1">
      <alignment horizontal="center" vertical="center"/>
    </xf>
    <xf numFmtId="4" fontId="7" fillId="4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wrapText="1"/>
    </xf>
    <xf numFmtId="4" fontId="8" fillId="0" borderId="1" xfId="0" applyNumberFormat="1" applyFont="1" applyFill="1" applyBorder="1" applyProtection="1"/>
    <xf numFmtId="0" fontId="0" fillId="0" borderId="0" xfId="0" applyBorder="1" applyProtection="1"/>
    <xf numFmtId="3" fontId="0" fillId="0" borderId="0" xfId="0" applyNumberFormat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alignment horizontal="right"/>
    </xf>
    <xf numFmtId="3" fontId="0" fillId="0" borderId="0" xfId="0" applyNumberFormat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right"/>
    </xf>
    <xf numFmtId="4" fontId="0" fillId="0" borderId="0" xfId="0" applyNumberFormat="1" applyProtection="1"/>
    <xf numFmtId="0" fontId="0" fillId="0" borderId="0" xfId="0" applyFill="1" applyBorder="1" applyProtection="1"/>
    <xf numFmtId="0" fontId="3" fillId="2" borderId="2" xfId="0" applyFont="1" applyFill="1" applyBorder="1" applyAlignment="1" applyProtection="1">
      <alignment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9" fontId="2" fillId="2" borderId="3" xfId="0" applyNumberFormat="1" applyFont="1" applyFill="1" applyBorder="1" applyAlignment="1" applyProtection="1">
      <alignment vertical="center"/>
    </xf>
    <xf numFmtId="0" fontId="0" fillId="0" borderId="4" xfId="0" applyBorder="1" applyProtection="1"/>
    <xf numFmtId="3" fontId="0" fillId="0" borderId="1" xfId="0" applyNumberFormat="1" applyBorder="1" applyAlignment="1" applyProtection="1">
      <alignment horizontal="center" vertical="center"/>
    </xf>
    <xf numFmtId="4" fontId="0" fillId="0" borderId="5" xfId="0" applyNumberFormat="1" applyFill="1" applyBorder="1" applyAlignment="1" applyProtection="1">
      <alignment horizontal="right"/>
    </xf>
    <xf numFmtId="4" fontId="0" fillId="0" borderId="5" xfId="0" applyNumberFormat="1" applyBorder="1" applyProtection="1"/>
    <xf numFmtId="4" fontId="0" fillId="0" borderId="1" xfId="0" applyNumberFormat="1" applyFill="1" applyBorder="1" applyAlignment="1" applyProtection="1">
      <alignment horizontal="right"/>
    </xf>
    <xf numFmtId="0" fontId="0" fillId="0" borderId="4" xfId="0" applyFill="1" applyBorder="1" applyProtection="1"/>
    <xf numFmtId="0" fontId="0" fillId="0" borderId="6" xfId="0" applyBorder="1" applyProtection="1"/>
    <xf numFmtId="0" fontId="0" fillId="5" borderId="0" xfId="0" applyFill="1" applyProtection="1"/>
    <xf numFmtId="0" fontId="0" fillId="0" borderId="0" xfId="0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3" fontId="2" fillId="2" borderId="0" xfId="0" applyNumberFormat="1" applyFont="1" applyFill="1" applyAlignment="1" applyProtection="1">
      <alignment horizontal="center" vertical="center"/>
    </xf>
    <xf numFmtId="4" fontId="2" fillId="2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wrapText="1"/>
    </xf>
    <xf numFmtId="4" fontId="0" fillId="0" borderId="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4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4" fontId="1" fillId="3" borderId="7" xfId="0" applyNumberFormat="1" applyFont="1" applyFill="1" applyBorder="1" applyAlignment="1" applyProtection="1">
      <alignment horizontal="center" vertical="center" wrapText="1"/>
    </xf>
    <xf numFmtId="3" fontId="1" fillId="3" borderId="7" xfId="0" applyNumberFormat="1" applyFont="1" applyFill="1" applyBorder="1" applyAlignment="1" applyProtection="1">
      <alignment horizontal="center" vertical="center" wrapText="1"/>
    </xf>
    <xf numFmtId="4" fontId="1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9" xfId="0" applyFont="1" applyFill="1" applyBorder="1" applyAlignment="1" applyProtection="1">
      <alignment wrapText="1"/>
    </xf>
    <xf numFmtId="49" fontId="1" fillId="6" borderId="13" xfId="0" applyNumberFormat="1" applyFont="1" applyFill="1" applyBorder="1" applyAlignment="1" applyProtection="1">
      <alignment horizontal="center" vertical="center" wrapText="1"/>
    </xf>
    <xf numFmtId="49" fontId="1" fillId="6" borderId="14" xfId="0" applyNumberFormat="1" applyFont="1" applyFill="1" applyBorder="1" applyAlignment="1" applyProtection="1">
      <alignment horizontal="center" vertical="center" wrapText="1"/>
    </xf>
    <xf numFmtId="3" fontId="1" fillId="6" borderId="14" xfId="0" applyNumberFormat="1" applyFont="1" applyFill="1" applyBorder="1" applyAlignment="1" applyProtection="1">
      <alignment horizontal="center" vertical="center" wrapText="1"/>
    </xf>
    <xf numFmtId="4" fontId="1" fillId="6" borderId="14" xfId="0" applyNumberFormat="1" applyFont="1" applyFill="1" applyBorder="1" applyAlignment="1" applyProtection="1">
      <alignment horizontal="center" vertical="center" wrapText="1"/>
    </xf>
    <xf numFmtId="0" fontId="1" fillId="6" borderId="14" xfId="0" applyFont="1" applyFill="1" applyBorder="1" applyAlignment="1" applyProtection="1">
      <alignment horizontal="center" vertical="center" wrapText="1"/>
    </xf>
    <xf numFmtId="0" fontId="1" fillId="6" borderId="15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 vertical="center"/>
    </xf>
    <xf numFmtId="4" fontId="1" fillId="3" borderId="10" xfId="0" applyNumberFormat="1" applyFont="1" applyFill="1" applyBorder="1" applyAlignment="1" applyProtection="1">
      <alignment horizontal="right" vertical="center"/>
    </xf>
    <xf numFmtId="4" fontId="1" fillId="3" borderId="10" xfId="0" applyNumberFormat="1" applyFont="1" applyFill="1" applyBorder="1" applyAlignment="1" applyProtection="1">
      <alignment vertical="center"/>
    </xf>
    <xf numFmtId="0" fontId="0" fillId="3" borderId="11" xfId="0" applyFont="1" applyFill="1" applyBorder="1" applyAlignment="1" applyProtection="1">
      <alignment vertical="center" wrapText="1"/>
    </xf>
    <xf numFmtId="4" fontId="0" fillId="0" borderId="1" xfId="0" applyNumberFormat="1" applyFont="1" applyFill="1" applyBorder="1" applyAlignment="1" applyProtection="1">
      <alignment horizontal="left" vertical="center" wrapText="1" indent="1"/>
    </xf>
    <xf numFmtId="0" fontId="1" fillId="3" borderId="10" xfId="0" applyFont="1" applyFill="1" applyBorder="1" applyAlignment="1" applyProtection="1">
      <alignment horizontal="left" vertical="center" inden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&#283;kan&#225;t%20a%20menza%20+%20vybaven&#237;\P&#345;&#237;stroje\22-09-21\P&#345;&#237;stroje_051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i/Documents/Ostatn&#237;/Dal&#353;&#237;%20projekty/133240/IZ/Tabulky%20EDS_310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á rekapitulace"/>
      <sheetName val="Celková rekapitulace 133240"/>
      <sheetName val="Přístroje 133240"/>
      <sheetName val="Přístroje OP VVV"/>
      <sheetName val="VV_INV_Přístroje_133"/>
      <sheetName val="VV_INV_Přístroje_VVV"/>
      <sheetName val="INV_Přístroje_133"/>
      <sheetName val="INV_Přístroje_VVV"/>
      <sheetName val="Shody"/>
      <sheetName val="INV_Přístroje_části (5)"/>
      <sheetName val="INV_Přístroje_části (4)"/>
      <sheetName val="INV_Přístroje_části (3)"/>
      <sheetName val="INV_Přístroje_části (2)"/>
      <sheetName val="INV_Přístroje_části"/>
      <sheetName val="INV_Přístroje_130720"/>
      <sheetName val="Záruka"/>
      <sheetName val="Přístroje"/>
      <sheetName val="Přístroje_rozdělení"/>
      <sheetName val="INV_Přístroje_ke kontrole"/>
      <sheetName val="INV_Přístroje_ŘV"/>
      <sheetName val="Stroje_zarizeni_INV_PŽ"/>
      <sheetName val="NIV_Přístroje_130720"/>
      <sheetName val="Laboratoře_160720"/>
      <sheetName val="Laboratoře"/>
      <sheetName val="T20 - Interiér_akt"/>
      <sheetName val="Shrnutí"/>
      <sheetName val="HW_ze žádosti_osobni_vyb_2"/>
      <sheetName val="Serverovna-C-system"/>
      <sheetName val="Data-Altel"/>
      <sheetName val="Data přisl.-Altel"/>
      <sheetName val="Wifi-Altel"/>
      <sheetName val="Telco-Altel"/>
      <sheetName val="UPS-Altel"/>
      <sheetName val="CCTV-záznam. syst.  Ateas"/>
      <sheetName val="CCTV AXIS"/>
      <sheetName val="Společný tisk"/>
      <sheetName val="Serverovna"/>
      <sheetName val="Interiér hygiena"/>
      <sheetName val="K20_-_BEZPEČNOSTNÍ"/>
      <sheetName val="K10_-_INFORMAČNÍ"/>
    </sheetNames>
    <sheetDataSet>
      <sheetData sheetId="0">
        <row r="38">
          <cell r="C38">
            <v>1.20959134</v>
          </cell>
        </row>
      </sheetData>
      <sheetData sheetId="1"/>
      <sheetData sheetId="2"/>
      <sheetData sheetId="3"/>
      <sheetData sheetId="4">
        <row r="65">
          <cell r="G65">
            <v>1.2</v>
          </cell>
        </row>
      </sheetData>
      <sheetData sheetId="5">
        <row r="119">
          <cell r="G119">
            <v>1</v>
          </cell>
        </row>
      </sheetData>
      <sheetData sheetId="6"/>
      <sheetData sheetId="7"/>
      <sheetData sheetId="8"/>
      <sheetData sheetId="9">
        <row r="2">
          <cell r="B2"/>
        </row>
        <row r="4">
          <cell r="A4" t="str">
            <v>Číslo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do SP"/>
      <sheetName val="HMG"/>
      <sheetName val="Podíl LF"/>
      <sheetName val="Rekapitulace stavby ZV"/>
      <sheetName val="Zkratky SP"/>
      <sheetName val="Rozpočet"/>
      <sheetName val="Rekapitulace"/>
      <sheetName val="Provozni_naklady_a_vynosy"/>
      <sheetName val="Budovy"/>
      <sheetName val="D+M_plochy"/>
      <sheetName val="Sportovní hala"/>
      <sheetName val="Rozpočet M+D"/>
      <sheetName val="Gastro"/>
      <sheetName val="Interiér Menza"/>
      <sheetName val="Interiér děkanát"/>
      <sheetName val="Rozpočet vybavení"/>
      <sheetName val="Laboratorní technologie"/>
      <sheetName val="Mobiliář pitevního traktu"/>
      <sheetName val="Vyšetřovny a ambulance"/>
      <sheetName val="AV technika"/>
      <sheetName val="Mobiliář"/>
      <sheetName val="Interiér součást stavby"/>
      <sheetName val="IT vybavení"/>
      <sheetName val="Serverovna"/>
      <sheetName val="K10_-_INFORMAČNÍ"/>
      <sheetName val="K20_-_BEZPEČNOSTNÍ"/>
      <sheetName val="K20_-_BEZPEČNOSTNÍ (2)"/>
      <sheetName val="Telefony"/>
    </sheetNames>
    <sheetDataSet>
      <sheetData sheetId="0"/>
      <sheetData sheetId="1"/>
      <sheetData sheetId="2"/>
      <sheetData sheetId="3">
        <row r="39">
          <cell r="AN39">
            <v>1.20962053</v>
          </cell>
        </row>
        <row r="40">
          <cell r="AN40">
            <v>1.202356</v>
          </cell>
        </row>
      </sheetData>
      <sheetData sheetId="4"/>
      <sheetData sheetId="5">
        <row r="36">
          <cell r="C36">
            <v>1.202356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37"/>
  <sheetViews>
    <sheetView tabSelected="1" zoomScaleNormal="100" workbookViewId="0">
      <selection activeCell="D39" sqref="D39"/>
    </sheetView>
  </sheetViews>
  <sheetFormatPr defaultColWidth="9.140625" defaultRowHeight="15" x14ac:dyDescent="0.25"/>
  <cols>
    <col min="1" max="1" width="9.140625" style="39"/>
    <col min="2" max="2" width="40.7109375" style="2" customWidth="1"/>
    <col min="3" max="3" width="10.7109375" style="22" customWidth="1"/>
    <col min="4" max="4" width="18.7109375" style="24" customWidth="1"/>
    <col min="5" max="5" width="18.7109375" style="2" customWidth="1"/>
    <col min="6" max="6" width="45.7109375" style="17" customWidth="1"/>
    <col min="7" max="7" width="13.140625" style="1" bestFit="1" customWidth="1"/>
    <col min="8" max="8" width="4.28515625" style="2" bestFit="1" customWidth="1"/>
    <col min="9" max="9" width="17.28515625" style="2" customWidth="1"/>
    <col min="10" max="10" width="9.140625" style="2"/>
    <col min="11" max="11" width="10.7109375" style="2" bestFit="1" customWidth="1"/>
    <col min="12" max="16384" width="9.140625" style="2"/>
  </cols>
  <sheetData>
    <row r="1" spans="1:8" ht="39.75" customHeight="1" x14ac:dyDescent="0.25">
      <c r="A1" s="40"/>
      <c r="B1" s="41" t="s">
        <v>15</v>
      </c>
      <c r="C1" s="42"/>
      <c r="D1" s="43"/>
      <c r="E1" s="44"/>
      <c r="F1" s="45"/>
    </row>
    <row r="2" spans="1:8" s="6" customFormat="1" ht="13.5" customHeight="1" x14ac:dyDescent="0.25">
      <c r="A2" s="1"/>
      <c r="B2" s="3"/>
      <c r="C2" s="4"/>
      <c r="D2" s="5"/>
      <c r="E2" s="3"/>
      <c r="F2" s="7"/>
      <c r="G2" s="1"/>
    </row>
    <row r="3" spans="1:8" ht="21.75" customHeight="1" thickBot="1" x14ac:dyDescent="0.3">
      <c r="A3" s="8"/>
      <c r="B3" s="9"/>
      <c r="C3" s="10"/>
      <c r="D3" s="11"/>
      <c r="E3" s="12"/>
      <c r="F3" s="7"/>
    </row>
    <row r="4" spans="1:8" ht="39.950000000000003" customHeight="1" thickBot="1" x14ac:dyDescent="0.3">
      <c r="A4" s="54" t="str">
        <f>'[1]INV_Přístroje_části (5)'!A4</f>
        <v>Číslo</v>
      </c>
      <c r="B4" s="55" t="s">
        <v>13</v>
      </c>
      <c r="C4" s="56" t="s">
        <v>0</v>
      </c>
      <c r="D4" s="57" t="s">
        <v>11</v>
      </c>
      <c r="E4" s="58" t="s">
        <v>12</v>
      </c>
      <c r="F4" s="59" t="s">
        <v>1</v>
      </c>
      <c r="G4" s="13"/>
    </row>
    <row r="5" spans="1:8" ht="20.100000000000001" customHeight="1" x14ac:dyDescent="0.25">
      <c r="A5" s="49"/>
      <c r="B5" s="50" t="s">
        <v>7</v>
      </c>
      <c r="C5" s="51"/>
      <c r="D5" s="52"/>
      <c r="E5" s="52"/>
      <c r="F5" s="53"/>
      <c r="H5" s="14"/>
    </row>
    <row r="6" spans="1:8" ht="20.100000000000001" customHeight="1" x14ac:dyDescent="0.25">
      <c r="A6" s="48" t="s">
        <v>8</v>
      </c>
      <c r="B6" s="65" t="s">
        <v>9</v>
      </c>
      <c r="C6" s="15">
        <v>1</v>
      </c>
      <c r="D6" s="16"/>
      <c r="E6" s="46">
        <f>C6*D6</f>
        <v>0</v>
      </c>
      <c r="F6" s="67" t="s">
        <v>16</v>
      </c>
      <c r="H6" s="14"/>
    </row>
    <row r="7" spans="1:8" ht="20.100000000000001" customHeight="1" x14ac:dyDescent="0.25">
      <c r="A7" s="48" t="s">
        <v>14</v>
      </c>
      <c r="B7" s="65" t="s">
        <v>10</v>
      </c>
      <c r="C7" s="15">
        <v>1</v>
      </c>
      <c r="D7" s="16"/>
      <c r="E7" s="46">
        <f>C7*D7</f>
        <v>0</v>
      </c>
      <c r="F7" s="68"/>
      <c r="H7" s="14"/>
    </row>
    <row r="8" spans="1:8" s="47" customFormat="1" ht="20.100000000000001" customHeight="1" thickBot="1" x14ac:dyDescent="0.3">
      <c r="A8" s="60"/>
      <c r="B8" s="66" t="s">
        <v>2</v>
      </c>
      <c r="C8" s="61"/>
      <c r="D8" s="62"/>
      <c r="E8" s="63">
        <f>SUBTOTAL(9,E6:E7)</f>
        <v>0</v>
      </c>
      <c r="F8" s="64"/>
      <c r="G8" s="1"/>
    </row>
    <row r="9" spans="1:8" x14ac:dyDescent="0.25">
      <c r="B9" s="19"/>
      <c r="C9" s="20"/>
      <c r="D9" s="21"/>
      <c r="E9" s="19"/>
    </row>
    <row r="10" spans="1:8" x14ac:dyDescent="0.25">
      <c r="D10" s="23"/>
      <c r="E10" s="22"/>
    </row>
    <row r="11" spans="1:8" ht="15.75" hidden="1" x14ac:dyDescent="0.25">
      <c r="B11" s="14" t="s">
        <v>3</v>
      </c>
      <c r="E11" s="18">
        <f>SUMIFS(E5:E7,H5:H7,B11)</f>
        <v>0</v>
      </c>
    </row>
    <row r="12" spans="1:8" ht="15.75" hidden="1" x14ac:dyDescent="0.25">
      <c r="B12" s="26" t="s">
        <v>4</v>
      </c>
      <c r="E12" s="18">
        <f>SUMIFS(E5:E7,H5:H7,B12)</f>
        <v>0</v>
      </c>
    </row>
    <row r="13" spans="1:8" ht="26.25" hidden="1" x14ac:dyDescent="0.25">
      <c r="B13" s="27"/>
      <c r="C13" s="28" t="s">
        <v>5</v>
      </c>
      <c r="D13" s="29">
        <v>133240</v>
      </c>
      <c r="E13" s="30" t="s">
        <v>6</v>
      </c>
    </row>
    <row r="14" spans="1:8" hidden="1" x14ac:dyDescent="0.25">
      <c r="B14" s="31"/>
      <c r="C14" s="32" t="e">
        <f>#REF!</f>
        <v>#REF!</v>
      </c>
      <c r="D14" s="33" t="e">
        <f>#REF!</f>
        <v>#REF!</v>
      </c>
      <c r="E14" s="34" t="e">
        <f>C14-#REF!</f>
        <v>#REF!</v>
      </c>
    </row>
    <row r="15" spans="1:8" hidden="1" x14ac:dyDescent="0.25">
      <c r="B15" s="31"/>
      <c r="C15" s="32" t="e">
        <f>#REF!</f>
        <v>#REF!</v>
      </c>
      <c r="D15" s="35" t="e">
        <f>#REF!</f>
        <v>#REF!</v>
      </c>
      <c r="E15" s="34" t="e">
        <f>C15-#REF!</f>
        <v>#REF!</v>
      </c>
    </row>
    <row r="16" spans="1:8" hidden="1" x14ac:dyDescent="0.25">
      <c r="B16" s="36"/>
      <c r="C16" s="32" t="e">
        <f>#REF!</f>
        <v>#REF!</v>
      </c>
      <c r="D16" s="33" t="e">
        <f>#REF!</f>
        <v>#REF!</v>
      </c>
      <c r="E16" s="34" t="e">
        <f>C16-#REF!</f>
        <v>#REF!</v>
      </c>
    </row>
    <row r="17" spans="2:5" hidden="1" x14ac:dyDescent="0.25">
      <c r="B17" s="36"/>
      <c r="C17" s="32" t="e">
        <f>#REF!</f>
        <v>#REF!</v>
      </c>
      <c r="D17" s="35" t="e">
        <f>#REF!</f>
        <v>#REF!</v>
      </c>
      <c r="E17" s="34" t="e">
        <f>C17-#REF!</f>
        <v>#REF!</v>
      </c>
    </row>
    <row r="18" spans="2:5" hidden="1" x14ac:dyDescent="0.25">
      <c r="B18" s="31"/>
      <c r="C18" s="32" t="e">
        <f>#REF!</f>
        <v>#REF!</v>
      </c>
      <c r="D18" s="35" t="e">
        <f>#REF!</f>
        <v>#REF!</v>
      </c>
      <c r="E18" s="34" t="e">
        <f>C18-#REF!</f>
        <v>#REF!</v>
      </c>
    </row>
    <row r="19" spans="2:5" hidden="1" x14ac:dyDescent="0.25">
      <c r="B19" s="31"/>
      <c r="C19" s="32" t="e">
        <f>#REF!</f>
        <v>#REF!</v>
      </c>
      <c r="D19" s="35" t="e">
        <f>#REF!</f>
        <v>#REF!</v>
      </c>
      <c r="E19" s="34" t="e">
        <f>C19-#REF!</f>
        <v>#REF!</v>
      </c>
    </row>
    <row r="20" spans="2:5" hidden="1" x14ac:dyDescent="0.25">
      <c r="B20" s="31"/>
      <c r="C20" s="32" t="e">
        <f>#REF!</f>
        <v>#REF!</v>
      </c>
      <c r="D20" s="35" t="e">
        <f>#REF!</f>
        <v>#REF!</v>
      </c>
      <c r="E20" s="34" t="e">
        <f>C20-#REF!</f>
        <v>#REF!</v>
      </c>
    </row>
    <row r="21" spans="2:5" ht="15.75" hidden="1" thickBot="1" x14ac:dyDescent="0.3">
      <c r="B21" s="37"/>
      <c r="C21" s="32"/>
      <c r="D21" s="35"/>
      <c r="E21" s="34" t="e">
        <f>C21-#REF!</f>
        <v>#REF!</v>
      </c>
    </row>
    <row r="22" spans="2:5" hidden="1" x14ac:dyDescent="0.25">
      <c r="C22" s="22" t="e">
        <f>SUM(C14:C21)</f>
        <v>#REF!</v>
      </c>
      <c r="D22" s="24" t="e">
        <f>SUM(D14:D21)</f>
        <v>#REF!</v>
      </c>
      <c r="E22" s="25" t="e">
        <f>SUM(E14:E21)</f>
        <v>#REF!</v>
      </c>
    </row>
    <row r="23" spans="2:5" hidden="1" x14ac:dyDescent="0.25"/>
    <row r="24" spans="2:5" hidden="1" x14ac:dyDescent="0.25">
      <c r="B24" s="38"/>
    </row>
    <row r="25" spans="2:5" x14ac:dyDescent="0.25">
      <c r="E25" s="25"/>
    </row>
    <row r="30" spans="2:5" hidden="1" x14ac:dyDescent="0.25">
      <c r="B30" s="25"/>
    </row>
    <row r="31" spans="2:5" hidden="1" x14ac:dyDescent="0.25">
      <c r="B31" s="25"/>
      <c r="C31" s="22" t="e">
        <f>#REF!</f>
        <v>#REF!</v>
      </c>
      <c r="D31" s="24" t="e">
        <f>#REF!</f>
        <v>#REF!</v>
      </c>
      <c r="E31" s="25" t="e">
        <f>#REF!</f>
        <v>#REF!</v>
      </c>
    </row>
    <row r="32" spans="2:5" hidden="1" x14ac:dyDescent="0.25">
      <c r="B32" s="25"/>
      <c r="C32" s="22" t="e">
        <f>#REF!</f>
        <v>#REF!</v>
      </c>
      <c r="D32" s="24" t="e">
        <f>#REF!</f>
        <v>#REF!</v>
      </c>
      <c r="E32" s="25" t="e">
        <f>#REF!</f>
        <v>#REF!</v>
      </c>
    </row>
    <row r="33" spans="2:5" hidden="1" x14ac:dyDescent="0.25">
      <c r="B33" s="25"/>
      <c r="C33" s="22" t="e">
        <f>#REF!</f>
        <v>#REF!</v>
      </c>
      <c r="D33" s="24" t="e">
        <f>#REF!</f>
        <v>#REF!</v>
      </c>
      <c r="E33" s="25" t="e">
        <f>#REF!</f>
        <v>#REF!</v>
      </c>
    </row>
    <row r="34" spans="2:5" hidden="1" x14ac:dyDescent="0.25">
      <c r="B34" s="25"/>
      <c r="C34" s="22" t="e">
        <f>#REF!</f>
        <v>#REF!</v>
      </c>
      <c r="D34" s="24" t="e">
        <f>#REF!</f>
        <v>#REF!</v>
      </c>
      <c r="E34" s="25" t="e">
        <f>#REF!</f>
        <v>#REF!</v>
      </c>
    </row>
    <row r="35" spans="2:5" hidden="1" x14ac:dyDescent="0.25">
      <c r="B35" s="25"/>
      <c r="C35" s="22" t="e">
        <f>#REF!</f>
        <v>#REF!</v>
      </c>
      <c r="D35" s="24" t="e">
        <f>#REF!</f>
        <v>#REF!</v>
      </c>
      <c r="E35" s="25" t="e">
        <f>#REF!</f>
        <v>#REF!</v>
      </c>
    </row>
    <row r="36" spans="2:5" ht="18" hidden="1" customHeight="1" x14ac:dyDescent="0.25">
      <c r="E36" s="25">
        <f>E8-E11-E12</f>
        <v>0</v>
      </c>
    </row>
    <row r="37" spans="2:5" hidden="1" x14ac:dyDescent="0.25"/>
  </sheetData>
  <mergeCells count="1">
    <mergeCell ref="F6:F7"/>
  </mergeCells>
  <conditionalFormatting sqref="H1:H1048576">
    <cfRule type="cellIs" dxfId="1" priority="3" operator="equal">
      <formula>"NIV"</formula>
    </cfRule>
  </conditionalFormatting>
  <conditionalFormatting sqref="B11">
    <cfRule type="cellIs" dxfId="0" priority="2" operator="equal">
      <formula>"NIV"</formula>
    </cfRule>
  </conditionalFormatting>
  <pageMargins left="0.25" right="0.25" top="0.75" bottom="0.75" header="0.3" footer="0.3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VV_INV_Přístroje_VVV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Kočí Libor</dc:creator>
  <cp:lastModifiedBy>Kvasničková Hana</cp:lastModifiedBy>
  <dcterms:created xsi:type="dcterms:W3CDTF">2022-03-30T15:40:17Z</dcterms:created>
  <dcterms:modified xsi:type="dcterms:W3CDTF">2023-01-05T09:01:08Z</dcterms:modified>
</cp:coreProperties>
</file>