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452" activeTab="0"/>
  </bookViews>
  <sheets>
    <sheet name="Elektro" sheetId="1" r:id="rId1"/>
  </sheets>
  <definedNames>
    <definedName name="_xlnm._FilterDatabase" localSheetId="0" hidden="1">'Elektro'!$A$3:$J$129</definedName>
    <definedName name="aaa" localSheetId="0">#REF!</definedName>
    <definedName name="aaa">#REF!</definedName>
    <definedName name="foot_Validity" localSheetId="0">#REF!</definedName>
    <definedName name="foot_Validity">#REF!</definedName>
    <definedName name="header_Date">#REF!</definedName>
    <definedName name="header_Firm">#REF!</definedName>
    <definedName name="header_Hicom">#REF!</definedName>
    <definedName name="header_Person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_xlnm.Print_Area" localSheetId="0">'Elektro'!$A$1:$I$127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 localSheetId="0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 localSheetId="0">#REF!</definedName>
    <definedName name="section_B_Item_Count">#REF!</definedName>
    <definedName name="section_B_Item_Name" localSheetId="0">#REF!</definedName>
    <definedName name="section_B_Item_Name">#REF!</definedName>
    <definedName name="section_B_Item_Number" localSheetId="0">#REF!</definedName>
    <definedName name="section_B_Item_Number">#REF!</definedName>
    <definedName name="section_B_Item_Price" localSheetId="0">#REF!</definedName>
    <definedName name="section_B_Item_Price">#REF!</definedName>
    <definedName name="section_B_Item_Total" localSheetId="0">#REF!</definedName>
    <definedName name="section_B_Item_Total">#REF!</definedName>
    <definedName name="section_B_Items">#REF!</definedName>
    <definedName name="section_B_Netto" localSheetId="0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 localSheetId="0">#REF!</definedName>
    <definedName name="section_C_Item_Count">#REF!</definedName>
    <definedName name="section_C_Item_Name" localSheetId="0">#REF!</definedName>
    <definedName name="section_C_Item_Name">#REF!</definedName>
    <definedName name="section_C_Item_Number" localSheetId="0">#REF!</definedName>
    <definedName name="section_C_Item_Number">#REF!</definedName>
    <definedName name="section_C_Item_Price" localSheetId="0">#REF!</definedName>
    <definedName name="section_C_Item_Price">#REF!</definedName>
    <definedName name="section_C_Item_Total" localSheetId="0">#REF!</definedName>
    <definedName name="section_C_Item_Total">#REF!</definedName>
    <definedName name="section_C_Items">#REF!</definedName>
    <definedName name="section_C_Netto" localSheetId="0">#REF!</definedName>
    <definedName name="section_C_Netto">#REF!</definedName>
    <definedName name="section_C_Total">#REF!</definedName>
    <definedName name="section_CUSTOM" localSheetId="0">#REF!</definedName>
    <definedName name="section_CUSTOM">#REF!</definedName>
    <definedName name="section_CUSTOM_Brutto" localSheetId="0">#REF!</definedName>
    <definedName name="section_CUSTOM_Brutto">#REF!</definedName>
    <definedName name="section_CUSTOM_Name" localSheetId="0">#REF!</definedName>
    <definedName name="section_CUSTOM_Name">#REF!</definedName>
    <definedName name="section_CUSTOM_Netto" localSheetId="0">#REF!,#REF!</definedName>
    <definedName name="section_CUSTOM_Netto">#REF!,#REF!</definedName>
    <definedName name="section_CUSTOM_Text" localSheetId="0">#REF!</definedName>
    <definedName name="section_CUSTOM_Text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>#REF!</definedName>
    <definedName name="total_Netto" localSheetId="0">#REF!</definedName>
    <definedName name="total_Netto">#REF!</definedName>
    <definedName name="total_section_A">#REF!</definedName>
    <definedName name="total_section_A_Netto" localSheetId="0">#REF!</definedName>
    <definedName name="total_section_A_Netto">#REF!</definedName>
    <definedName name="total_section_B">#REF!</definedName>
    <definedName name="total_section_B_Netto" localSheetId="0">#REF!</definedName>
    <definedName name="total_section_B_Netto">#REF!</definedName>
    <definedName name="total_section_C">#REF!</definedName>
    <definedName name="total_section_C_Netto" localSheetId="0">#REF!</definedName>
    <definedName name="total_section_C_Netto">#REF!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<sst xmlns="http://schemas.openxmlformats.org/spreadsheetml/2006/main" count="292" uniqueCount="122">
  <si>
    <t>UK - KaM – Zprovoznění menzy Jednota</t>
  </si>
  <si>
    <t>Rozpočet Elektroinstalace</t>
  </si>
  <si>
    <t>Popis</t>
  </si>
  <si>
    <t>Jednotka</t>
  </si>
  <si>
    <t>Množství</t>
  </si>
  <si>
    <t>J. cena materiálu</t>
  </si>
  <si>
    <t>Materiál celkem</t>
  </si>
  <si>
    <t>J. cena montáže</t>
  </si>
  <si>
    <t>Montáž celkem</t>
  </si>
  <si>
    <t>Celková cena mat. a montáž</t>
  </si>
  <si>
    <t>Označení nabízeného produktu *</t>
  </si>
  <si>
    <t>Rozváděče</t>
  </si>
  <si>
    <t>RK 1 (EI30DP1 - S)</t>
  </si>
  <si>
    <t>ks</t>
  </si>
  <si>
    <t>RK 2 (EI30DP1 - S)</t>
  </si>
  <si>
    <t>RK 3 (EI30DP1 - S)</t>
  </si>
  <si>
    <t xml:space="preserve">Vypínač č.1 </t>
  </si>
  <si>
    <t>IP20</t>
  </si>
  <si>
    <t xml:space="preserve">Vypínač č.1/0 tlačítko s možností doutnavky </t>
  </si>
  <si>
    <t>Vypínač č.6</t>
  </si>
  <si>
    <t xml:space="preserve">Vypínač č.5 </t>
  </si>
  <si>
    <t>Vypínač č.7</t>
  </si>
  <si>
    <t xml:space="preserve">Vypínač č.6+6 </t>
  </si>
  <si>
    <t>IP44</t>
  </si>
  <si>
    <t xml:space="preserve">Kryt - záslepka </t>
  </si>
  <si>
    <t xml:space="preserve">Kryt vypínače </t>
  </si>
  <si>
    <t>Kryt vypínače - IP44</t>
  </si>
  <si>
    <t>Kryt vypínače - IP44 s kontrolkou</t>
  </si>
  <si>
    <t>Kryt vypínače - s kontrolkou</t>
  </si>
  <si>
    <t>Kryt vypínače půlený</t>
  </si>
  <si>
    <t>Orientační doutnavka do vypínače / tlačítka</t>
  </si>
  <si>
    <t>Funkční doutnavka do vypínače / tlačítka</t>
  </si>
  <si>
    <t>Zásuvka 250V/16A</t>
  </si>
  <si>
    <t>Dvoj-zásuvka 250V/16A - IP44 (pootočená 45°)</t>
  </si>
  <si>
    <t xml:space="preserve">Zásuvka 250V/16A - IP44 </t>
  </si>
  <si>
    <t>Zásuvka 250V/16A - IP44 na povrch</t>
  </si>
  <si>
    <t>Pevný vývod 400V</t>
  </si>
  <si>
    <t xml:space="preserve">Instalační jednorámeček </t>
  </si>
  <si>
    <t>Instalační tří-rámeček - horizontální</t>
  </si>
  <si>
    <t>Instalační čtyř-rámeček - horizontální</t>
  </si>
  <si>
    <t>Instalační pěti-rámeček - horizontální</t>
  </si>
  <si>
    <t>Zásuvka 400V/16A/5P/6h - IP44</t>
  </si>
  <si>
    <t>Zásuvka 400V/32A/5P/6h - IP44</t>
  </si>
  <si>
    <t>Servisní vypínač (červená - žlutá) uzamykatelná poloha 0 (4x125A) IP44</t>
  </si>
  <si>
    <t>Servisní vypínač (červená - žlutá) uzamykatelná poloha 0 (4x100A) IP44</t>
  </si>
  <si>
    <t>Servisní vypínač (červená - žlutá) uzamykatelná poloha 0 (4x63A) IP44</t>
  </si>
  <si>
    <t>Servisní vypínač (červená - žlutá) uzamykatelná poloha 0 (4x40A) IP44</t>
  </si>
  <si>
    <t>Servisní vypínač (červená - žlutá) uzamykatelná poloha 0 (4x25A) IP44</t>
  </si>
  <si>
    <t>Servisní vypínač (červená - žlutá) uzamykatelná poloha 0 (4x16A) IP44</t>
  </si>
  <si>
    <t>Vyrážecí tačítko s krytem a zábranou nechtěného vypnutí</t>
  </si>
  <si>
    <t>Světla</t>
  </si>
  <si>
    <t>Světla původní (opakovaná montáž)</t>
  </si>
  <si>
    <t>Ventilátory</t>
  </si>
  <si>
    <t xml:space="preserve">Ventilátor původní (opakovaná montáž) </t>
  </si>
  <si>
    <t>kpl</t>
  </si>
  <si>
    <t>Kabely uložení pod omítku</t>
  </si>
  <si>
    <t>Kabel  - shromažďovací prostor bez SOZ a SHZ - izolace B2ca S1 d1</t>
  </si>
  <si>
    <t>CYKY-J 5x185</t>
  </si>
  <si>
    <t>m</t>
  </si>
  <si>
    <t xml:space="preserve">CYKY-J 5x70 </t>
  </si>
  <si>
    <t xml:space="preserve">CYKY-J 5x50 </t>
  </si>
  <si>
    <t xml:space="preserve">CYKY-J 5x35 </t>
  </si>
  <si>
    <t>CYKY-J 5x25</t>
  </si>
  <si>
    <t>CYKY-J 5x16</t>
  </si>
  <si>
    <t xml:space="preserve">CYKY-J 5x10 </t>
  </si>
  <si>
    <t xml:space="preserve">CYKY-J 5x6 </t>
  </si>
  <si>
    <t xml:space="preserve">CYKY-J 5x4 </t>
  </si>
  <si>
    <t>CYKY-J 5x2,5</t>
  </si>
  <si>
    <t xml:space="preserve">CYKY-J 5x1,5 </t>
  </si>
  <si>
    <t xml:space="preserve">CYKY-J 3x2,5 </t>
  </si>
  <si>
    <t xml:space="preserve">CYKY-J 3x1,5 </t>
  </si>
  <si>
    <t xml:space="preserve">CYKY-O 3x1,5 </t>
  </si>
  <si>
    <t>Vodič  - shromažďovací prostor bez SOZ a SHZ - izolace B2ca S1 d1</t>
  </si>
  <si>
    <t>H07V-K 95 zž</t>
  </si>
  <si>
    <t>H07V-K 25 zž</t>
  </si>
  <si>
    <t>H07V-K 10 zž</t>
  </si>
  <si>
    <t>H07V-K 6 zž</t>
  </si>
  <si>
    <t>H07V-K 4 zž</t>
  </si>
  <si>
    <t>H0RN-F 5G25</t>
  </si>
  <si>
    <t>H0RN-F 5G16</t>
  </si>
  <si>
    <t>H0RN-F 5G10</t>
  </si>
  <si>
    <t>H0RN-F 5G6</t>
  </si>
  <si>
    <t>H0RN-F 5G4</t>
  </si>
  <si>
    <t>H0RN-F 5G2,5</t>
  </si>
  <si>
    <t>Instalační materiál</t>
  </si>
  <si>
    <t>Krabice 005.CS.K</t>
  </si>
  <si>
    <t>Kopos Kolín</t>
  </si>
  <si>
    <t>KP 68</t>
  </si>
  <si>
    <t>KPR 68</t>
  </si>
  <si>
    <t>Víčko V68</t>
  </si>
  <si>
    <t>Lištová krabice LK 80x28T</t>
  </si>
  <si>
    <t>Víčko VLK 80T</t>
  </si>
  <si>
    <t>Podlahvá krabice KOPOBOX 57 včetně příslušenství 3xzás.</t>
  </si>
  <si>
    <t>Bezhalogenová trubka 4025HF_FA</t>
  </si>
  <si>
    <t>Příchytka trubky 5325_KB</t>
  </si>
  <si>
    <t>Ekvipotencionální svorkovnice v krabici IP44</t>
  </si>
  <si>
    <t>Požární ucpávky max. 30x30</t>
  </si>
  <si>
    <t>Sádra šedá</t>
  </si>
  <si>
    <t>pytel 30kg</t>
  </si>
  <si>
    <t>Instalační trasy</t>
  </si>
  <si>
    <t>Spojovací a upevňovací materiál</t>
  </si>
  <si>
    <t>bal.</t>
  </si>
  <si>
    <t>Práce</t>
  </si>
  <si>
    <t>Práce - ( Demontáž původní instalace)</t>
  </si>
  <si>
    <t>hod.</t>
  </si>
  <si>
    <t>Projektová činnost</t>
  </si>
  <si>
    <t>Zpracování zásad pro údržbu elektroinstalace</t>
  </si>
  <si>
    <t>clk</t>
  </si>
  <si>
    <t>Zpracování projektu a skutečného stavu</t>
  </si>
  <si>
    <t>Zpracování protokolu o učení vnějších vlivů</t>
  </si>
  <si>
    <t>Pomocné práce</t>
  </si>
  <si>
    <t>Pomocné práce,</t>
  </si>
  <si>
    <t>Revize výchozí dle ČSN 33 2000-6 ed.2</t>
  </si>
  <si>
    <t>Vedlejší rozpočtové náklady</t>
  </si>
  <si>
    <t>Doprava</t>
  </si>
  <si>
    <t>Mimorozpočtové náklady</t>
  </si>
  <si>
    <t xml:space="preserve">Celkem bez DPH </t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</si>
  <si>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</si>
  <si>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</si>
  <si>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Typ, dopřesnění</t>
  </si>
  <si>
    <t>Kompletační koncové prvky (vypínače , zásuvky apod.)</t>
  </si>
  <si>
    <t>Je-li v této příloze definován přímo či nepřímo konkrétní výrobek / výrobce, má se za to, že je tím definován minimální požadovaný standard a v nabídce může být nahrazen i výrobkem srovnatelných nebo lepších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</si>
</sst>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\ &quot;Kč&quot;"/>
    <numFmt numFmtId="165" formatCode="#,##0\ &quot;Kč&quot;"/>
  </numFmts>
  <fonts count="10">
    <font>
      <sz val="10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</cellStyleXfs>
  <cellXfs count="45">
    <xf numFmtId="0" fontId="0" fillId="0" borderId="0" xfId="0"/>
    <xf numFmtId="0" fontId="1" fillId="0" borderId="0" xfId="0" applyFont="1"/>
    <xf numFmtId="0" fontId="3" fillId="0" borderId="0" xfId="20" applyFont="1" applyFill="1" applyAlignment="1" applyProtection="1">
      <alignment wrapText="1"/>
      <protection/>
    </xf>
    <xf numFmtId="0" fontId="3" fillId="0" borderId="0" xfId="20" applyFont="1" applyFill="1" applyProtection="1">
      <alignment/>
      <protection/>
    </xf>
    <xf numFmtId="164" fontId="3" fillId="0" borderId="0" xfId="20" applyNumberFormat="1" applyFont="1" applyFill="1" applyProtection="1">
      <alignment/>
      <protection/>
    </xf>
    <xf numFmtId="164" fontId="1" fillId="0" borderId="0" xfId="20" applyNumberFormat="1" applyFont="1" applyFill="1" applyAlignment="1" applyProtection="1">
      <alignment horizontal="left"/>
      <protection/>
    </xf>
    <xf numFmtId="0" fontId="4" fillId="2" borderId="0" xfId="20" applyFont="1" applyFill="1" applyAlignment="1" applyProtection="1">
      <alignment wrapText="1"/>
      <protection/>
    </xf>
    <xf numFmtId="0" fontId="4" fillId="3" borderId="0" xfId="20" applyFont="1" applyFill="1" applyProtection="1">
      <alignment/>
      <protection/>
    </xf>
    <xf numFmtId="164" fontId="4" fillId="2" borderId="0" xfId="20" applyNumberFormat="1" applyFont="1" applyFill="1" applyProtection="1">
      <alignment/>
      <protection/>
    </xf>
    <xf numFmtId="0" fontId="5" fillId="4" borderId="1" xfId="20" applyFont="1" applyFill="1" applyBorder="1" applyAlignment="1" applyProtection="1">
      <alignment vertical="center"/>
      <protection/>
    </xf>
    <xf numFmtId="49" fontId="5" fillId="4" borderId="2" xfId="20" applyNumberFormat="1" applyFont="1" applyFill="1" applyBorder="1" applyAlignment="1" applyProtection="1">
      <alignment horizontal="center" vertical="center" wrapText="1"/>
      <protection/>
    </xf>
    <xf numFmtId="164" fontId="5" fillId="4" borderId="2" xfId="20" applyNumberFormat="1" applyFont="1" applyFill="1" applyBorder="1" applyAlignment="1" applyProtection="1">
      <alignment horizontal="center" vertical="center" wrapText="1"/>
      <protection/>
    </xf>
    <xf numFmtId="164" fontId="5" fillId="4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Font="1" applyFill="1" applyAlignment="1" applyProtection="1">
      <alignment vertical="center"/>
      <protection/>
    </xf>
    <xf numFmtId="49" fontId="5" fillId="4" borderId="4" xfId="20" applyNumberFormat="1" applyFont="1" applyFill="1" applyBorder="1" applyProtection="1">
      <alignment/>
      <protection/>
    </xf>
    <xf numFmtId="0" fontId="0" fillId="4" borderId="5" xfId="20" applyFont="1" applyFill="1" applyBorder="1" applyProtection="1">
      <alignment/>
      <protection/>
    </xf>
    <xf numFmtId="164" fontId="0" fillId="4" borderId="5" xfId="20" applyNumberFormat="1" applyFont="1" applyFill="1" applyBorder="1" applyProtection="1">
      <alignment/>
      <protection/>
    </xf>
    <xf numFmtId="164" fontId="5" fillId="4" borderId="6" xfId="20" applyNumberFormat="1" applyFont="1" applyFill="1" applyBorder="1" applyProtection="1">
      <alignment/>
      <protection/>
    </xf>
    <xf numFmtId="0" fontId="0" fillId="0" borderId="0" xfId="20" applyFont="1" applyFill="1" applyProtection="1">
      <alignment/>
      <protection/>
    </xf>
    <xf numFmtId="0" fontId="4" fillId="0" borderId="7" xfId="22" applyFont="1" applyFill="1" applyBorder="1" applyAlignment="1" applyProtection="1">
      <alignment wrapText="1"/>
      <protection/>
    </xf>
    <xf numFmtId="0" fontId="4" fillId="0" borderId="8" xfId="22" applyFont="1" applyFill="1" applyBorder="1" applyAlignment="1" applyProtection="1">
      <alignment horizontal="center" wrapText="1"/>
      <protection/>
    </xf>
    <xf numFmtId="0" fontId="4" fillId="0" borderId="8" xfId="22" applyFont="1" applyFill="1" applyBorder="1" applyAlignment="1" applyProtection="1">
      <alignment horizontal="center"/>
      <protection/>
    </xf>
    <xf numFmtId="164" fontId="4" fillId="5" borderId="8" xfId="22" applyNumberFormat="1" applyFont="1" applyFill="1" applyBorder="1" applyAlignment="1" applyProtection="1">
      <alignment horizontal="right"/>
      <protection locked="0"/>
    </xf>
    <xf numFmtId="164" fontId="4" fillId="0" borderId="8" xfId="22" applyNumberFormat="1" applyFont="1" applyFill="1" applyBorder="1" applyAlignment="1" applyProtection="1">
      <alignment horizontal="right"/>
      <protection/>
    </xf>
    <xf numFmtId="164" fontId="4" fillId="0" borderId="9" xfId="22" applyNumberFormat="1" applyFont="1" applyFill="1" applyBorder="1" applyAlignment="1" applyProtection="1">
      <alignment horizontal="right"/>
      <protection/>
    </xf>
    <xf numFmtId="164" fontId="4" fillId="5" borderId="9" xfId="22" applyNumberFormat="1" applyFont="1" applyFill="1" applyBorder="1" applyAlignment="1" applyProtection="1">
      <alignment horizontal="right"/>
      <protection locked="0"/>
    </xf>
    <xf numFmtId="0" fontId="4" fillId="0" borderId="0" xfId="22" applyFont="1" applyFill="1" applyProtection="1">
      <alignment/>
      <protection/>
    </xf>
    <xf numFmtId="164" fontId="4" fillId="0" borderId="8" xfId="22" applyNumberFormat="1" applyFont="1" applyBorder="1" applyAlignment="1" applyProtection="1">
      <alignment horizontal="right"/>
      <protection/>
    </xf>
    <xf numFmtId="0" fontId="4" fillId="0" borderId="7" xfId="20" applyFont="1" applyFill="1" applyBorder="1" applyAlignment="1" applyProtection="1">
      <alignment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/>
      <protection/>
    </xf>
    <xf numFmtId="164" fontId="4" fillId="5" borderId="8" xfId="20" applyNumberFormat="1" applyFont="1" applyFill="1" applyBorder="1" applyAlignment="1" applyProtection="1">
      <alignment horizontal="right"/>
      <protection locked="0"/>
    </xf>
    <xf numFmtId="164" fontId="4" fillId="0" borderId="9" xfId="20" applyNumberFormat="1" applyFont="1" applyFill="1" applyBorder="1" applyAlignment="1" applyProtection="1">
      <alignment horizontal="right"/>
      <protection/>
    </xf>
    <xf numFmtId="0" fontId="4" fillId="0" borderId="0" xfId="20" applyFont="1" applyFill="1" applyProtection="1">
      <alignment/>
      <protection/>
    </xf>
    <xf numFmtId="49" fontId="5" fillId="4" borderId="10" xfId="20" applyNumberFormat="1" applyFont="1" applyFill="1" applyBorder="1" applyProtection="1">
      <alignment/>
      <protection/>
    </xf>
    <xf numFmtId="0" fontId="0" fillId="4" borderId="11" xfId="20" applyFont="1" applyFill="1" applyBorder="1" applyProtection="1">
      <alignment/>
      <protection/>
    </xf>
    <xf numFmtId="164" fontId="0" fillId="4" borderId="11" xfId="20" applyNumberFormat="1" applyFont="1" applyFill="1" applyBorder="1" applyProtection="1">
      <alignment/>
      <protection/>
    </xf>
    <xf numFmtId="164" fontId="0" fillId="4" borderId="11" xfId="20" applyNumberFormat="1" applyFont="1" applyFill="1" applyBorder="1" applyAlignment="1" applyProtection="1">
      <alignment horizontal="right"/>
      <protection/>
    </xf>
    <xf numFmtId="165" fontId="5" fillId="4" borderId="12" xfId="20" applyNumberFormat="1" applyFont="1" applyFill="1" applyBorder="1" applyProtection="1">
      <alignment/>
      <protection/>
    </xf>
    <xf numFmtId="0" fontId="8" fillId="0" borderId="0" xfId="23" applyFont="1" applyFill="1" applyProtection="1">
      <alignment/>
      <protection/>
    </xf>
    <xf numFmtId="0" fontId="4" fillId="0" borderId="0" xfId="20" applyFont="1" applyFill="1" applyAlignment="1" applyProtection="1">
      <alignment wrapText="1"/>
      <protection/>
    </xf>
    <xf numFmtId="164" fontId="4" fillId="0" borderId="0" xfId="20" applyNumberFormat="1" applyFont="1" applyFill="1" applyProtection="1">
      <alignment/>
      <protection/>
    </xf>
    <xf numFmtId="0" fontId="9" fillId="0" borderId="0" xfId="0" applyFont="1"/>
    <xf numFmtId="164" fontId="4" fillId="0" borderId="8" xfId="20" applyNumberFormat="1" applyFont="1" applyFill="1" applyBorder="1" applyAlignment="1" applyProtection="1">
      <alignment horizontal="right"/>
      <protection locked="0"/>
    </xf>
    <xf numFmtId="164" fontId="4" fillId="0" borderId="8" xfId="22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  <cellStyle name="normální_Hošek Motor verze 5" xfId="22"/>
    <cellStyle name="Normální 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workbookViewId="0" topLeftCell="A1">
      <pane ySplit="3" topLeftCell="A97" activePane="bottomLeft" state="frozen"/>
      <selection pane="bottomLeft" activeCell="B138" sqref="B138"/>
    </sheetView>
  </sheetViews>
  <sheetFormatPr defaultColWidth="9.140625" defaultRowHeight="12.75" outlineLevelRow="2"/>
  <cols>
    <col min="1" max="1" width="52.00390625" style="33" customWidth="1"/>
    <col min="2" max="2" width="13.140625" style="40" customWidth="1"/>
    <col min="3" max="3" width="7.8515625" style="33" customWidth="1"/>
    <col min="4" max="4" width="8.57421875" style="33" bestFit="1" customWidth="1"/>
    <col min="5" max="5" width="11.7109375" style="41" customWidth="1"/>
    <col min="6" max="6" width="12.421875" style="41" bestFit="1" customWidth="1"/>
    <col min="7" max="7" width="12.28125" style="41" customWidth="1"/>
    <col min="8" max="8" width="12.8515625" style="41" bestFit="1" customWidth="1"/>
    <col min="9" max="9" width="13.7109375" style="41" customWidth="1"/>
    <col min="10" max="10" width="29.8515625" style="33" customWidth="1"/>
    <col min="11" max="16384" width="9.140625" style="33" customWidth="1"/>
  </cols>
  <sheetData>
    <row r="1" spans="1:9" s="3" customFormat="1" ht="13.8">
      <c r="A1" s="1" t="s">
        <v>0</v>
      </c>
      <c r="B1" s="2"/>
      <c r="E1" s="4"/>
      <c r="F1" s="4"/>
      <c r="G1" s="5"/>
      <c r="H1" s="4"/>
      <c r="I1" s="4"/>
    </row>
    <row r="2" spans="1:9" s="7" customFormat="1" ht="14.4" thickBot="1">
      <c r="A2" s="1" t="s">
        <v>1</v>
      </c>
      <c r="B2" s="6"/>
      <c r="E2" s="8"/>
      <c r="F2" s="8"/>
      <c r="G2" s="8"/>
      <c r="H2" s="8"/>
      <c r="I2" s="8"/>
    </row>
    <row r="3" spans="1:10" s="13" customFormat="1" ht="36" customHeight="1" collapsed="1" thickBot="1">
      <c r="A3" s="9" t="s">
        <v>2</v>
      </c>
      <c r="B3" s="10" t="s">
        <v>119</v>
      </c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9</v>
      </c>
      <c r="J3" s="12" t="s">
        <v>10</v>
      </c>
    </row>
    <row r="4" spans="1:10" s="18" customFormat="1" ht="19.5" customHeight="1">
      <c r="A4" s="14" t="s">
        <v>11</v>
      </c>
      <c r="B4" s="15"/>
      <c r="C4" s="15"/>
      <c r="D4" s="15"/>
      <c r="E4" s="16"/>
      <c r="F4" s="16"/>
      <c r="G4" s="16"/>
      <c r="H4" s="16"/>
      <c r="I4" s="17">
        <f>SUM(I5:I7)</f>
        <v>0</v>
      </c>
      <c r="J4" s="17"/>
    </row>
    <row r="5" spans="1:10" s="26" customFormat="1" ht="12.75" outlineLevel="1">
      <c r="A5" s="19" t="s">
        <v>12</v>
      </c>
      <c r="B5" s="20"/>
      <c r="C5" s="21" t="s">
        <v>13</v>
      </c>
      <c r="D5" s="21">
        <v>1</v>
      </c>
      <c r="E5" s="22"/>
      <c r="F5" s="23">
        <f>D5*E5</f>
        <v>0</v>
      </c>
      <c r="G5" s="22"/>
      <c r="H5" s="23">
        <f>D5*G5</f>
        <v>0</v>
      </c>
      <c r="I5" s="24">
        <f>F5+H5</f>
        <v>0</v>
      </c>
      <c r="J5" s="25"/>
    </row>
    <row r="6" spans="1:10" s="26" customFormat="1" ht="12.75" outlineLevel="1">
      <c r="A6" s="19" t="s">
        <v>14</v>
      </c>
      <c r="B6" s="20"/>
      <c r="C6" s="21" t="s">
        <v>13</v>
      </c>
      <c r="D6" s="21">
        <v>1</v>
      </c>
      <c r="E6" s="22"/>
      <c r="F6" s="23">
        <f aca="true" t="shared" si="0" ref="F6:F7">D6*E6</f>
        <v>0</v>
      </c>
      <c r="G6" s="22"/>
      <c r="H6" s="23">
        <f>D6*G6</f>
        <v>0</v>
      </c>
      <c r="I6" s="24">
        <f>F6+H6</f>
        <v>0</v>
      </c>
      <c r="J6" s="25"/>
    </row>
    <row r="7" spans="1:10" s="26" customFormat="1" ht="12.75" outlineLevel="1">
      <c r="A7" s="19" t="s">
        <v>15</v>
      </c>
      <c r="B7" s="20"/>
      <c r="C7" s="21" t="s">
        <v>13</v>
      </c>
      <c r="D7" s="21">
        <v>1</v>
      </c>
      <c r="E7" s="22"/>
      <c r="F7" s="23">
        <f t="shared" si="0"/>
        <v>0</v>
      </c>
      <c r="G7" s="22"/>
      <c r="H7" s="23">
        <f aca="true" t="shared" si="1" ref="H7">D7*G7</f>
        <v>0</v>
      </c>
      <c r="I7" s="24">
        <f>F7+H7</f>
        <v>0</v>
      </c>
      <c r="J7" s="25"/>
    </row>
    <row r="8" spans="1:10" s="18" customFormat="1" ht="19.5" customHeight="1">
      <c r="A8" s="14" t="s">
        <v>120</v>
      </c>
      <c r="B8" s="15"/>
      <c r="C8" s="15"/>
      <c r="D8" s="15"/>
      <c r="E8" s="16"/>
      <c r="F8" s="16"/>
      <c r="G8" s="16"/>
      <c r="H8" s="16"/>
      <c r="I8" s="17">
        <f>SUM(I9:I44)</f>
        <v>0</v>
      </c>
      <c r="J8" s="17"/>
    </row>
    <row r="9" spans="1:10" s="26" customFormat="1" ht="12.75" outlineLevel="1">
      <c r="A9" s="19" t="s">
        <v>16</v>
      </c>
      <c r="B9" s="20" t="s">
        <v>17</v>
      </c>
      <c r="C9" s="21" t="s">
        <v>13</v>
      </c>
      <c r="D9" s="21">
        <v>17</v>
      </c>
      <c r="E9" s="22"/>
      <c r="F9" s="27">
        <f aca="true" t="shared" si="2" ref="F9:F44">D9*E9</f>
        <v>0</v>
      </c>
      <c r="G9" s="22"/>
      <c r="H9" s="27">
        <f aca="true" t="shared" si="3" ref="H9:H44">D9*G9</f>
        <v>0</v>
      </c>
      <c r="I9" s="24">
        <f aca="true" t="shared" si="4" ref="I9:I44">F9+H9</f>
        <v>0</v>
      </c>
      <c r="J9" s="24"/>
    </row>
    <row r="10" spans="1:10" s="26" customFormat="1" ht="12.75" outlineLevel="1">
      <c r="A10" s="19" t="s">
        <v>18</v>
      </c>
      <c r="B10" s="20" t="s">
        <v>17</v>
      </c>
      <c r="C10" s="21" t="s">
        <v>13</v>
      </c>
      <c r="D10" s="21">
        <v>23</v>
      </c>
      <c r="E10" s="22"/>
      <c r="F10" s="27">
        <f t="shared" si="2"/>
        <v>0</v>
      </c>
      <c r="G10" s="22"/>
      <c r="H10" s="27">
        <f t="shared" si="3"/>
        <v>0</v>
      </c>
      <c r="I10" s="24">
        <f t="shared" si="4"/>
        <v>0</v>
      </c>
      <c r="J10" s="24"/>
    </row>
    <row r="11" spans="1:10" s="26" customFormat="1" ht="12.75" outlineLevel="1">
      <c r="A11" s="19" t="s">
        <v>19</v>
      </c>
      <c r="B11" s="20" t="s">
        <v>17</v>
      </c>
      <c r="C11" s="21" t="s">
        <v>13</v>
      </c>
      <c r="D11" s="21">
        <v>6</v>
      </c>
      <c r="E11" s="22"/>
      <c r="F11" s="27">
        <f t="shared" si="2"/>
        <v>0</v>
      </c>
      <c r="G11" s="22"/>
      <c r="H11" s="27">
        <f t="shared" si="3"/>
        <v>0</v>
      </c>
      <c r="I11" s="24">
        <f t="shared" si="4"/>
        <v>0</v>
      </c>
      <c r="J11" s="24"/>
    </row>
    <row r="12" spans="1:10" s="26" customFormat="1" ht="12.75" outlineLevel="1">
      <c r="A12" s="19" t="s">
        <v>20</v>
      </c>
      <c r="B12" s="20" t="s">
        <v>17</v>
      </c>
      <c r="C12" s="21" t="s">
        <v>13</v>
      </c>
      <c r="D12" s="21">
        <v>2</v>
      </c>
      <c r="E12" s="22"/>
      <c r="F12" s="27">
        <f t="shared" si="2"/>
        <v>0</v>
      </c>
      <c r="G12" s="22"/>
      <c r="H12" s="27">
        <f t="shared" si="3"/>
        <v>0</v>
      </c>
      <c r="I12" s="24">
        <f t="shared" si="4"/>
        <v>0</v>
      </c>
      <c r="J12" s="24"/>
    </row>
    <row r="13" spans="1:10" s="26" customFormat="1" ht="12.75" outlineLevel="1">
      <c r="A13" s="19" t="s">
        <v>21</v>
      </c>
      <c r="B13" s="20" t="s">
        <v>17</v>
      </c>
      <c r="C13" s="21" t="s">
        <v>13</v>
      </c>
      <c r="D13" s="21">
        <v>1</v>
      </c>
      <c r="E13" s="22"/>
      <c r="F13" s="27">
        <f t="shared" si="2"/>
        <v>0</v>
      </c>
      <c r="G13" s="22"/>
      <c r="H13" s="27">
        <f t="shared" si="3"/>
        <v>0</v>
      </c>
      <c r="I13" s="24">
        <f t="shared" si="4"/>
        <v>0</v>
      </c>
      <c r="J13" s="24"/>
    </row>
    <row r="14" spans="1:10" s="26" customFormat="1" ht="12.75" outlineLevel="1">
      <c r="A14" s="19" t="s">
        <v>22</v>
      </c>
      <c r="B14" s="20" t="s">
        <v>17</v>
      </c>
      <c r="C14" s="21" t="s">
        <v>13</v>
      </c>
      <c r="D14" s="21">
        <v>2</v>
      </c>
      <c r="E14" s="22"/>
      <c r="F14" s="27">
        <f t="shared" si="2"/>
        <v>0</v>
      </c>
      <c r="G14" s="22"/>
      <c r="H14" s="27">
        <f t="shared" si="3"/>
        <v>0</v>
      </c>
      <c r="I14" s="24">
        <f t="shared" si="4"/>
        <v>0</v>
      </c>
      <c r="J14" s="24"/>
    </row>
    <row r="15" spans="1:10" s="26" customFormat="1" ht="12.75" outlineLevel="1">
      <c r="A15" s="19" t="s">
        <v>16</v>
      </c>
      <c r="B15" s="20" t="s">
        <v>23</v>
      </c>
      <c r="C15" s="21" t="s">
        <v>13</v>
      </c>
      <c r="D15" s="21">
        <v>35</v>
      </c>
      <c r="E15" s="22"/>
      <c r="F15" s="27">
        <f t="shared" si="2"/>
        <v>0</v>
      </c>
      <c r="G15" s="22"/>
      <c r="H15" s="27">
        <f t="shared" si="3"/>
        <v>0</v>
      </c>
      <c r="I15" s="24">
        <f t="shared" si="4"/>
        <v>0</v>
      </c>
      <c r="J15" s="24"/>
    </row>
    <row r="16" spans="1:10" s="26" customFormat="1" ht="12.75" outlineLevel="1">
      <c r="A16" s="19" t="s">
        <v>18</v>
      </c>
      <c r="B16" s="20" t="s">
        <v>23</v>
      </c>
      <c r="C16" s="21" t="s">
        <v>13</v>
      </c>
      <c r="D16" s="21">
        <v>15</v>
      </c>
      <c r="E16" s="22"/>
      <c r="F16" s="27">
        <f t="shared" si="2"/>
        <v>0</v>
      </c>
      <c r="G16" s="22"/>
      <c r="H16" s="27">
        <f t="shared" si="3"/>
        <v>0</v>
      </c>
      <c r="I16" s="24">
        <f t="shared" si="4"/>
        <v>0</v>
      </c>
      <c r="J16" s="24"/>
    </row>
    <row r="17" spans="1:10" s="26" customFormat="1" ht="12.75" outlineLevel="1">
      <c r="A17" s="19" t="s">
        <v>19</v>
      </c>
      <c r="B17" s="20" t="s">
        <v>23</v>
      </c>
      <c r="C17" s="21" t="s">
        <v>13</v>
      </c>
      <c r="D17" s="21">
        <v>10</v>
      </c>
      <c r="E17" s="22"/>
      <c r="F17" s="27">
        <f t="shared" si="2"/>
        <v>0</v>
      </c>
      <c r="G17" s="22"/>
      <c r="H17" s="27">
        <f t="shared" si="3"/>
        <v>0</v>
      </c>
      <c r="I17" s="24">
        <f t="shared" si="4"/>
        <v>0</v>
      </c>
      <c r="J17" s="24"/>
    </row>
    <row r="18" spans="1:10" s="26" customFormat="1" ht="12.75" outlineLevel="1">
      <c r="A18" s="19" t="s">
        <v>21</v>
      </c>
      <c r="B18" s="20" t="s">
        <v>23</v>
      </c>
      <c r="C18" s="21" t="s">
        <v>13</v>
      </c>
      <c r="D18" s="21">
        <v>1</v>
      </c>
      <c r="E18" s="22"/>
      <c r="F18" s="27">
        <f t="shared" si="2"/>
        <v>0</v>
      </c>
      <c r="G18" s="22"/>
      <c r="H18" s="27">
        <f t="shared" si="3"/>
        <v>0</v>
      </c>
      <c r="I18" s="24">
        <f t="shared" si="4"/>
        <v>0</v>
      </c>
      <c r="J18" s="24"/>
    </row>
    <row r="19" spans="1:10" s="26" customFormat="1" ht="12.75" outlineLevel="1">
      <c r="A19" s="19" t="s">
        <v>24</v>
      </c>
      <c r="B19" s="20"/>
      <c r="C19" s="21" t="s">
        <v>13</v>
      </c>
      <c r="D19" s="21">
        <v>2</v>
      </c>
      <c r="E19" s="22"/>
      <c r="F19" s="27">
        <f t="shared" si="2"/>
        <v>0</v>
      </c>
      <c r="G19" s="22"/>
      <c r="H19" s="27">
        <f t="shared" si="3"/>
        <v>0</v>
      </c>
      <c r="I19" s="24">
        <f t="shared" si="4"/>
        <v>0</v>
      </c>
      <c r="J19" s="24"/>
    </row>
    <row r="20" spans="1:10" s="26" customFormat="1" ht="12.75" outlineLevel="1">
      <c r="A20" s="19" t="s">
        <v>25</v>
      </c>
      <c r="B20" s="20"/>
      <c r="C20" s="21" t="s">
        <v>13</v>
      </c>
      <c r="D20" s="21">
        <v>47</v>
      </c>
      <c r="E20" s="22"/>
      <c r="F20" s="27">
        <f t="shared" si="2"/>
        <v>0</v>
      </c>
      <c r="G20" s="22"/>
      <c r="H20" s="27">
        <f t="shared" si="3"/>
        <v>0</v>
      </c>
      <c r="I20" s="24">
        <f t="shared" si="4"/>
        <v>0</v>
      </c>
      <c r="J20" s="24"/>
    </row>
    <row r="21" spans="1:10" s="26" customFormat="1" ht="12.75" outlineLevel="1">
      <c r="A21" s="19" t="s">
        <v>26</v>
      </c>
      <c r="B21" s="20"/>
      <c r="C21" s="21" t="s">
        <v>13</v>
      </c>
      <c r="D21" s="21">
        <v>40</v>
      </c>
      <c r="E21" s="22"/>
      <c r="F21" s="27">
        <f t="shared" si="2"/>
        <v>0</v>
      </c>
      <c r="G21" s="22"/>
      <c r="H21" s="27">
        <f t="shared" si="3"/>
        <v>0</v>
      </c>
      <c r="I21" s="24">
        <f t="shared" si="4"/>
        <v>0</v>
      </c>
      <c r="J21" s="24"/>
    </row>
    <row r="22" spans="1:10" s="26" customFormat="1" ht="12.75" outlineLevel="1">
      <c r="A22" s="19" t="s">
        <v>27</v>
      </c>
      <c r="B22" s="20"/>
      <c r="C22" s="21" t="s">
        <v>13</v>
      </c>
      <c r="D22" s="21">
        <v>15</v>
      </c>
      <c r="E22" s="22"/>
      <c r="F22" s="27">
        <f t="shared" si="2"/>
        <v>0</v>
      </c>
      <c r="G22" s="22"/>
      <c r="H22" s="27">
        <f t="shared" si="3"/>
        <v>0</v>
      </c>
      <c r="I22" s="24">
        <f t="shared" si="4"/>
        <v>0</v>
      </c>
      <c r="J22" s="24"/>
    </row>
    <row r="23" spans="1:10" s="26" customFormat="1" ht="12.75" outlineLevel="1">
      <c r="A23" s="19" t="s">
        <v>28</v>
      </c>
      <c r="B23" s="20"/>
      <c r="C23" s="21" t="s">
        <v>13</v>
      </c>
      <c r="D23" s="21">
        <v>23</v>
      </c>
      <c r="E23" s="22"/>
      <c r="F23" s="27">
        <f t="shared" si="2"/>
        <v>0</v>
      </c>
      <c r="G23" s="22"/>
      <c r="H23" s="27">
        <f t="shared" si="3"/>
        <v>0</v>
      </c>
      <c r="I23" s="24">
        <f t="shared" si="4"/>
        <v>0</v>
      </c>
      <c r="J23" s="24"/>
    </row>
    <row r="24" spans="1:10" s="26" customFormat="1" ht="12.75" outlineLevel="1">
      <c r="A24" s="19" t="s">
        <v>29</v>
      </c>
      <c r="B24" s="20"/>
      <c r="C24" s="21" t="s">
        <v>13</v>
      </c>
      <c r="D24" s="21">
        <v>1</v>
      </c>
      <c r="E24" s="22"/>
      <c r="F24" s="27">
        <f t="shared" si="2"/>
        <v>0</v>
      </c>
      <c r="G24" s="22"/>
      <c r="H24" s="27">
        <f t="shared" si="3"/>
        <v>0</v>
      </c>
      <c r="I24" s="24">
        <f t="shared" si="4"/>
        <v>0</v>
      </c>
      <c r="J24" s="24"/>
    </row>
    <row r="25" spans="1:10" s="26" customFormat="1" ht="12.75" outlineLevel="1">
      <c r="A25" s="19" t="s">
        <v>30</v>
      </c>
      <c r="B25" s="20"/>
      <c r="C25" s="21" t="s">
        <v>13</v>
      </c>
      <c r="D25" s="21">
        <v>38</v>
      </c>
      <c r="E25" s="22"/>
      <c r="F25" s="27">
        <f t="shared" si="2"/>
        <v>0</v>
      </c>
      <c r="G25" s="22"/>
      <c r="H25" s="27">
        <f t="shared" si="3"/>
        <v>0</v>
      </c>
      <c r="I25" s="24">
        <f t="shared" si="4"/>
        <v>0</v>
      </c>
      <c r="J25" s="24"/>
    </row>
    <row r="26" spans="1:10" s="26" customFormat="1" ht="12.75" outlineLevel="1">
      <c r="A26" s="19" t="s">
        <v>31</v>
      </c>
      <c r="B26" s="20"/>
      <c r="C26" s="21" t="s">
        <v>13</v>
      </c>
      <c r="D26" s="21">
        <v>4</v>
      </c>
      <c r="E26" s="22"/>
      <c r="F26" s="27">
        <f t="shared" si="2"/>
        <v>0</v>
      </c>
      <c r="G26" s="22"/>
      <c r="H26" s="27">
        <f t="shared" si="3"/>
        <v>0</v>
      </c>
      <c r="I26" s="24">
        <f t="shared" si="4"/>
        <v>0</v>
      </c>
      <c r="J26" s="24"/>
    </row>
    <row r="27" spans="1:10" s="26" customFormat="1" ht="12.75" outlineLevel="1">
      <c r="A27" s="19" t="s">
        <v>32</v>
      </c>
      <c r="B27" s="20"/>
      <c r="C27" s="21" t="s">
        <v>13</v>
      </c>
      <c r="D27" s="21">
        <v>47</v>
      </c>
      <c r="E27" s="22"/>
      <c r="F27" s="27">
        <f t="shared" si="2"/>
        <v>0</v>
      </c>
      <c r="G27" s="22"/>
      <c r="H27" s="27">
        <f t="shared" si="3"/>
        <v>0</v>
      </c>
      <c r="I27" s="24">
        <f t="shared" si="4"/>
        <v>0</v>
      </c>
      <c r="J27" s="24"/>
    </row>
    <row r="28" spans="1:10" s="26" customFormat="1" ht="12.75" outlineLevel="1">
      <c r="A28" s="19" t="s">
        <v>33</v>
      </c>
      <c r="B28" s="20"/>
      <c r="C28" s="21" t="s">
        <v>13</v>
      </c>
      <c r="D28" s="21">
        <v>16</v>
      </c>
      <c r="E28" s="22"/>
      <c r="F28" s="27">
        <f t="shared" si="2"/>
        <v>0</v>
      </c>
      <c r="G28" s="22"/>
      <c r="H28" s="27">
        <f t="shared" si="3"/>
        <v>0</v>
      </c>
      <c r="I28" s="24">
        <f t="shared" si="4"/>
        <v>0</v>
      </c>
      <c r="J28" s="24"/>
    </row>
    <row r="29" spans="1:10" s="26" customFormat="1" ht="12.75" outlineLevel="1">
      <c r="A29" s="19" t="s">
        <v>34</v>
      </c>
      <c r="B29" s="20"/>
      <c r="C29" s="21" t="s">
        <v>13</v>
      </c>
      <c r="D29" s="21">
        <v>98</v>
      </c>
      <c r="E29" s="22"/>
      <c r="F29" s="27">
        <f t="shared" si="2"/>
        <v>0</v>
      </c>
      <c r="G29" s="22"/>
      <c r="H29" s="27">
        <f t="shared" si="3"/>
        <v>0</v>
      </c>
      <c r="I29" s="24">
        <f t="shared" si="4"/>
        <v>0</v>
      </c>
      <c r="J29" s="24"/>
    </row>
    <row r="30" spans="1:10" s="26" customFormat="1" ht="12.75" outlineLevel="1">
      <c r="A30" s="19" t="s">
        <v>35</v>
      </c>
      <c r="B30" s="20"/>
      <c r="C30" s="21" t="s">
        <v>13</v>
      </c>
      <c r="D30" s="21">
        <v>2</v>
      </c>
      <c r="E30" s="22"/>
      <c r="F30" s="27">
        <f t="shared" si="2"/>
        <v>0</v>
      </c>
      <c r="G30" s="22"/>
      <c r="H30" s="27">
        <f t="shared" si="3"/>
        <v>0</v>
      </c>
      <c r="I30" s="24">
        <f t="shared" si="4"/>
        <v>0</v>
      </c>
      <c r="J30" s="24"/>
    </row>
    <row r="31" spans="1:10" s="26" customFormat="1" ht="12.75" outlineLevel="1">
      <c r="A31" s="19" t="s">
        <v>36</v>
      </c>
      <c r="B31" s="20"/>
      <c r="C31" s="21" t="s">
        <v>13</v>
      </c>
      <c r="D31" s="21">
        <v>1</v>
      </c>
      <c r="E31" s="22"/>
      <c r="F31" s="27">
        <f t="shared" si="2"/>
        <v>0</v>
      </c>
      <c r="G31" s="22"/>
      <c r="H31" s="27">
        <f t="shared" si="3"/>
        <v>0</v>
      </c>
      <c r="I31" s="24">
        <f t="shared" si="4"/>
        <v>0</v>
      </c>
      <c r="J31" s="24"/>
    </row>
    <row r="32" spans="1:10" s="26" customFormat="1" ht="12.75" outlineLevel="1">
      <c r="A32" s="19" t="s">
        <v>37</v>
      </c>
      <c r="B32" s="20"/>
      <c r="C32" s="21" t="s">
        <v>13</v>
      </c>
      <c r="D32" s="21">
        <v>136</v>
      </c>
      <c r="E32" s="22"/>
      <c r="F32" s="27">
        <f t="shared" si="2"/>
        <v>0</v>
      </c>
      <c r="G32" s="22"/>
      <c r="H32" s="27">
        <f t="shared" si="3"/>
        <v>0</v>
      </c>
      <c r="I32" s="24">
        <f t="shared" si="4"/>
        <v>0</v>
      </c>
      <c r="J32" s="24"/>
    </row>
    <row r="33" spans="1:10" s="26" customFormat="1" ht="12.75" outlineLevel="1">
      <c r="A33" s="19" t="s">
        <v>38</v>
      </c>
      <c r="B33" s="20"/>
      <c r="C33" s="21" t="s">
        <v>13</v>
      </c>
      <c r="D33" s="21">
        <v>2</v>
      </c>
      <c r="E33" s="22"/>
      <c r="F33" s="27">
        <f t="shared" si="2"/>
        <v>0</v>
      </c>
      <c r="G33" s="22"/>
      <c r="H33" s="27">
        <f t="shared" si="3"/>
        <v>0</v>
      </c>
      <c r="I33" s="24">
        <f t="shared" si="4"/>
        <v>0</v>
      </c>
      <c r="J33" s="24"/>
    </row>
    <row r="34" spans="1:10" s="26" customFormat="1" ht="12.75" outlineLevel="1">
      <c r="A34" s="19" t="s">
        <v>39</v>
      </c>
      <c r="B34" s="20"/>
      <c r="C34" s="21" t="s">
        <v>13</v>
      </c>
      <c r="D34" s="21">
        <v>3</v>
      </c>
      <c r="E34" s="22"/>
      <c r="F34" s="27">
        <f t="shared" si="2"/>
        <v>0</v>
      </c>
      <c r="G34" s="22"/>
      <c r="H34" s="27">
        <f t="shared" si="3"/>
        <v>0</v>
      </c>
      <c r="I34" s="24">
        <f t="shared" si="4"/>
        <v>0</v>
      </c>
      <c r="J34" s="24"/>
    </row>
    <row r="35" spans="1:10" s="26" customFormat="1" ht="12.75" outlineLevel="1">
      <c r="A35" s="19" t="s">
        <v>40</v>
      </c>
      <c r="B35" s="20"/>
      <c r="C35" s="21" t="s">
        <v>13</v>
      </c>
      <c r="D35" s="21">
        <v>1</v>
      </c>
      <c r="E35" s="22"/>
      <c r="F35" s="27">
        <f t="shared" si="2"/>
        <v>0</v>
      </c>
      <c r="G35" s="22"/>
      <c r="H35" s="27">
        <f t="shared" si="3"/>
        <v>0</v>
      </c>
      <c r="I35" s="24">
        <f t="shared" si="4"/>
        <v>0</v>
      </c>
      <c r="J35" s="24"/>
    </row>
    <row r="36" spans="1:10" s="26" customFormat="1" ht="12.75" outlineLevel="1">
      <c r="A36" s="19" t="s">
        <v>41</v>
      </c>
      <c r="B36" s="20"/>
      <c r="C36" s="21" t="s">
        <v>13</v>
      </c>
      <c r="D36" s="21">
        <v>7</v>
      </c>
      <c r="E36" s="22"/>
      <c r="F36" s="27">
        <f t="shared" si="2"/>
        <v>0</v>
      </c>
      <c r="G36" s="22"/>
      <c r="H36" s="27">
        <f t="shared" si="3"/>
        <v>0</v>
      </c>
      <c r="I36" s="24">
        <f t="shared" si="4"/>
        <v>0</v>
      </c>
      <c r="J36" s="24"/>
    </row>
    <row r="37" spans="1:10" s="26" customFormat="1" ht="12.75" outlineLevel="1">
      <c r="A37" s="19" t="s">
        <v>42</v>
      </c>
      <c r="B37" s="20"/>
      <c r="C37" s="21" t="s">
        <v>13</v>
      </c>
      <c r="D37" s="21">
        <v>1</v>
      </c>
      <c r="E37" s="22"/>
      <c r="F37" s="27">
        <f t="shared" si="2"/>
        <v>0</v>
      </c>
      <c r="G37" s="22"/>
      <c r="H37" s="27">
        <f t="shared" si="3"/>
        <v>0</v>
      </c>
      <c r="I37" s="24">
        <f t="shared" si="4"/>
        <v>0</v>
      </c>
      <c r="J37" s="24"/>
    </row>
    <row r="38" spans="1:10" s="26" customFormat="1" ht="22.8" outlineLevel="1">
      <c r="A38" s="19" t="s">
        <v>43</v>
      </c>
      <c r="B38" s="20"/>
      <c r="C38" s="21" t="s">
        <v>13</v>
      </c>
      <c r="D38" s="21">
        <v>1</v>
      </c>
      <c r="E38" s="22"/>
      <c r="F38" s="27">
        <f t="shared" si="2"/>
        <v>0</v>
      </c>
      <c r="G38" s="22"/>
      <c r="H38" s="27">
        <f t="shared" si="3"/>
        <v>0</v>
      </c>
      <c r="I38" s="24">
        <f t="shared" si="4"/>
        <v>0</v>
      </c>
      <c r="J38" s="24"/>
    </row>
    <row r="39" spans="1:10" s="26" customFormat="1" ht="22.8" outlineLevel="1">
      <c r="A39" s="19" t="s">
        <v>44</v>
      </c>
      <c r="B39" s="20"/>
      <c r="C39" s="21" t="s">
        <v>13</v>
      </c>
      <c r="D39" s="21">
        <v>1</v>
      </c>
      <c r="E39" s="22"/>
      <c r="F39" s="27">
        <f t="shared" si="2"/>
        <v>0</v>
      </c>
      <c r="G39" s="22"/>
      <c r="H39" s="27">
        <f t="shared" si="3"/>
        <v>0</v>
      </c>
      <c r="I39" s="24">
        <f t="shared" si="4"/>
        <v>0</v>
      </c>
      <c r="J39" s="24"/>
    </row>
    <row r="40" spans="1:10" s="26" customFormat="1" ht="22.8" outlineLevel="1">
      <c r="A40" s="19" t="s">
        <v>45</v>
      </c>
      <c r="B40" s="20"/>
      <c r="C40" s="21" t="s">
        <v>13</v>
      </c>
      <c r="D40" s="21">
        <v>18</v>
      </c>
      <c r="E40" s="22"/>
      <c r="F40" s="27">
        <f t="shared" si="2"/>
        <v>0</v>
      </c>
      <c r="G40" s="22"/>
      <c r="H40" s="27">
        <f t="shared" si="3"/>
        <v>0</v>
      </c>
      <c r="I40" s="24">
        <f t="shared" si="4"/>
        <v>0</v>
      </c>
      <c r="J40" s="24"/>
    </row>
    <row r="41" spans="1:10" s="26" customFormat="1" ht="22.8" outlineLevel="1">
      <c r="A41" s="19" t="s">
        <v>46</v>
      </c>
      <c r="B41" s="20"/>
      <c r="C41" s="21" t="s">
        <v>13</v>
      </c>
      <c r="D41" s="21">
        <v>4</v>
      </c>
      <c r="E41" s="22"/>
      <c r="F41" s="27">
        <f t="shared" si="2"/>
        <v>0</v>
      </c>
      <c r="G41" s="22"/>
      <c r="H41" s="27">
        <f t="shared" si="3"/>
        <v>0</v>
      </c>
      <c r="I41" s="24">
        <f t="shared" si="4"/>
        <v>0</v>
      </c>
      <c r="J41" s="24"/>
    </row>
    <row r="42" spans="1:10" s="26" customFormat="1" ht="22.8" outlineLevel="1">
      <c r="A42" s="19" t="s">
        <v>47</v>
      </c>
      <c r="B42" s="20"/>
      <c r="C42" s="21" t="s">
        <v>13</v>
      </c>
      <c r="D42" s="21">
        <v>10</v>
      </c>
      <c r="E42" s="22"/>
      <c r="F42" s="27">
        <f t="shared" si="2"/>
        <v>0</v>
      </c>
      <c r="G42" s="22"/>
      <c r="H42" s="27">
        <f t="shared" si="3"/>
        <v>0</v>
      </c>
      <c r="I42" s="24">
        <f t="shared" si="4"/>
        <v>0</v>
      </c>
      <c r="J42" s="24"/>
    </row>
    <row r="43" spans="1:10" s="26" customFormat="1" ht="22.8" outlineLevel="1">
      <c r="A43" s="19" t="s">
        <v>48</v>
      </c>
      <c r="B43" s="20"/>
      <c r="C43" s="21" t="s">
        <v>13</v>
      </c>
      <c r="D43" s="21">
        <v>1</v>
      </c>
      <c r="E43" s="22"/>
      <c r="F43" s="27">
        <f t="shared" si="2"/>
        <v>0</v>
      </c>
      <c r="G43" s="22"/>
      <c r="H43" s="27">
        <f t="shared" si="3"/>
        <v>0</v>
      </c>
      <c r="I43" s="24">
        <f t="shared" si="4"/>
        <v>0</v>
      </c>
      <c r="J43" s="24"/>
    </row>
    <row r="44" spans="1:10" s="26" customFormat="1" ht="12.75" outlineLevel="1">
      <c r="A44" s="19" t="s">
        <v>49</v>
      </c>
      <c r="B44" s="20"/>
      <c r="C44" s="21" t="s">
        <v>13</v>
      </c>
      <c r="D44" s="21">
        <v>1</v>
      </c>
      <c r="E44" s="22"/>
      <c r="F44" s="27">
        <f t="shared" si="2"/>
        <v>0</v>
      </c>
      <c r="G44" s="22"/>
      <c r="H44" s="27">
        <f t="shared" si="3"/>
        <v>0</v>
      </c>
      <c r="I44" s="24">
        <f t="shared" si="4"/>
        <v>0</v>
      </c>
      <c r="J44" s="24"/>
    </row>
    <row r="45" spans="1:10" s="18" customFormat="1" ht="19.5" customHeight="1">
      <c r="A45" s="14" t="s">
        <v>50</v>
      </c>
      <c r="B45" s="15"/>
      <c r="C45" s="15"/>
      <c r="D45" s="15"/>
      <c r="E45" s="15"/>
      <c r="F45" s="16"/>
      <c r="G45" s="16"/>
      <c r="H45" s="16"/>
      <c r="I45" s="17">
        <f>SUM(I46:I68)</f>
        <v>0</v>
      </c>
      <c r="J45" s="17"/>
    </row>
    <row r="46" spans="1:10" s="26" customFormat="1" ht="12.75" outlineLevel="1">
      <c r="A46" s="19" t="s">
        <v>51</v>
      </c>
      <c r="B46" s="20"/>
      <c r="C46" s="21" t="s">
        <v>13</v>
      </c>
      <c r="D46" s="21">
        <v>110</v>
      </c>
      <c r="E46" s="22"/>
      <c r="F46" s="23">
        <f aca="true" t="shared" si="5" ref="F46:F68">D46*E46</f>
        <v>0</v>
      </c>
      <c r="G46" s="22"/>
      <c r="H46" s="27">
        <f aca="true" t="shared" si="6" ref="H46:H68">D46*G46</f>
        <v>0</v>
      </c>
      <c r="I46" s="24">
        <f aca="true" t="shared" si="7" ref="I46:I68">F46+H46</f>
        <v>0</v>
      </c>
      <c r="J46" s="24"/>
    </row>
    <row r="47" spans="1:10" s="26" customFormat="1" ht="12.75" outlineLevel="1">
      <c r="A47" s="19" t="s">
        <v>51</v>
      </c>
      <c r="B47" s="20"/>
      <c r="C47" s="21" t="s">
        <v>13</v>
      </c>
      <c r="D47" s="21">
        <v>28</v>
      </c>
      <c r="E47" s="22"/>
      <c r="F47" s="23">
        <f t="shared" si="5"/>
        <v>0</v>
      </c>
      <c r="G47" s="22"/>
      <c r="H47" s="27">
        <f t="shared" si="6"/>
        <v>0</v>
      </c>
      <c r="I47" s="24">
        <f t="shared" si="7"/>
        <v>0</v>
      </c>
      <c r="J47" s="24"/>
    </row>
    <row r="48" spans="1:10" s="26" customFormat="1" ht="12.75" outlineLevel="1">
      <c r="A48" s="19" t="s">
        <v>51</v>
      </c>
      <c r="B48" s="20"/>
      <c r="C48" s="21" t="s">
        <v>13</v>
      </c>
      <c r="D48" s="21">
        <v>28</v>
      </c>
      <c r="E48" s="22"/>
      <c r="F48" s="23">
        <f t="shared" si="5"/>
        <v>0</v>
      </c>
      <c r="G48" s="22"/>
      <c r="H48" s="27">
        <f t="shared" si="6"/>
        <v>0</v>
      </c>
      <c r="I48" s="24">
        <f t="shared" si="7"/>
        <v>0</v>
      </c>
      <c r="J48" s="24"/>
    </row>
    <row r="49" spans="1:10" s="26" customFormat="1" ht="12.75" outlineLevel="1">
      <c r="A49" s="19" t="s">
        <v>51</v>
      </c>
      <c r="B49" s="20"/>
      <c r="C49" s="21" t="s">
        <v>13</v>
      </c>
      <c r="D49" s="21">
        <v>28</v>
      </c>
      <c r="E49" s="22"/>
      <c r="F49" s="23">
        <f t="shared" si="5"/>
        <v>0</v>
      </c>
      <c r="G49" s="22"/>
      <c r="H49" s="27">
        <f t="shared" si="6"/>
        <v>0</v>
      </c>
      <c r="I49" s="24">
        <f t="shared" si="7"/>
        <v>0</v>
      </c>
      <c r="J49" s="24"/>
    </row>
    <row r="50" spans="1:10" s="26" customFormat="1" ht="12.75" outlineLevel="1">
      <c r="A50" s="19" t="s">
        <v>51</v>
      </c>
      <c r="B50" s="20"/>
      <c r="C50" s="21" t="s">
        <v>13</v>
      </c>
      <c r="D50" s="21">
        <v>14</v>
      </c>
      <c r="E50" s="22"/>
      <c r="F50" s="23">
        <f t="shared" si="5"/>
        <v>0</v>
      </c>
      <c r="G50" s="22"/>
      <c r="H50" s="27">
        <f t="shared" si="6"/>
        <v>0</v>
      </c>
      <c r="I50" s="24">
        <f t="shared" si="7"/>
        <v>0</v>
      </c>
      <c r="J50" s="24"/>
    </row>
    <row r="51" spans="1:10" s="26" customFormat="1" ht="12.75" outlineLevel="1">
      <c r="A51" s="19" t="s">
        <v>51</v>
      </c>
      <c r="B51" s="20"/>
      <c r="C51" s="21" t="s">
        <v>13</v>
      </c>
      <c r="D51" s="21">
        <v>14</v>
      </c>
      <c r="E51" s="22"/>
      <c r="F51" s="23">
        <f t="shared" si="5"/>
        <v>0</v>
      </c>
      <c r="G51" s="22"/>
      <c r="H51" s="27">
        <f t="shared" si="6"/>
        <v>0</v>
      </c>
      <c r="I51" s="24">
        <f t="shared" si="7"/>
        <v>0</v>
      </c>
      <c r="J51" s="24"/>
    </row>
    <row r="52" spans="1:10" s="26" customFormat="1" ht="12.75" outlineLevel="1">
      <c r="A52" s="19" t="s">
        <v>51</v>
      </c>
      <c r="B52" s="20"/>
      <c r="C52" s="21" t="s">
        <v>13</v>
      </c>
      <c r="D52" s="21">
        <v>3</v>
      </c>
      <c r="E52" s="22"/>
      <c r="F52" s="23">
        <f t="shared" si="5"/>
        <v>0</v>
      </c>
      <c r="G52" s="22"/>
      <c r="H52" s="27">
        <f t="shared" si="6"/>
        <v>0</v>
      </c>
      <c r="I52" s="24">
        <f t="shared" si="7"/>
        <v>0</v>
      </c>
      <c r="J52" s="24"/>
    </row>
    <row r="53" spans="1:10" s="26" customFormat="1" ht="12.75" outlineLevel="1">
      <c r="A53" s="19" t="s">
        <v>51</v>
      </c>
      <c r="B53" s="20"/>
      <c r="C53" s="21" t="s">
        <v>13</v>
      </c>
      <c r="D53" s="21">
        <v>55</v>
      </c>
      <c r="E53" s="22"/>
      <c r="F53" s="23">
        <f t="shared" si="5"/>
        <v>0</v>
      </c>
      <c r="G53" s="22"/>
      <c r="H53" s="27">
        <f t="shared" si="6"/>
        <v>0</v>
      </c>
      <c r="I53" s="24">
        <f t="shared" si="7"/>
        <v>0</v>
      </c>
      <c r="J53" s="24"/>
    </row>
    <row r="54" spans="1:10" s="26" customFormat="1" ht="12.75" outlineLevel="1">
      <c r="A54" s="19" t="s">
        <v>51</v>
      </c>
      <c r="B54" s="20"/>
      <c r="C54" s="21" t="s">
        <v>13</v>
      </c>
      <c r="D54" s="21">
        <v>13</v>
      </c>
      <c r="E54" s="22"/>
      <c r="F54" s="23">
        <f t="shared" si="5"/>
        <v>0</v>
      </c>
      <c r="G54" s="22"/>
      <c r="H54" s="27">
        <f t="shared" si="6"/>
        <v>0</v>
      </c>
      <c r="I54" s="24">
        <f t="shared" si="7"/>
        <v>0</v>
      </c>
      <c r="J54" s="24"/>
    </row>
    <row r="55" spans="1:10" s="26" customFormat="1" ht="12.75" customHeight="1" outlineLevel="1">
      <c r="A55" s="19" t="s">
        <v>51</v>
      </c>
      <c r="B55" s="20"/>
      <c r="C55" s="21" t="s">
        <v>13</v>
      </c>
      <c r="D55" s="21">
        <v>7</v>
      </c>
      <c r="E55" s="22"/>
      <c r="F55" s="23">
        <f t="shared" si="5"/>
        <v>0</v>
      </c>
      <c r="G55" s="22"/>
      <c r="H55" s="27">
        <f t="shared" si="6"/>
        <v>0</v>
      </c>
      <c r="I55" s="24">
        <f t="shared" si="7"/>
        <v>0</v>
      </c>
      <c r="J55" s="24"/>
    </row>
    <row r="56" spans="1:10" s="26" customFormat="1" ht="12.75" outlineLevel="1">
      <c r="A56" s="19" t="s">
        <v>51</v>
      </c>
      <c r="B56" s="20"/>
      <c r="C56" s="21" t="s">
        <v>13</v>
      </c>
      <c r="D56" s="21">
        <v>20</v>
      </c>
      <c r="E56" s="22"/>
      <c r="F56" s="23">
        <f t="shared" si="5"/>
        <v>0</v>
      </c>
      <c r="G56" s="22"/>
      <c r="H56" s="27">
        <f t="shared" si="6"/>
        <v>0</v>
      </c>
      <c r="I56" s="24">
        <f t="shared" si="7"/>
        <v>0</v>
      </c>
      <c r="J56" s="24"/>
    </row>
    <row r="57" spans="1:10" s="26" customFormat="1" ht="12.75" outlineLevel="1">
      <c r="A57" s="19" t="s">
        <v>51</v>
      </c>
      <c r="B57" s="20"/>
      <c r="C57" s="21" t="s">
        <v>13</v>
      </c>
      <c r="D57" s="21">
        <v>10</v>
      </c>
      <c r="E57" s="22"/>
      <c r="F57" s="23">
        <f t="shared" si="5"/>
        <v>0</v>
      </c>
      <c r="G57" s="22"/>
      <c r="H57" s="27">
        <f t="shared" si="6"/>
        <v>0</v>
      </c>
      <c r="I57" s="24">
        <f t="shared" si="7"/>
        <v>0</v>
      </c>
      <c r="J57" s="24"/>
    </row>
    <row r="58" spans="1:10" s="26" customFormat="1" ht="12.75" outlineLevel="1">
      <c r="A58" s="19" t="s">
        <v>51</v>
      </c>
      <c r="B58" s="20"/>
      <c r="C58" s="21" t="s">
        <v>13</v>
      </c>
      <c r="D58" s="21">
        <v>43</v>
      </c>
      <c r="E58" s="22"/>
      <c r="F58" s="23">
        <f t="shared" si="5"/>
        <v>0</v>
      </c>
      <c r="G58" s="22"/>
      <c r="H58" s="27">
        <f t="shared" si="6"/>
        <v>0</v>
      </c>
      <c r="I58" s="24">
        <f t="shared" si="7"/>
        <v>0</v>
      </c>
      <c r="J58" s="24"/>
    </row>
    <row r="59" spans="1:10" s="26" customFormat="1" ht="12.75" outlineLevel="1">
      <c r="A59" s="19" t="s">
        <v>51</v>
      </c>
      <c r="B59" s="20"/>
      <c r="C59" s="21" t="s">
        <v>13</v>
      </c>
      <c r="D59" s="21">
        <v>4</v>
      </c>
      <c r="E59" s="22"/>
      <c r="F59" s="23">
        <f t="shared" si="5"/>
        <v>0</v>
      </c>
      <c r="G59" s="22"/>
      <c r="H59" s="27">
        <f t="shared" si="6"/>
        <v>0</v>
      </c>
      <c r="I59" s="24">
        <f t="shared" si="7"/>
        <v>0</v>
      </c>
      <c r="J59" s="24"/>
    </row>
    <row r="60" spans="1:10" s="26" customFormat="1" ht="12.75" outlineLevel="1">
      <c r="A60" s="19" t="s">
        <v>51</v>
      </c>
      <c r="B60" s="20"/>
      <c r="C60" s="21" t="s">
        <v>13</v>
      </c>
      <c r="D60" s="21">
        <v>13</v>
      </c>
      <c r="E60" s="22"/>
      <c r="F60" s="23">
        <f t="shared" si="5"/>
        <v>0</v>
      </c>
      <c r="G60" s="22"/>
      <c r="H60" s="27">
        <f t="shared" si="6"/>
        <v>0</v>
      </c>
      <c r="I60" s="24">
        <f t="shared" si="7"/>
        <v>0</v>
      </c>
      <c r="J60" s="24"/>
    </row>
    <row r="61" spans="1:10" s="26" customFormat="1" ht="12.75" outlineLevel="1">
      <c r="A61" s="19" t="s">
        <v>51</v>
      </c>
      <c r="B61" s="20"/>
      <c r="C61" s="21" t="s">
        <v>13</v>
      </c>
      <c r="D61" s="21">
        <v>34</v>
      </c>
      <c r="E61" s="22"/>
      <c r="F61" s="23">
        <f t="shared" si="5"/>
        <v>0</v>
      </c>
      <c r="G61" s="22"/>
      <c r="H61" s="27">
        <f t="shared" si="6"/>
        <v>0</v>
      </c>
      <c r="I61" s="24">
        <f t="shared" si="7"/>
        <v>0</v>
      </c>
      <c r="J61" s="24"/>
    </row>
    <row r="62" spans="1:10" s="26" customFormat="1" ht="12.75" outlineLevel="1">
      <c r="A62" s="19" t="s">
        <v>51</v>
      </c>
      <c r="B62" s="20"/>
      <c r="C62" s="21" t="s">
        <v>13</v>
      </c>
      <c r="D62" s="21">
        <v>8</v>
      </c>
      <c r="E62" s="22"/>
      <c r="F62" s="23">
        <f t="shared" si="5"/>
        <v>0</v>
      </c>
      <c r="G62" s="22"/>
      <c r="H62" s="27">
        <f t="shared" si="6"/>
        <v>0</v>
      </c>
      <c r="I62" s="24">
        <f t="shared" si="7"/>
        <v>0</v>
      </c>
      <c r="J62" s="24"/>
    </row>
    <row r="63" spans="1:10" s="26" customFormat="1" ht="12.75" outlineLevel="1">
      <c r="A63" s="19" t="s">
        <v>51</v>
      </c>
      <c r="B63" s="20"/>
      <c r="C63" s="21" t="s">
        <v>13</v>
      </c>
      <c r="D63" s="21">
        <v>4</v>
      </c>
      <c r="E63" s="22"/>
      <c r="F63" s="23">
        <f t="shared" si="5"/>
        <v>0</v>
      </c>
      <c r="G63" s="22"/>
      <c r="H63" s="27">
        <f t="shared" si="6"/>
        <v>0</v>
      </c>
      <c r="I63" s="24">
        <f t="shared" si="7"/>
        <v>0</v>
      </c>
      <c r="J63" s="24"/>
    </row>
    <row r="64" spans="1:10" s="26" customFormat="1" ht="12.75" outlineLevel="1">
      <c r="A64" s="19" t="s">
        <v>51</v>
      </c>
      <c r="B64" s="20"/>
      <c r="C64" s="21" t="s">
        <v>13</v>
      </c>
      <c r="D64" s="21">
        <v>23</v>
      </c>
      <c r="E64" s="22"/>
      <c r="F64" s="23">
        <f t="shared" si="5"/>
        <v>0</v>
      </c>
      <c r="G64" s="22"/>
      <c r="H64" s="27">
        <f t="shared" si="6"/>
        <v>0</v>
      </c>
      <c r="I64" s="24">
        <f t="shared" si="7"/>
        <v>0</v>
      </c>
      <c r="J64" s="24"/>
    </row>
    <row r="65" spans="1:10" s="26" customFormat="1" ht="12.75" outlineLevel="1">
      <c r="A65" s="19" t="s">
        <v>51</v>
      </c>
      <c r="B65" s="20"/>
      <c r="C65" s="21" t="s">
        <v>13</v>
      </c>
      <c r="D65" s="21">
        <v>1</v>
      </c>
      <c r="E65" s="22"/>
      <c r="F65" s="23">
        <f t="shared" si="5"/>
        <v>0</v>
      </c>
      <c r="G65" s="22"/>
      <c r="H65" s="27">
        <f t="shared" si="6"/>
        <v>0</v>
      </c>
      <c r="I65" s="24">
        <f t="shared" si="7"/>
        <v>0</v>
      </c>
      <c r="J65" s="24"/>
    </row>
    <row r="66" spans="1:10" s="26" customFormat="1" ht="12.75" outlineLevel="1">
      <c r="A66" s="19" t="s">
        <v>51</v>
      </c>
      <c r="B66" s="20"/>
      <c r="C66" s="21" t="s">
        <v>13</v>
      </c>
      <c r="D66" s="21">
        <v>2</v>
      </c>
      <c r="E66" s="22"/>
      <c r="F66" s="23">
        <f t="shared" si="5"/>
        <v>0</v>
      </c>
      <c r="G66" s="22"/>
      <c r="H66" s="27">
        <f t="shared" si="6"/>
        <v>0</v>
      </c>
      <c r="I66" s="24">
        <f t="shared" si="7"/>
        <v>0</v>
      </c>
      <c r="J66" s="24"/>
    </row>
    <row r="67" spans="1:10" s="26" customFormat="1" ht="12.75" outlineLevel="1">
      <c r="A67" s="19" t="s">
        <v>51</v>
      </c>
      <c r="B67" s="20"/>
      <c r="C67" s="21" t="s">
        <v>13</v>
      </c>
      <c r="D67" s="21">
        <v>10</v>
      </c>
      <c r="E67" s="22"/>
      <c r="F67" s="23">
        <f t="shared" si="5"/>
        <v>0</v>
      </c>
      <c r="G67" s="22"/>
      <c r="H67" s="27">
        <f t="shared" si="6"/>
        <v>0</v>
      </c>
      <c r="I67" s="24">
        <f t="shared" si="7"/>
        <v>0</v>
      </c>
      <c r="J67" s="24"/>
    </row>
    <row r="68" spans="1:10" s="26" customFormat="1" ht="12.75" outlineLevel="1">
      <c r="A68" s="19" t="s">
        <v>51</v>
      </c>
      <c r="B68" s="20"/>
      <c r="C68" s="21" t="s">
        <v>13</v>
      </c>
      <c r="D68" s="21">
        <v>7</v>
      </c>
      <c r="E68" s="22"/>
      <c r="F68" s="23">
        <f t="shared" si="5"/>
        <v>0</v>
      </c>
      <c r="G68" s="22"/>
      <c r="H68" s="27">
        <f t="shared" si="6"/>
        <v>0</v>
      </c>
      <c r="I68" s="24">
        <f t="shared" si="7"/>
        <v>0</v>
      </c>
      <c r="J68" s="24"/>
    </row>
    <row r="69" spans="1:10" s="18" customFormat="1" ht="19.5" customHeight="1">
      <c r="A69" s="14" t="s">
        <v>52</v>
      </c>
      <c r="B69" s="15"/>
      <c r="C69" s="15"/>
      <c r="D69" s="15"/>
      <c r="E69" s="15"/>
      <c r="F69" s="16"/>
      <c r="G69" s="16"/>
      <c r="H69" s="16"/>
      <c r="I69" s="17">
        <f>SUM(I70:I70)</f>
        <v>0</v>
      </c>
      <c r="J69" s="17"/>
    </row>
    <row r="70" spans="1:10" s="26" customFormat="1" ht="12.75" outlineLevel="1">
      <c r="A70" s="19" t="s">
        <v>53</v>
      </c>
      <c r="B70" s="20"/>
      <c r="C70" s="21" t="s">
        <v>54</v>
      </c>
      <c r="D70" s="21">
        <v>1</v>
      </c>
      <c r="E70" s="22"/>
      <c r="F70" s="23">
        <f>D70*E70</f>
        <v>0</v>
      </c>
      <c r="G70" s="22"/>
      <c r="H70" s="23">
        <f>D70*G70</f>
        <v>0</v>
      </c>
      <c r="I70" s="24">
        <f>F70+H70</f>
        <v>0</v>
      </c>
      <c r="J70" s="24"/>
    </row>
    <row r="71" spans="1:10" s="18" customFormat="1" ht="19.5" customHeight="1">
      <c r="A71" s="14" t="s">
        <v>55</v>
      </c>
      <c r="B71" s="15"/>
      <c r="C71" s="15"/>
      <c r="D71" s="15"/>
      <c r="E71" s="15"/>
      <c r="F71" s="16"/>
      <c r="G71" s="16"/>
      <c r="H71" s="16"/>
      <c r="I71" s="17">
        <f>SUM(I72:I96)</f>
        <v>0</v>
      </c>
      <c r="J71" s="17"/>
    </row>
    <row r="72" spans="1:10" s="26" customFormat="1" ht="12.75" outlineLevel="1">
      <c r="A72" s="19" t="s">
        <v>56</v>
      </c>
      <c r="B72" s="20" t="s">
        <v>57</v>
      </c>
      <c r="C72" s="21" t="s">
        <v>58</v>
      </c>
      <c r="D72" s="21">
        <v>60</v>
      </c>
      <c r="E72" s="22"/>
      <c r="F72" s="23">
        <f aca="true" t="shared" si="8" ref="F72:F96">D72*E72</f>
        <v>0</v>
      </c>
      <c r="G72" s="22"/>
      <c r="H72" s="27">
        <f aca="true" t="shared" si="9" ref="H72:H96">D72*G72</f>
        <v>0</v>
      </c>
      <c r="I72" s="24">
        <f aca="true" t="shared" si="10" ref="I72:I96">F72+H72</f>
        <v>0</v>
      </c>
      <c r="J72" s="24"/>
    </row>
    <row r="73" spans="1:10" s="26" customFormat="1" ht="12.75" outlineLevel="1">
      <c r="A73" s="19" t="s">
        <v>56</v>
      </c>
      <c r="B73" s="20" t="s">
        <v>59</v>
      </c>
      <c r="C73" s="21" t="s">
        <v>58</v>
      </c>
      <c r="D73" s="21">
        <v>180</v>
      </c>
      <c r="E73" s="22"/>
      <c r="F73" s="23">
        <f t="shared" si="8"/>
        <v>0</v>
      </c>
      <c r="G73" s="22"/>
      <c r="H73" s="27">
        <f t="shared" si="9"/>
        <v>0</v>
      </c>
      <c r="I73" s="24">
        <f t="shared" si="10"/>
        <v>0</v>
      </c>
      <c r="J73" s="24"/>
    </row>
    <row r="74" spans="1:10" s="26" customFormat="1" ht="12.75" outlineLevel="1">
      <c r="A74" s="19" t="s">
        <v>56</v>
      </c>
      <c r="B74" s="20" t="s">
        <v>60</v>
      </c>
      <c r="C74" s="21" t="s">
        <v>58</v>
      </c>
      <c r="D74" s="21">
        <v>40</v>
      </c>
      <c r="E74" s="22"/>
      <c r="F74" s="23">
        <f t="shared" si="8"/>
        <v>0</v>
      </c>
      <c r="G74" s="22"/>
      <c r="H74" s="27">
        <f t="shared" si="9"/>
        <v>0</v>
      </c>
      <c r="I74" s="24">
        <f t="shared" si="10"/>
        <v>0</v>
      </c>
      <c r="J74" s="24"/>
    </row>
    <row r="75" spans="1:10" s="26" customFormat="1" ht="12.75" outlineLevel="1">
      <c r="A75" s="19" t="s">
        <v>56</v>
      </c>
      <c r="B75" s="20" t="s">
        <v>61</v>
      </c>
      <c r="C75" s="21" t="s">
        <v>58</v>
      </c>
      <c r="D75" s="21">
        <v>58</v>
      </c>
      <c r="E75" s="22"/>
      <c r="F75" s="23">
        <f t="shared" si="8"/>
        <v>0</v>
      </c>
      <c r="G75" s="22"/>
      <c r="H75" s="27">
        <f t="shared" si="9"/>
        <v>0</v>
      </c>
      <c r="I75" s="24">
        <f t="shared" si="10"/>
        <v>0</v>
      </c>
      <c r="J75" s="24"/>
    </row>
    <row r="76" spans="1:10" s="26" customFormat="1" ht="12.75" outlineLevel="1">
      <c r="A76" s="19" t="s">
        <v>56</v>
      </c>
      <c r="B76" s="20" t="s">
        <v>62</v>
      </c>
      <c r="C76" s="21" t="s">
        <v>58</v>
      </c>
      <c r="D76" s="21">
        <v>30</v>
      </c>
      <c r="E76" s="22"/>
      <c r="F76" s="23">
        <f t="shared" si="8"/>
        <v>0</v>
      </c>
      <c r="G76" s="22"/>
      <c r="H76" s="27">
        <f t="shared" si="9"/>
        <v>0</v>
      </c>
      <c r="I76" s="24">
        <f t="shared" si="10"/>
        <v>0</v>
      </c>
      <c r="J76" s="24"/>
    </row>
    <row r="77" spans="1:10" s="26" customFormat="1" ht="12.75" outlineLevel="1">
      <c r="A77" s="19" t="s">
        <v>56</v>
      </c>
      <c r="B77" s="20" t="s">
        <v>63</v>
      </c>
      <c r="C77" s="21" t="s">
        <v>58</v>
      </c>
      <c r="D77" s="21">
        <v>92</v>
      </c>
      <c r="E77" s="22"/>
      <c r="F77" s="23">
        <f t="shared" si="8"/>
        <v>0</v>
      </c>
      <c r="G77" s="22"/>
      <c r="H77" s="27">
        <f t="shared" si="9"/>
        <v>0</v>
      </c>
      <c r="I77" s="24">
        <f t="shared" si="10"/>
        <v>0</v>
      </c>
      <c r="J77" s="24"/>
    </row>
    <row r="78" spans="1:10" s="26" customFormat="1" ht="12.75" outlineLevel="1">
      <c r="A78" s="19" t="s">
        <v>56</v>
      </c>
      <c r="B78" s="20" t="s">
        <v>64</v>
      </c>
      <c r="C78" s="21" t="s">
        <v>58</v>
      </c>
      <c r="D78" s="21">
        <v>490</v>
      </c>
      <c r="E78" s="22"/>
      <c r="F78" s="23">
        <f t="shared" si="8"/>
        <v>0</v>
      </c>
      <c r="G78" s="22"/>
      <c r="H78" s="27">
        <f t="shared" si="9"/>
        <v>0</v>
      </c>
      <c r="I78" s="24">
        <f t="shared" si="10"/>
        <v>0</v>
      </c>
      <c r="J78" s="24"/>
    </row>
    <row r="79" spans="1:10" s="26" customFormat="1" ht="12.75" outlineLevel="1">
      <c r="A79" s="19" t="s">
        <v>56</v>
      </c>
      <c r="B79" s="20" t="s">
        <v>65</v>
      </c>
      <c r="C79" s="21" t="s">
        <v>58</v>
      </c>
      <c r="D79" s="21">
        <v>120</v>
      </c>
      <c r="E79" s="22"/>
      <c r="F79" s="23">
        <f t="shared" si="8"/>
        <v>0</v>
      </c>
      <c r="G79" s="22"/>
      <c r="H79" s="27">
        <f t="shared" si="9"/>
        <v>0</v>
      </c>
      <c r="I79" s="24">
        <f t="shared" si="10"/>
        <v>0</v>
      </c>
      <c r="J79" s="24"/>
    </row>
    <row r="80" spans="1:10" s="26" customFormat="1" ht="12.75" outlineLevel="1">
      <c r="A80" s="19" t="s">
        <v>56</v>
      </c>
      <c r="B80" s="20" t="s">
        <v>66</v>
      </c>
      <c r="C80" s="21" t="s">
        <v>58</v>
      </c>
      <c r="D80" s="21">
        <v>380</v>
      </c>
      <c r="E80" s="22"/>
      <c r="F80" s="23">
        <f t="shared" si="8"/>
        <v>0</v>
      </c>
      <c r="G80" s="22"/>
      <c r="H80" s="27">
        <f t="shared" si="9"/>
        <v>0</v>
      </c>
      <c r="I80" s="24">
        <f t="shared" si="10"/>
        <v>0</v>
      </c>
      <c r="J80" s="24"/>
    </row>
    <row r="81" spans="1:10" s="26" customFormat="1" ht="12.75" outlineLevel="1">
      <c r="A81" s="19" t="s">
        <v>56</v>
      </c>
      <c r="B81" s="20" t="s">
        <v>67</v>
      </c>
      <c r="C81" s="21" t="s">
        <v>58</v>
      </c>
      <c r="D81" s="21">
        <v>660</v>
      </c>
      <c r="E81" s="22"/>
      <c r="F81" s="23">
        <f t="shared" si="8"/>
        <v>0</v>
      </c>
      <c r="G81" s="22"/>
      <c r="H81" s="27">
        <f t="shared" si="9"/>
        <v>0</v>
      </c>
      <c r="I81" s="24">
        <f t="shared" si="10"/>
        <v>0</v>
      </c>
      <c r="J81" s="24"/>
    </row>
    <row r="82" spans="1:10" s="26" customFormat="1" ht="12.75" outlineLevel="1">
      <c r="A82" s="19" t="s">
        <v>56</v>
      </c>
      <c r="B82" s="20" t="s">
        <v>68</v>
      </c>
      <c r="C82" s="21" t="s">
        <v>58</v>
      </c>
      <c r="D82" s="21">
        <v>1700</v>
      </c>
      <c r="E82" s="22"/>
      <c r="F82" s="23">
        <f t="shared" si="8"/>
        <v>0</v>
      </c>
      <c r="G82" s="22"/>
      <c r="H82" s="27">
        <f t="shared" si="9"/>
        <v>0</v>
      </c>
      <c r="I82" s="24">
        <f t="shared" si="10"/>
        <v>0</v>
      </c>
      <c r="J82" s="24"/>
    </row>
    <row r="83" spans="1:10" s="26" customFormat="1" ht="12.75" outlineLevel="1">
      <c r="A83" s="19" t="s">
        <v>56</v>
      </c>
      <c r="B83" s="20" t="s">
        <v>69</v>
      </c>
      <c r="C83" s="21" t="s">
        <v>58</v>
      </c>
      <c r="D83" s="21">
        <v>1760</v>
      </c>
      <c r="E83" s="22"/>
      <c r="F83" s="23">
        <f t="shared" si="8"/>
        <v>0</v>
      </c>
      <c r="G83" s="22"/>
      <c r="H83" s="27">
        <f t="shared" si="9"/>
        <v>0</v>
      </c>
      <c r="I83" s="24">
        <f t="shared" si="10"/>
        <v>0</v>
      </c>
      <c r="J83" s="24"/>
    </row>
    <row r="84" spans="1:10" s="26" customFormat="1" ht="12.75" outlineLevel="1">
      <c r="A84" s="19" t="s">
        <v>56</v>
      </c>
      <c r="B84" s="20" t="s">
        <v>70</v>
      </c>
      <c r="C84" s="21" t="s">
        <v>58</v>
      </c>
      <c r="D84" s="21">
        <v>1850</v>
      </c>
      <c r="E84" s="22"/>
      <c r="F84" s="23">
        <f t="shared" si="8"/>
        <v>0</v>
      </c>
      <c r="G84" s="22"/>
      <c r="H84" s="27">
        <f t="shared" si="9"/>
        <v>0</v>
      </c>
      <c r="I84" s="24">
        <f t="shared" si="10"/>
        <v>0</v>
      </c>
      <c r="J84" s="24"/>
    </row>
    <row r="85" spans="1:10" s="26" customFormat="1" ht="12.75" outlineLevel="1">
      <c r="A85" s="19" t="s">
        <v>56</v>
      </c>
      <c r="B85" s="20" t="s">
        <v>71</v>
      </c>
      <c r="C85" s="21" t="s">
        <v>58</v>
      </c>
      <c r="D85" s="21">
        <v>630</v>
      </c>
      <c r="E85" s="22"/>
      <c r="F85" s="23">
        <f t="shared" si="8"/>
        <v>0</v>
      </c>
      <c r="G85" s="22"/>
      <c r="H85" s="27">
        <f t="shared" si="9"/>
        <v>0</v>
      </c>
      <c r="I85" s="24">
        <f t="shared" si="10"/>
        <v>0</v>
      </c>
      <c r="J85" s="24"/>
    </row>
    <row r="86" spans="1:10" s="26" customFormat="1" ht="12.75" outlineLevel="1">
      <c r="A86" s="19" t="s">
        <v>72</v>
      </c>
      <c r="B86" s="20" t="s">
        <v>73</v>
      </c>
      <c r="C86" s="21" t="s">
        <v>58</v>
      </c>
      <c r="D86" s="21">
        <v>40</v>
      </c>
      <c r="E86" s="22"/>
      <c r="F86" s="23">
        <f t="shared" si="8"/>
        <v>0</v>
      </c>
      <c r="G86" s="22"/>
      <c r="H86" s="27">
        <f t="shared" si="9"/>
        <v>0</v>
      </c>
      <c r="I86" s="24">
        <f t="shared" si="10"/>
        <v>0</v>
      </c>
      <c r="J86" s="24"/>
    </row>
    <row r="87" spans="1:10" s="26" customFormat="1" ht="12.75" outlineLevel="1">
      <c r="A87" s="19" t="s">
        <v>72</v>
      </c>
      <c r="B87" s="20" t="s">
        <v>74</v>
      </c>
      <c r="C87" s="21" t="s">
        <v>58</v>
      </c>
      <c r="D87" s="21">
        <v>490</v>
      </c>
      <c r="E87" s="22"/>
      <c r="F87" s="23">
        <f t="shared" si="8"/>
        <v>0</v>
      </c>
      <c r="G87" s="22"/>
      <c r="H87" s="27">
        <f t="shared" si="9"/>
        <v>0</v>
      </c>
      <c r="I87" s="24">
        <f t="shared" si="10"/>
        <v>0</v>
      </c>
      <c r="J87" s="24"/>
    </row>
    <row r="88" spans="1:10" s="26" customFormat="1" ht="12.75" outlineLevel="1">
      <c r="A88" s="19" t="s">
        <v>72</v>
      </c>
      <c r="B88" s="20" t="s">
        <v>75</v>
      </c>
      <c r="C88" s="21" t="s">
        <v>58</v>
      </c>
      <c r="D88" s="21">
        <v>120</v>
      </c>
      <c r="E88" s="22"/>
      <c r="F88" s="23">
        <f t="shared" si="8"/>
        <v>0</v>
      </c>
      <c r="G88" s="22"/>
      <c r="H88" s="27">
        <f t="shared" si="9"/>
        <v>0</v>
      </c>
      <c r="I88" s="24">
        <f t="shared" si="10"/>
        <v>0</v>
      </c>
      <c r="J88" s="24"/>
    </row>
    <row r="89" spans="1:10" s="26" customFormat="1" ht="12.75" outlineLevel="1">
      <c r="A89" s="19" t="s">
        <v>72</v>
      </c>
      <c r="B89" s="20" t="s">
        <v>76</v>
      </c>
      <c r="C89" s="21" t="s">
        <v>58</v>
      </c>
      <c r="D89" s="21">
        <v>300</v>
      </c>
      <c r="E89" s="22"/>
      <c r="F89" s="23">
        <f t="shared" si="8"/>
        <v>0</v>
      </c>
      <c r="G89" s="22"/>
      <c r="H89" s="27">
        <f t="shared" si="9"/>
        <v>0</v>
      </c>
      <c r="I89" s="24">
        <f t="shared" si="10"/>
        <v>0</v>
      </c>
      <c r="J89" s="24"/>
    </row>
    <row r="90" spans="1:10" s="26" customFormat="1" ht="12.75" outlineLevel="1">
      <c r="A90" s="19" t="s">
        <v>72</v>
      </c>
      <c r="B90" s="20" t="s">
        <v>77</v>
      </c>
      <c r="C90" s="21" t="s">
        <v>58</v>
      </c>
      <c r="D90" s="21">
        <v>100</v>
      </c>
      <c r="E90" s="22"/>
      <c r="F90" s="23">
        <f t="shared" si="8"/>
        <v>0</v>
      </c>
      <c r="G90" s="22"/>
      <c r="H90" s="27">
        <f t="shared" si="9"/>
        <v>0</v>
      </c>
      <c r="I90" s="24">
        <f t="shared" si="10"/>
        <v>0</v>
      </c>
      <c r="J90" s="24"/>
    </row>
    <row r="91" spans="1:10" s="26" customFormat="1" ht="12.75" outlineLevel="1">
      <c r="A91" s="19" t="s">
        <v>72</v>
      </c>
      <c r="B91" s="20" t="s">
        <v>78</v>
      </c>
      <c r="C91" s="21" t="s">
        <v>58</v>
      </c>
      <c r="D91" s="21">
        <v>10</v>
      </c>
      <c r="E91" s="22"/>
      <c r="F91" s="23">
        <f t="shared" si="8"/>
        <v>0</v>
      </c>
      <c r="G91" s="22"/>
      <c r="H91" s="27">
        <f t="shared" si="9"/>
        <v>0</v>
      </c>
      <c r="I91" s="24">
        <f t="shared" si="10"/>
        <v>0</v>
      </c>
      <c r="J91" s="24"/>
    </row>
    <row r="92" spans="1:10" s="26" customFormat="1" ht="12.75" outlineLevel="1">
      <c r="A92" s="19" t="s">
        <v>72</v>
      </c>
      <c r="B92" s="20" t="s">
        <v>79</v>
      </c>
      <c r="C92" s="21" t="s">
        <v>58</v>
      </c>
      <c r="D92" s="21">
        <v>8</v>
      </c>
      <c r="E92" s="22"/>
      <c r="F92" s="23">
        <f t="shared" si="8"/>
        <v>0</v>
      </c>
      <c r="G92" s="22"/>
      <c r="H92" s="27">
        <f t="shared" si="9"/>
        <v>0</v>
      </c>
      <c r="I92" s="24">
        <f t="shared" si="10"/>
        <v>0</v>
      </c>
      <c r="J92" s="24"/>
    </row>
    <row r="93" spans="1:10" s="26" customFormat="1" ht="12.75" outlineLevel="1">
      <c r="A93" s="19" t="s">
        <v>72</v>
      </c>
      <c r="B93" s="20" t="s">
        <v>80</v>
      </c>
      <c r="C93" s="21" t="s">
        <v>58</v>
      </c>
      <c r="D93" s="21">
        <v>42</v>
      </c>
      <c r="E93" s="22"/>
      <c r="F93" s="23">
        <f t="shared" si="8"/>
        <v>0</v>
      </c>
      <c r="G93" s="22"/>
      <c r="H93" s="27">
        <f t="shared" si="9"/>
        <v>0</v>
      </c>
      <c r="I93" s="24">
        <f t="shared" si="10"/>
        <v>0</v>
      </c>
      <c r="J93" s="24"/>
    </row>
    <row r="94" spans="1:10" s="26" customFormat="1" ht="12.75" outlineLevel="1">
      <c r="A94" s="19" t="s">
        <v>72</v>
      </c>
      <c r="B94" s="20" t="s">
        <v>81</v>
      </c>
      <c r="C94" s="21" t="s">
        <v>58</v>
      </c>
      <c r="D94" s="21">
        <v>8</v>
      </c>
      <c r="E94" s="22"/>
      <c r="F94" s="23">
        <f t="shared" si="8"/>
        <v>0</v>
      </c>
      <c r="G94" s="22"/>
      <c r="H94" s="27">
        <f t="shared" si="9"/>
        <v>0</v>
      </c>
      <c r="I94" s="24">
        <f t="shared" si="10"/>
        <v>0</v>
      </c>
      <c r="J94" s="24"/>
    </row>
    <row r="95" spans="1:10" s="26" customFormat="1" ht="12.75" outlineLevel="1">
      <c r="A95" s="19" t="s">
        <v>72</v>
      </c>
      <c r="B95" s="20" t="s">
        <v>82</v>
      </c>
      <c r="C95" s="21" t="s">
        <v>58</v>
      </c>
      <c r="D95" s="21">
        <v>8</v>
      </c>
      <c r="E95" s="22"/>
      <c r="F95" s="23">
        <f t="shared" si="8"/>
        <v>0</v>
      </c>
      <c r="G95" s="22"/>
      <c r="H95" s="27">
        <f t="shared" si="9"/>
        <v>0</v>
      </c>
      <c r="I95" s="24">
        <f t="shared" si="10"/>
        <v>0</v>
      </c>
      <c r="J95" s="24"/>
    </row>
    <row r="96" spans="1:10" s="26" customFormat="1" ht="12.75" outlineLevel="1">
      <c r="A96" s="19" t="s">
        <v>72</v>
      </c>
      <c r="B96" s="20" t="s">
        <v>83</v>
      </c>
      <c r="C96" s="21" t="s">
        <v>58</v>
      </c>
      <c r="D96" s="21">
        <v>42</v>
      </c>
      <c r="E96" s="22"/>
      <c r="F96" s="23">
        <f t="shared" si="8"/>
        <v>0</v>
      </c>
      <c r="G96" s="22"/>
      <c r="H96" s="27">
        <f t="shared" si="9"/>
        <v>0</v>
      </c>
      <c r="I96" s="24">
        <f t="shared" si="10"/>
        <v>0</v>
      </c>
      <c r="J96" s="24"/>
    </row>
    <row r="97" spans="1:10" s="18" customFormat="1" ht="19.5" customHeight="1">
      <c r="A97" s="14" t="s">
        <v>84</v>
      </c>
      <c r="B97" s="15"/>
      <c r="C97" s="15"/>
      <c r="D97" s="15"/>
      <c r="E97" s="15"/>
      <c r="F97" s="15"/>
      <c r="G97" s="15"/>
      <c r="H97" s="15"/>
      <c r="I97" s="17">
        <f>SUM(I98:I109)</f>
        <v>0</v>
      </c>
      <c r="J97" s="17"/>
    </row>
    <row r="98" spans="1:10" s="26" customFormat="1" ht="12.75" outlineLevel="1">
      <c r="A98" s="19" t="s">
        <v>85</v>
      </c>
      <c r="B98" s="20" t="s">
        <v>86</v>
      </c>
      <c r="C98" s="21" t="s">
        <v>13</v>
      </c>
      <c r="D98" s="21">
        <v>60</v>
      </c>
      <c r="E98" s="22"/>
      <c r="F98" s="23">
        <f aca="true" t="shared" si="11" ref="F98:F109">D98*E98</f>
        <v>0</v>
      </c>
      <c r="G98" s="22"/>
      <c r="H98" s="23">
        <f aca="true" t="shared" si="12" ref="H98:H109">D98*G98</f>
        <v>0</v>
      </c>
      <c r="I98" s="24">
        <f aca="true" t="shared" si="13" ref="I98:I109">F98+H98</f>
        <v>0</v>
      </c>
      <c r="J98" s="24"/>
    </row>
    <row r="99" spans="1:10" s="26" customFormat="1" ht="12.75" outlineLevel="1">
      <c r="A99" s="19" t="s">
        <v>87</v>
      </c>
      <c r="B99" s="20" t="s">
        <v>86</v>
      </c>
      <c r="C99" s="21" t="s">
        <v>13</v>
      </c>
      <c r="D99" s="21">
        <v>200</v>
      </c>
      <c r="E99" s="22"/>
      <c r="F99" s="23">
        <f t="shared" si="11"/>
        <v>0</v>
      </c>
      <c r="G99" s="22"/>
      <c r="H99" s="23">
        <f t="shared" si="12"/>
        <v>0</v>
      </c>
      <c r="I99" s="24">
        <f t="shared" si="13"/>
        <v>0</v>
      </c>
      <c r="J99" s="24"/>
    </row>
    <row r="100" spans="1:10" s="26" customFormat="1" ht="12.75" outlineLevel="1">
      <c r="A100" s="19" t="s">
        <v>88</v>
      </c>
      <c r="B100" s="20" t="s">
        <v>86</v>
      </c>
      <c r="C100" s="21" t="s">
        <v>13</v>
      </c>
      <c r="D100" s="21">
        <v>100</v>
      </c>
      <c r="E100" s="22"/>
      <c r="F100" s="23">
        <f t="shared" si="11"/>
        <v>0</v>
      </c>
      <c r="G100" s="22"/>
      <c r="H100" s="23">
        <f t="shared" si="12"/>
        <v>0</v>
      </c>
      <c r="I100" s="24">
        <f t="shared" si="13"/>
        <v>0</v>
      </c>
      <c r="J100" s="24"/>
    </row>
    <row r="101" spans="1:10" s="26" customFormat="1" ht="12.75" outlineLevel="1">
      <c r="A101" s="19" t="s">
        <v>89</v>
      </c>
      <c r="B101" s="20" t="s">
        <v>86</v>
      </c>
      <c r="C101" s="21" t="s">
        <v>13</v>
      </c>
      <c r="D101" s="21">
        <v>150</v>
      </c>
      <c r="E101" s="22"/>
      <c r="F101" s="23">
        <f t="shared" si="11"/>
        <v>0</v>
      </c>
      <c r="G101" s="22"/>
      <c r="H101" s="23">
        <f t="shared" si="12"/>
        <v>0</v>
      </c>
      <c r="I101" s="24">
        <f t="shared" si="13"/>
        <v>0</v>
      </c>
      <c r="J101" s="24"/>
    </row>
    <row r="102" spans="1:10" s="26" customFormat="1" ht="12.75" outlineLevel="1">
      <c r="A102" s="19" t="s">
        <v>90</v>
      </c>
      <c r="B102" s="20" t="s">
        <v>86</v>
      </c>
      <c r="C102" s="21" t="s">
        <v>13</v>
      </c>
      <c r="D102" s="21">
        <v>35</v>
      </c>
      <c r="E102" s="22"/>
      <c r="F102" s="23">
        <f t="shared" si="11"/>
        <v>0</v>
      </c>
      <c r="G102" s="22"/>
      <c r="H102" s="23">
        <f t="shared" si="12"/>
        <v>0</v>
      </c>
      <c r="I102" s="24">
        <f t="shared" si="13"/>
        <v>0</v>
      </c>
      <c r="J102" s="24"/>
    </row>
    <row r="103" spans="1:10" s="26" customFormat="1" ht="12.75" outlineLevel="1">
      <c r="A103" s="19" t="s">
        <v>91</v>
      </c>
      <c r="B103" s="20" t="s">
        <v>86</v>
      </c>
      <c r="C103" s="21" t="s">
        <v>13</v>
      </c>
      <c r="D103" s="21">
        <v>35</v>
      </c>
      <c r="E103" s="22"/>
      <c r="F103" s="23">
        <f t="shared" si="11"/>
        <v>0</v>
      </c>
      <c r="G103" s="22"/>
      <c r="H103" s="23">
        <f t="shared" si="12"/>
        <v>0</v>
      </c>
      <c r="I103" s="24">
        <f t="shared" si="13"/>
        <v>0</v>
      </c>
      <c r="J103" s="24"/>
    </row>
    <row r="104" spans="1:10" s="26" customFormat="1" ht="12.75" outlineLevel="1">
      <c r="A104" s="19" t="s">
        <v>92</v>
      </c>
      <c r="B104" s="20" t="s">
        <v>86</v>
      </c>
      <c r="C104" s="21" t="s">
        <v>13</v>
      </c>
      <c r="D104" s="21">
        <v>1</v>
      </c>
      <c r="E104" s="22"/>
      <c r="F104" s="23">
        <f t="shared" si="11"/>
        <v>0</v>
      </c>
      <c r="G104" s="22"/>
      <c r="H104" s="23">
        <f t="shared" si="12"/>
        <v>0</v>
      </c>
      <c r="I104" s="24">
        <f t="shared" si="13"/>
        <v>0</v>
      </c>
      <c r="J104" s="24"/>
    </row>
    <row r="105" spans="1:10" s="26" customFormat="1" ht="12.75" outlineLevel="1">
      <c r="A105" s="19" t="s">
        <v>93</v>
      </c>
      <c r="B105" s="20" t="s">
        <v>86</v>
      </c>
      <c r="C105" s="21" t="s">
        <v>58</v>
      </c>
      <c r="D105" s="21">
        <v>240</v>
      </c>
      <c r="E105" s="22"/>
      <c r="F105" s="23">
        <f t="shared" si="11"/>
        <v>0</v>
      </c>
      <c r="G105" s="22"/>
      <c r="H105" s="23">
        <f t="shared" si="12"/>
        <v>0</v>
      </c>
      <c r="I105" s="24">
        <f t="shared" si="13"/>
        <v>0</v>
      </c>
      <c r="J105" s="24"/>
    </row>
    <row r="106" spans="1:10" s="26" customFormat="1" ht="12.75" outlineLevel="1">
      <c r="A106" s="19" t="s">
        <v>94</v>
      </c>
      <c r="B106" s="20" t="s">
        <v>86</v>
      </c>
      <c r="C106" s="21" t="s">
        <v>58</v>
      </c>
      <c r="D106" s="21">
        <v>180</v>
      </c>
      <c r="E106" s="22"/>
      <c r="F106" s="23">
        <f t="shared" si="11"/>
        <v>0</v>
      </c>
      <c r="G106" s="22"/>
      <c r="H106" s="23">
        <f t="shared" si="12"/>
        <v>0</v>
      </c>
      <c r="I106" s="24">
        <f t="shared" si="13"/>
        <v>0</v>
      </c>
      <c r="J106" s="24"/>
    </row>
    <row r="107" spans="1:10" s="26" customFormat="1" ht="12.75" outlineLevel="1">
      <c r="A107" s="19" t="s">
        <v>95</v>
      </c>
      <c r="B107" s="20"/>
      <c r="C107" s="21" t="s">
        <v>13</v>
      </c>
      <c r="D107" s="21">
        <v>22</v>
      </c>
      <c r="E107" s="22"/>
      <c r="F107" s="23">
        <f t="shared" si="11"/>
        <v>0</v>
      </c>
      <c r="G107" s="22"/>
      <c r="H107" s="23">
        <f t="shared" si="12"/>
        <v>0</v>
      </c>
      <c r="I107" s="24">
        <f t="shared" si="13"/>
        <v>0</v>
      </c>
      <c r="J107" s="24"/>
    </row>
    <row r="108" spans="1:10" s="26" customFormat="1" ht="12.75" outlineLevel="1">
      <c r="A108" s="19" t="s">
        <v>96</v>
      </c>
      <c r="B108" s="20"/>
      <c r="C108" s="21" t="s">
        <v>13</v>
      </c>
      <c r="D108" s="21">
        <v>20</v>
      </c>
      <c r="E108" s="22"/>
      <c r="F108" s="23">
        <f t="shared" si="11"/>
        <v>0</v>
      </c>
      <c r="G108" s="22"/>
      <c r="H108" s="23">
        <f t="shared" si="12"/>
        <v>0</v>
      </c>
      <c r="I108" s="24">
        <f t="shared" si="13"/>
        <v>0</v>
      </c>
      <c r="J108" s="24"/>
    </row>
    <row r="109" spans="1:10" s="26" customFormat="1" ht="12.75" outlineLevel="1">
      <c r="A109" s="19" t="s">
        <v>97</v>
      </c>
      <c r="B109" s="20" t="s">
        <v>98</v>
      </c>
      <c r="C109" s="21" t="s">
        <v>13</v>
      </c>
      <c r="D109" s="21">
        <v>20</v>
      </c>
      <c r="E109" s="22"/>
      <c r="F109" s="23">
        <f t="shared" si="11"/>
        <v>0</v>
      </c>
      <c r="G109" s="22"/>
      <c r="H109" s="23">
        <f t="shared" si="12"/>
        <v>0</v>
      </c>
      <c r="I109" s="24">
        <f t="shared" si="13"/>
        <v>0</v>
      </c>
      <c r="J109" s="24"/>
    </row>
    <row r="110" spans="1:10" s="18" customFormat="1" ht="19.5" customHeight="1">
      <c r="A110" s="14" t="s">
        <v>99</v>
      </c>
      <c r="B110" s="15"/>
      <c r="C110" s="15"/>
      <c r="D110" s="15"/>
      <c r="E110" s="15"/>
      <c r="F110" s="16"/>
      <c r="G110" s="16"/>
      <c r="H110" s="16"/>
      <c r="I110" s="17">
        <f>SUM(I111:I112)</f>
        <v>0</v>
      </c>
      <c r="J110" s="17"/>
    </row>
    <row r="111" spans="1:10" s="26" customFormat="1" ht="12.75" outlineLevel="1">
      <c r="A111" s="19" t="s">
        <v>55</v>
      </c>
      <c r="B111" s="20"/>
      <c r="C111" s="21" t="s">
        <v>54</v>
      </c>
      <c r="D111" s="21">
        <v>1</v>
      </c>
      <c r="E111" s="22"/>
      <c r="F111" s="23">
        <f aca="true" t="shared" si="14" ref="F111:F112">D111*E111</f>
        <v>0</v>
      </c>
      <c r="G111" s="22"/>
      <c r="H111" s="23">
        <f>D111*G111</f>
        <v>0</v>
      </c>
      <c r="I111" s="24">
        <f>F111+H111</f>
        <v>0</v>
      </c>
      <c r="J111" s="24"/>
    </row>
    <row r="112" spans="1:10" s="26" customFormat="1" ht="12.75" outlineLevel="1">
      <c r="A112" s="19" t="s">
        <v>100</v>
      </c>
      <c r="B112" s="20"/>
      <c r="C112" s="21" t="s">
        <v>101</v>
      </c>
      <c r="D112" s="21">
        <v>1</v>
      </c>
      <c r="E112" s="22"/>
      <c r="F112" s="23">
        <f t="shared" si="14"/>
        <v>0</v>
      </c>
      <c r="G112" s="22"/>
      <c r="H112" s="23">
        <f>D112*G112</f>
        <v>0</v>
      </c>
      <c r="I112" s="24">
        <f>F112+H112</f>
        <v>0</v>
      </c>
      <c r="J112" s="24"/>
    </row>
    <row r="113" spans="1:10" s="18" customFormat="1" ht="19.5" customHeight="1">
      <c r="A113" s="14" t="s">
        <v>102</v>
      </c>
      <c r="B113" s="15"/>
      <c r="C113" s="15"/>
      <c r="D113" s="15"/>
      <c r="E113" s="15"/>
      <c r="F113" s="15"/>
      <c r="G113" s="15"/>
      <c r="H113" s="15"/>
      <c r="I113" s="17">
        <f>SUM(I114:I114)</f>
        <v>0</v>
      </c>
      <c r="J113" s="17"/>
    </row>
    <row r="114" spans="1:10" ht="12.75" outlineLevel="2">
      <c r="A114" s="28" t="s">
        <v>103</v>
      </c>
      <c r="B114" s="29"/>
      <c r="C114" s="30" t="s">
        <v>104</v>
      </c>
      <c r="D114" s="30">
        <v>300</v>
      </c>
      <c r="E114" s="43"/>
      <c r="F114" s="27">
        <f>D114*E114</f>
        <v>0</v>
      </c>
      <c r="G114" s="31"/>
      <c r="H114" s="27">
        <f>D114*G114</f>
        <v>0</v>
      </c>
      <c r="I114" s="32">
        <f>F114+H114</f>
        <v>0</v>
      </c>
      <c r="J114" s="32"/>
    </row>
    <row r="115" spans="1:10" s="18" customFormat="1" ht="19.5" customHeight="1">
      <c r="A115" s="14" t="s">
        <v>105</v>
      </c>
      <c r="B115" s="15"/>
      <c r="C115" s="15"/>
      <c r="D115" s="15"/>
      <c r="E115" s="15"/>
      <c r="F115" s="16"/>
      <c r="G115" s="16"/>
      <c r="H115" s="16"/>
      <c r="I115" s="17">
        <f>SUM(I116:I118)</f>
        <v>0</v>
      </c>
      <c r="J115" s="17"/>
    </row>
    <row r="116" spans="1:10" ht="12.75" outlineLevel="2">
      <c r="A116" s="28" t="s">
        <v>106</v>
      </c>
      <c r="B116" s="29"/>
      <c r="C116" s="30" t="s">
        <v>107</v>
      </c>
      <c r="D116" s="30">
        <v>1</v>
      </c>
      <c r="E116" s="44"/>
      <c r="F116" s="27">
        <f aca="true" t="shared" si="15" ref="F116:F118">D116*E116</f>
        <v>0</v>
      </c>
      <c r="G116" s="31"/>
      <c r="H116" s="27">
        <f>D116*G116</f>
        <v>0</v>
      </c>
      <c r="I116" s="32">
        <f>F116+H116</f>
        <v>0</v>
      </c>
      <c r="J116" s="32"/>
    </row>
    <row r="117" spans="1:10" ht="12.75" outlineLevel="2">
      <c r="A117" s="28" t="s">
        <v>108</v>
      </c>
      <c r="B117" s="29"/>
      <c r="C117" s="30" t="s">
        <v>107</v>
      </c>
      <c r="D117" s="30">
        <v>1</v>
      </c>
      <c r="E117" s="44"/>
      <c r="F117" s="27">
        <f t="shared" si="15"/>
        <v>0</v>
      </c>
      <c r="G117" s="31"/>
      <c r="H117" s="27">
        <f>D117*G117</f>
        <v>0</v>
      </c>
      <c r="I117" s="32">
        <f>F117+H117</f>
        <v>0</v>
      </c>
      <c r="J117" s="32"/>
    </row>
    <row r="118" spans="1:10" ht="12.75" outlineLevel="2">
      <c r="A118" s="28" t="s">
        <v>109</v>
      </c>
      <c r="B118" s="29"/>
      <c r="C118" s="30" t="s">
        <v>107</v>
      </c>
      <c r="D118" s="30">
        <v>1</v>
      </c>
      <c r="E118" s="44"/>
      <c r="F118" s="27">
        <f t="shared" si="15"/>
        <v>0</v>
      </c>
      <c r="G118" s="31"/>
      <c r="H118" s="27">
        <f>D118*G118</f>
        <v>0</v>
      </c>
      <c r="I118" s="32">
        <f>F118+H118</f>
        <v>0</v>
      </c>
      <c r="J118" s="32"/>
    </row>
    <row r="119" spans="1:10" s="18" customFormat="1" ht="19.5" customHeight="1">
      <c r="A119" s="14" t="s">
        <v>110</v>
      </c>
      <c r="B119" s="15"/>
      <c r="C119" s="15"/>
      <c r="D119" s="15"/>
      <c r="E119" s="16"/>
      <c r="F119" s="16"/>
      <c r="G119" s="16"/>
      <c r="H119" s="16"/>
      <c r="I119" s="17">
        <f>SUM(I120:I121)</f>
        <v>0</v>
      </c>
      <c r="J119" s="17"/>
    </row>
    <row r="120" spans="1:10" ht="12.75" outlineLevel="2">
      <c r="A120" s="28" t="s">
        <v>111</v>
      </c>
      <c r="B120" s="29"/>
      <c r="C120" s="30" t="s">
        <v>107</v>
      </c>
      <c r="D120" s="30">
        <v>1</v>
      </c>
      <c r="E120" s="43"/>
      <c r="F120" s="27">
        <f aca="true" t="shared" si="16" ref="F120:F121">D120*E120</f>
        <v>0</v>
      </c>
      <c r="G120" s="31"/>
      <c r="H120" s="27">
        <f>D120*G120</f>
        <v>0</v>
      </c>
      <c r="I120" s="32">
        <f>F120+H120</f>
        <v>0</v>
      </c>
      <c r="J120" s="32"/>
    </row>
    <row r="121" spans="1:10" ht="12.75" outlineLevel="2">
      <c r="A121" s="28" t="s">
        <v>112</v>
      </c>
      <c r="B121" s="29"/>
      <c r="C121" s="30" t="s">
        <v>107</v>
      </c>
      <c r="D121" s="30">
        <v>1</v>
      </c>
      <c r="E121" s="43"/>
      <c r="F121" s="27">
        <f t="shared" si="16"/>
        <v>0</v>
      </c>
      <c r="G121" s="31"/>
      <c r="H121" s="27">
        <f>D121*G121</f>
        <v>0</v>
      </c>
      <c r="I121" s="32">
        <f>F121+H121</f>
        <v>0</v>
      </c>
      <c r="J121" s="32"/>
    </row>
    <row r="122" spans="1:10" s="18" customFormat="1" ht="19.5" customHeight="1">
      <c r="A122" s="14" t="s">
        <v>113</v>
      </c>
      <c r="B122" s="15"/>
      <c r="C122" s="15"/>
      <c r="D122" s="15"/>
      <c r="E122" s="16"/>
      <c r="F122" s="16"/>
      <c r="G122" s="16"/>
      <c r="H122" s="16"/>
      <c r="I122" s="17">
        <f>SUM(I123:I124)</f>
        <v>0</v>
      </c>
      <c r="J122" s="17"/>
    </row>
    <row r="123" spans="1:10" ht="12.75" outlineLevel="2">
      <c r="A123" s="28" t="s">
        <v>114</v>
      </c>
      <c r="B123" s="29"/>
      <c r="C123" s="30" t="s">
        <v>107</v>
      </c>
      <c r="D123" s="30">
        <v>1</v>
      </c>
      <c r="E123" s="43"/>
      <c r="F123" s="27">
        <f aca="true" t="shared" si="17" ref="F123:F124">D123*E123</f>
        <v>0</v>
      </c>
      <c r="G123" s="31"/>
      <c r="H123" s="27">
        <f>D123*G123</f>
        <v>0</v>
      </c>
      <c r="I123" s="32">
        <f>F123+H123</f>
        <v>0</v>
      </c>
      <c r="J123" s="32"/>
    </row>
    <row r="124" spans="1:10" ht="12" outlineLevel="2" thickBot="1">
      <c r="A124" s="28" t="s">
        <v>115</v>
      </c>
      <c r="B124" s="29"/>
      <c r="C124" s="30" t="s">
        <v>107</v>
      </c>
      <c r="D124" s="30">
        <v>1</v>
      </c>
      <c r="E124" s="43"/>
      <c r="F124" s="27">
        <f t="shared" si="17"/>
        <v>0</v>
      </c>
      <c r="G124" s="31"/>
      <c r="H124" s="27">
        <f>D124*G124</f>
        <v>0</v>
      </c>
      <c r="I124" s="32">
        <f>F124+H124</f>
        <v>0</v>
      </c>
      <c r="J124" s="32"/>
    </row>
    <row r="125" spans="1:10" s="18" customFormat="1" ht="19.5" customHeight="1" thickBot="1">
      <c r="A125" s="34" t="s">
        <v>116</v>
      </c>
      <c r="B125" s="35"/>
      <c r="C125" s="35"/>
      <c r="D125" s="35"/>
      <c r="E125" s="36"/>
      <c r="F125" s="37"/>
      <c r="G125" s="36"/>
      <c r="H125" s="37"/>
      <c r="I125" s="38">
        <f>I4+I8+I45+I69+I71+I97+I110+I113+I115+I119+I122</f>
        <v>0</v>
      </c>
      <c r="J125" s="38"/>
    </row>
    <row r="127" ht="13.8">
      <c r="A127" s="39" t="s">
        <v>117</v>
      </c>
    </row>
    <row r="128" ht="13.8">
      <c r="A128" s="42" t="s">
        <v>118</v>
      </c>
    </row>
    <row r="129" ht="12.75">
      <c r="A129" s="33" t="s">
        <v>121</v>
      </c>
    </row>
  </sheetData>
  <autoFilter ref="A3:J129"/>
  <printOptions horizontalCentered="1"/>
  <pageMargins left="0.31496062992125984" right="0.31496062992125984" top="0.3937007874015748" bottom="0" header="0" footer="0"/>
  <pageSetup fitToWidth="0" fitToHeight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2023-01-03T10:30:28Z</dcterms:created>
  <dcterms:modified xsi:type="dcterms:W3CDTF">2023-01-15T21:45:42Z</dcterms:modified>
  <cp:category/>
  <cp:version/>
  <cp:contentType/>
  <cp:contentStatus/>
</cp:coreProperties>
</file>