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212"/>
  <workbookPr/>
  <bookViews>
    <workbookView xWindow="28800" yWindow="500" windowWidth="51200" windowHeight="26620" activeTab="0"/>
  </bookViews>
  <sheets>
    <sheet name="List 1" sheetId="1" r:id="rId1"/>
  </sheets>
  <definedNames/>
  <calcPr calcId="191029"/>
  <extLst/>
</workbook>
</file>

<file path=xl/sharedStrings.xml><?xml version="1.0" encoding="utf-8"?>
<sst xmlns="http://schemas.openxmlformats.org/spreadsheetml/2006/main" count="85" uniqueCount="57">
  <si>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</si>
  <si>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</si>
  <si>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</si>
  <si>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</si>
  <si>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</si>
  <si>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</si>
  <si>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</si>
  <si>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</si>
  <si>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</si>
  <si>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</si>
  <si>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</si>
  <si>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</si>
  <si>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</si>
  <si>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</si>
  <si>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</si>
  <si>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</si>
  <si>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</si>
  <si>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</si>
  <si>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</si>
  <si>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</si>
  <si>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30237200-1 - Počítačová příslušenství</t>
  </si>
  <si>
    <t>30213100-6 - Přenosné počítače</t>
  </si>
  <si>
    <t>FSV UK
Smetanovo nábřeží 6, 11001
Praha 1</t>
  </si>
  <si>
    <t>30231310-3 - Ploché monitory</t>
  </si>
  <si>
    <t>FSV UK
Smetanovo nábřeží 6, 11001 Praha 1</t>
  </si>
  <si>
    <t>Set klávesnice a myši (například: Logitech Wireless Combo MK 295)
Min. bezdrátový set klávesnice a myši skrze jeden USB dongle
Požadujeme český layout
Min. nízkoprofilové klávesy, optický senzor myši, 3 tlačítka myši s kolečkem a symetrický tvar.
Záruka: min. 2 roky (cena nesmí překročit 826,- Kč bez DPH/ks)</t>
  </si>
  <si>
    <t>30125110-5 - Tonery pro laserové tiskárny/faxové přístroje</t>
  </si>
  <si>
    <r>
      <t xml:space="preserve">Výzva </t>
    </r>
    <r>
      <rPr>
        <b/>
        <sz val="14"/>
        <rFont val="Arial"/>
        <family val="2"/>
      </rPr>
      <t>č. 27</t>
    </r>
    <r>
      <rPr>
        <b/>
        <sz val="14"/>
        <color rgb="FF000000"/>
        <rFont val="Arial"/>
        <family val="2"/>
      </rPr>
      <t xml:space="preserve"> v DNS „UK FSV – „DNS dodávky standardní techniky ICT 2022 až 2024“ - Fakulta sociálních věd Univerzity Karlovy  
Příloha č. 1 – Technická specifikace cenová nabídka</t>
    </r>
  </si>
  <si>
    <t>Notebook IT May pro OPPI</t>
  </si>
  <si>
    <t>Brašna IT May pro OPPI</t>
  </si>
  <si>
    <t xml:space="preserve">Brašna pro 14" notebook (například: Trust Sydney Slim Laptop Bag 14" eco)
Min. popruh přes rameno a ucho na nošení v ruce
Min. velká kapsa na notebook a malá kapsa na zip pro příslušenství.
Záruka min. 2 roky  (cena nesmí překročit 421,- Kč bez DPH/ ks) </t>
  </si>
  <si>
    <t>Dokovací stanice IT May pro OPPI</t>
  </si>
  <si>
    <t>Notebook IT May (pro OPPI)</t>
  </si>
  <si>
    <t>Set Klávesnice a myši IT May pro OPPI</t>
  </si>
  <si>
    <t>Notebook IT May podatelna</t>
  </si>
  <si>
    <t>Dokovací stanice IT May podatelna</t>
  </si>
  <si>
    <t xml:space="preserve">Dokovací stanice USB-C
Připojení skrze USB-C s možností power delivery
Konektory min.: 1x HDMI, 3x USB 3.0, RJ45
Záruka: min. 2 roky (cena nesmí překročit 999,- Kč bez DPH/ks)
</t>
  </si>
  <si>
    <t>FSV UK
U Kříže 8, 158 00 Praha 5</t>
  </si>
  <si>
    <t>Monitor IT May PT</t>
  </si>
  <si>
    <t>Dokovací stanice IT May PT</t>
  </si>
  <si>
    <t>Set Klávesnice a myši IT May PT</t>
  </si>
  <si>
    <t>Monitor IT May Holotíková</t>
  </si>
  <si>
    <t xml:space="preserve">Monitor rovný o velikosti 27" (např. 27" MSI Modern MD271PW)
Min. IPS panel o poměru 16:9
Rozlišení displaye min. Full HD 1920 × 1080
Připojení min. HDMI 1.4, USB-C
Max odezva 5ms
Frekvence min. 75Hz
Výbava min.: sluchátkový výstup, nastavitelná výška, pivot, VESA, Power Delivery až 15 W
Záruka min. 2 roky  (cena nesmí překročit 3 305,- Kč bez DPH/ ks) </t>
  </si>
  <si>
    <t xml:space="preserve">Monitor rovný o velikosti 27" (např. 27" Philips 275E2FAE)
Min. IPS panel o poměru 16:9
Rozlišení displaye min. Quad HD 2560 × 1440
Připojení min. DisplayPort 1.2, HDMI 1.4
Max odezva 1ms
Frekvence min. 75Hz
Výbava min.: sluchátkový výstup, nastavitelná výška, antireflexní povrch displeje, repro, VESA
Záruka min. 2 roky  (cena nesmí překročit 4 536,- Kč bez DPH/ ks) </t>
  </si>
  <si>
    <t xml:space="preserve">Monitor rovný o velikosti 31,5" (např. Lenovo L32p-30)
Min. IPS panel o poměru 16:9
Rozlišení displaye min. 3840x2160 px
Připojení min. DisplayPort 1.2, HDMI 2.0 a USB-C
Max odezva 4ms
Frekvence min. 60Hz
Výbava min.: sluchátkový výstup, nastavitelná výška, antireflexní povrch displeje, repro, VESA, Power Delivery až 75 W 
Záruka min. 2 roky  (cena nesmí překročit 7 842,- Kč bez DPH/ ks) </t>
  </si>
  <si>
    <t>Toner Samsung 116L originální toner
Barva černý
Nesmí být alternativní ani použitý 
Pro tiskárnu Samsung SL-M2885FW
Záruka min. 2 roky
Cena nesmí přesáhnout 1 235,- Kč bez DPH</t>
  </si>
  <si>
    <t>Tonery Vovsová</t>
  </si>
  <si>
    <t>Originální tiskový válec Samsung MLT-R116
Nesmí být alternativní ani použitý 
Pro tiskárnu Samsung SL-M2625
Záruka min. 2 roky
Cena nesmí přesáhnout 1 131,- Kč bez DPH</t>
  </si>
  <si>
    <t>FSV UK
Opletalova 26, 
110 00 Praha 1</t>
  </si>
  <si>
    <t>Externí disky Čech</t>
  </si>
  <si>
    <t>Přenosný SSD disk (například Samsung Portable SSD T7 Shield 2TB)
Barva černá s pogumovaným povrchem
Rychlost čtení až 1050 MB/s
Rychlost zápisut až 1000 MB/s
Připojení skrze USB-C s rozhraním USB 3.2 Gen 2
Výbava min. norma IP65 
Záruka min. 2 roky  (cena nesmí překročit 4 793,- Kč bez DPH/ ks)</t>
  </si>
  <si>
    <t>30233132-5-Diskové jednotky</t>
  </si>
  <si>
    <t>Notebook IMS Honigerová</t>
  </si>
  <si>
    <t>FSV UK
Pekařská 10/a,
155 00 Praha 5</t>
  </si>
  <si>
    <t>Notebook s úhlopříčkou min. 13,3 palců s IPS panelem a matným povrchem (například: Fujitsu LIFEBOOK U9312 Black)
Procesor: Počet jader min. 10 s CPU bench min. 13 659 (například: Intel Core i5 1235U Alder Lake)
Grafická karta min. Intel Iris Xe Graphics
Rozlišení min. Full HD 1920 × 1080
Operační paměť min. 16 GB
Disk min. SSD 512 GB
Výbava min. podsvícená klávesnice, webkamera, USB 3.2 Gen 1, čtečka otisků prstů, WiFi 6E, čtečka čipových karet, český layout klávesnice, Windows 11 PRO
Váha max 0,885 Kg
Záruka min. 2 roky ( cena nesmí překročit 28 925,- Kč bez DPH/ks)- případně uplatnit slevu na vybraný notebook, pokud je k dispozici</t>
  </si>
  <si>
    <t>Notebook s úhlopříčkou min. 14 palců s IPS (například: Lenovo ThinkBook 14 G4 ABA)
Procesor: Počet jader min. 6 s CPU bench min. 15 026 (například: AMD Ryzen 5 5625U)
Grafická karta min. AMD Radeon Graphics
Rozlišení min. Full HD 1920 × 1080
Operační paměť min. 8 GB
Disk min. SSD 256 GB
Výbava min. podsvícená klávesnice, webkamera, USB 3.2 Gen 1, USB-C, RJ-45, HDMI, čtečka otisků prstů, WiFi 6, český layout klávesnice, Windows 11 PRO
Váha max 1,4 Kg
Záruka min. 3 roky ( cena nesmí překročit 17 512,- Kč bez DPH/ks)- případně uplatnit slevu na vybraný notebook, pokud je k dispozici</t>
  </si>
  <si>
    <t>Dokovací stanice USB-C
Připojení skrze USB-C s možností power delivery
Konektory min.: 1x HDMI, 2x USB 3.0, RJ45
Záruka: min. 2 roky (cena nesmí překročit 743,- Kč bez DPH/ks)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</si>
</sst>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11">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
      <sz val="10"/>
      <name val="Arial CE"/>
      <family val="2"/>
    </font>
    <font>
      <b/>
      <sz val="14"/>
      <name val="Arial"/>
      <family val="2"/>
    </font>
  </fonts>
  <fills count="4">
    <fill>
      <patternFill/>
    </fill>
    <fill>
      <patternFill patternType="gray125"/>
    </fill>
    <fill>
      <patternFill patternType="solid">
        <fgColor rgb="FFFFFF00"/>
        <bgColor indexed="64"/>
      </patternFill>
    </fill>
    <fill>
      <patternFill patternType="solid">
        <fgColor rgb="FFFFFFFF"/>
        <bgColor indexed="64"/>
      </patternFill>
    </fill>
  </fills>
  <borders count="11">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medium"/>
    </border>
    <border>
      <left style="thin"/>
      <right style="medium"/>
      <top style="thin"/>
      <bottom style="medium"/>
    </border>
    <border>
      <left style="thin"/>
      <right style="thin"/>
      <top style="thin"/>
      <bottom/>
    </border>
    <border>
      <left style="medium"/>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9" fillId="0" borderId="0">
      <alignment/>
      <protection/>
    </xf>
    <xf numFmtId="0" fontId="0" fillId="0" borderId="0">
      <alignment/>
      <protection/>
    </xf>
  </cellStyleXfs>
  <cellXfs count="46">
    <xf numFmtId="0" fontId="0" fillId="0" borderId="0" xfId="0"/>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164" fontId="1" fillId="0" borderId="1" xfId="0" applyNumberFormat="1" applyFont="1" applyBorder="1" applyAlignment="1">
      <alignment vertical="top" wrapText="1"/>
    </xf>
    <xf numFmtId="0" fontId="5" fillId="0" borderId="1" xfId="0" applyFont="1" applyBorder="1" applyAlignment="1">
      <alignment wrapText="1"/>
    </xf>
    <xf numFmtId="0" fontId="5" fillId="0" borderId="1" xfId="0" applyFont="1" applyBorder="1"/>
    <xf numFmtId="0" fontId="5" fillId="0" borderId="3" xfId="0" applyFont="1" applyBorder="1"/>
    <xf numFmtId="0" fontId="5" fillId="0" borderId="7" xfId="0" applyFont="1" applyBorder="1"/>
    <xf numFmtId="0" fontId="5" fillId="0" borderId="8" xfId="0" applyFont="1" applyBorder="1"/>
    <xf numFmtId="0" fontId="4" fillId="0" borderId="1" xfId="0" applyFont="1" applyBorder="1" applyAlignment="1">
      <alignment horizontal="center" vertical="top"/>
    </xf>
    <xf numFmtId="166" fontId="4" fillId="0" borderId="1" xfId="0" applyNumberFormat="1" applyFont="1" applyBorder="1" applyAlignment="1">
      <alignment vertical="top"/>
    </xf>
    <xf numFmtId="0" fontId="1" fillId="0" borderId="1" xfId="21" applyFont="1" applyBorder="1" applyAlignment="1">
      <alignment horizontal="left" vertical="top" wrapText="1"/>
      <protection/>
    </xf>
    <xf numFmtId="0" fontId="4" fillId="0" borderId="1" xfId="0" applyFont="1" applyBorder="1" applyAlignment="1">
      <alignment horizontal="left" vertical="top" wrapText="1"/>
    </xf>
    <xf numFmtId="165" fontId="0" fillId="0" borderId="0" xfId="0" applyNumberFormat="1"/>
    <xf numFmtId="0" fontId="1" fillId="0" borderId="1" xfId="0" applyFont="1" applyBorder="1" applyAlignment="1">
      <alignment vertical="top" wrapText="1"/>
    </xf>
    <xf numFmtId="164" fontId="1" fillId="0" borderId="1" xfId="22" applyNumberFormat="1" applyFont="1" applyBorder="1" applyAlignment="1">
      <alignment vertical="top" wrapText="1"/>
      <protection/>
    </xf>
    <xf numFmtId="0" fontId="4" fillId="0" borderId="9" xfId="0" applyFont="1" applyBorder="1" applyAlignment="1">
      <alignment vertical="top" wrapText="1"/>
    </xf>
    <xf numFmtId="0" fontId="4" fillId="0" borderId="9" xfId="0" applyFont="1" applyBorder="1" applyAlignment="1">
      <alignment horizontal="center" vertical="top"/>
    </xf>
    <xf numFmtId="166" fontId="4" fillId="0" borderId="9" xfId="0" applyNumberFormat="1" applyFont="1" applyBorder="1" applyAlignment="1">
      <alignment vertical="top"/>
    </xf>
    <xf numFmtId="165" fontId="4" fillId="0" borderId="9" xfId="0" applyNumberFormat="1" applyFont="1" applyBorder="1" applyAlignment="1">
      <alignment vertical="top"/>
    </xf>
    <xf numFmtId="164" fontId="1" fillId="0" borderId="9" xfId="22" applyNumberFormat="1" applyFont="1" applyBorder="1" applyAlignment="1">
      <alignment vertical="top" wrapText="1"/>
      <protection/>
    </xf>
    <xf numFmtId="0" fontId="0" fillId="0" borderId="1" xfId="0" applyFont="1" applyBorder="1" applyAlignment="1">
      <alignment vertical="top" wrapText="1"/>
    </xf>
    <xf numFmtId="164" fontId="1" fillId="0" borderId="0" xfId="22" applyNumberFormat="1" applyFont="1" applyAlignment="1">
      <alignment vertical="top" wrapText="1"/>
      <protection/>
    </xf>
    <xf numFmtId="165" fontId="4" fillId="0" borderId="1" xfId="0" applyNumberFormat="1" applyFont="1" applyBorder="1" applyAlignment="1">
      <alignment vertical="top"/>
    </xf>
    <xf numFmtId="0" fontId="0" fillId="3" borderId="1" xfId="0" applyFont="1" applyFill="1" applyBorder="1" applyAlignment="1">
      <alignment horizontal="left" vertical="top" wrapText="1"/>
    </xf>
    <xf numFmtId="0" fontId="0" fillId="0" borderId="0" xfId="0" applyAlignment="1">
      <alignment wrapText="1"/>
    </xf>
    <xf numFmtId="164" fontId="4" fillId="0" borderId="1" xfId="0" applyNumberFormat="1" applyFont="1" applyBorder="1" applyAlignment="1">
      <alignment vertical="top" wrapText="1"/>
    </xf>
    <xf numFmtId="0" fontId="2" fillId="0" borderId="0" xfId="0" applyFont="1" applyAlignment="1">
      <alignment horizontal="left" vertical="top" wrapText="1"/>
    </xf>
    <xf numFmtId="0" fontId="0" fillId="0" borderId="0" xfId="0"/>
    <xf numFmtId="0" fontId="6" fillId="0" borderId="2" xfId="0" applyFont="1" applyBorder="1" applyAlignment="1">
      <alignment horizontal="right" wrapText="1"/>
    </xf>
    <xf numFmtId="0" fontId="1" fillId="0" borderId="1" xfId="0" applyFont="1" applyBorder="1"/>
    <xf numFmtId="166" fontId="6" fillId="0" borderId="1" xfId="0" applyNumberFormat="1" applyFont="1" applyBorder="1" applyAlignment="1">
      <alignment horizontal="left"/>
    </xf>
    <xf numFmtId="166" fontId="1" fillId="0" borderId="1" xfId="0" applyNumberFormat="1" applyFont="1" applyBorder="1"/>
    <xf numFmtId="0" fontId="6" fillId="0" borderId="10" xfId="0" applyFont="1" applyBorder="1" applyAlignment="1">
      <alignment horizontal="right"/>
    </xf>
    <xf numFmtId="0" fontId="1" fillId="0" borderId="7" xfId="0" applyFont="1" applyBorder="1"/>
    <xf numFmtId="166" fontId="6" fillId="0" borderId="7" xfId="0" applyNumberFormat="1" applyFont="1" applyBorder="1" applyAlignment="1">
      <alignment horizontal="left"/>
    </xf>
    <xf numFmtId="166" fontId="1" fillId="0" borderId="7" xfId="0" applyNumberFormat="1" applyFont="1" applyBorder="1"/>
  </cellXfs>
  <cellStyles count="9">
    <cellStyle name="Normal" xfId="0"/>
    <cellStyle name="Percent" xfId="15"/>
    <cellStyle name="Currency" xfId="16"/>
    <cellStyle name="Currency [0]" xfId="17"/>
    <cellStyle name="Comma" xfId="18"/>
    <cellStyle name="Comma [0]" xfId="19"/>
    <cellStyle name="Normální 2" xfId="20"/>
    <cellStyle name="normální_Mustr_nab_20100222" xfId="21"/>
    <cellStyle name="Normální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30"/>
  <sheetViews>
    <sheetView tabSelected="1" zoomScale="135" zoomScaleNormal="135" workbookViewId="0" topLeftCell="C12">
      <selection activeCell="J3" sqref="J3"/>
    </sheetView>
  </sheetViews>
  <sheetFormatPr defaultColWidth="14.57421875" defaultRowHeight="15" customHeight="1"/>
  <cols>
    <col min="1" max="1" width="3.421875" style="0" customWidth="1"/>
    <col min="2" max="2" width="25.28125" style="0" customWidth="1"/>
    <col min="3" max="3" width="107.421875" style="0" customWidth="1"/>
    <col min="4" max="5" width="54.28125" style="0" customWidth="1"/>
    <col min="6" max="6" width="7.421875" style="0" customWidth="1"/>
    <col min="10" max="11" width="16.00390625" style="0" customWidth="1"/>
  </cols>
  <sheetData>
    <row r="1" spans="1:12" ht="51.75" customHeight="1" thickBot="1">
      <c r="A1" s="36" t="s">
        <v>27</v>
      </c>
      <c r="B1" s="37"/>
      <c r="C1" s="37"/>
      <c r="D1" s="37"/>
      <c r="E1" s="37"/>
      <c r="F1" s="37"/>
      <c r="G1" s="37"/>
      <c r="H1" s="37"/>
      <c r="I1" s="37"/>
      <c r="J1" s="37"/>
      <c r="K1" s="37"/>
      <c r="L1" s="37"/>
    </row>
    <row r="2" spans="1:29" ht="46.5" customHeight="1">
      <c r="A2" s="11"/>
      <c r="B2" s="8" t="s">
        <v>0</v>
      </c>
      <c r="C2" s="8" t="s">
        <v>1</v>
      </c>
      <c r="D2" s="9" t="s">
        <v>2</v>
      </c>
      <c r="E2" s="9" t="s">
        <v>3</v>
      </c>
      <c r="F2" s="9" t="s">
        <v>4</v>
      </c>
      <c r="G2" s="9" t="s">
        <v>5</v>
      </c>
      <c r="H2" s="9" t="s">
        <v>6</v>
      </c>
      <c r="I2" s="9" t="s">
        <v>7</v>
      </c>
      <c r="J2" s="9" t="s">
        <v>8</v>
      </c>
      <c r="K2" s="9" t="s">
        <v>9</v>
      </c>
      <c r="L2" s="10" t="s">
        <v>10</v>
      </c>
      <c r="M2" s="1"/>
      <c r="N2" s="1"/>
      <c r="O2" s="1"/>
      <c r="P2" s="1"/>
      <c r="Q2" s="1"/>
      <c r="R2" s="1"/>
      <c r="S2" s="1"/>
      <c r="T2" s="1"/>
      <c r="U2" s="1"/>
      <c r="V2" s="1"/>
      <c r="W2" s="1"/>
      <c r="X2" s="1"/>
      <c r="Y2" s="1"/>
      <c r="Z2" s="1"/>
      <c r="AA2" s="1"/>
      <c r="AB2" s="1"/>
      <c r="AC2" s="1"/>
    </row>
    <row r="3" spans="1:14" ht="140">
      <c r="A3" s="6">
        <v>1</v>
      </c>
      <c r="B3" s="21" t="s">
        <v>32</v>
      </c>
      <c r="C3" s="23" t="s">
        <v>55</v>
      </c>
      <c r="D3" s="25"/>
      <c r="E3" s="25"/>
      <c r="F3" s="26">
        <v>1</v>
      </c>
      <c r="G3" s="27"/>
      <c r="H3" s="28">
        <f aca="true" t="shared" si="0" ref="H3:H14">G3*1.21</f>
        <v>0</v>
      </c>
      <c r="I3" s="28">
        <f aca="true" t="shared" si="1" ref="I3:I14">H3*F3</f>
        <v>0</v>
      </c>
      <c r="J3" s="29" t="s">
        <v>22</v>
      </c>
      <c r="K3" s="12" t="s">
        <v>21</v>
      </c>
      <c r="L3" s="7">
        <v>230100</v>
      </c>
      <c r="M3" s="22"/>
      <c r="N3" s="22"/>
    </row>
    <row r="4" spans="1:14" ht="140">
      <c r="A4" s="6">
        <v>2</v>
      </c>
      <c r="B4" s="21" t="s">
        <v>28</v>
      </c>
      <c r="C4" s="23" t="s">
        <v>55</v>
      </c>
      <c r="D4" s="5"/>
      <c r="E4" s="5"/>
      <c r="F4" s="18">
        <v>1</v>
      </c>
      <c r="G4" s="19"/>
      <c r="H4" s="32">
        <f t="shared" si="0"/>
        <v>0</v>
      </c>
      <c r="I4" s="32">
        <f t="shared" si="1"/>
        <v>0</v>
      </c>
      <c r="J4" s="24" t="s">
        <v>22</v>
      </c>
      <c r="K4" s="12" t="s">
        <v>21</v>
      </c>
      <c r="L4" s="7">
        <v>230066</v>
      </c>
      <c r="M4" s="22"/>
      <c r="N4" s="22"/>
    </row>
    <row r="5" spans="1:14" ht="56">
      <c r="A5" s="6">
        <v>3</v>
      </c>
      <c r="B5" s="21" t="s">
        <v>29</v>
      </c>
      <c r="C5" s="34" t="s">
        <v>30</v>
      </c>
      <c r="D5" s="5"/>
      <c r="E5" s="5"/>
      <c r="F5" s="18">
        <v>1</v>
      </c>
      <c r="G5" s="19"/>
      <c r="H5" s="32">
        <f t="shared" si="0"/>
        <v>0</v>
      </c>
      <c r="I5" s="32">
        <f t="shared" si="1"/>
        <v>0</v>
      </c>
      <c r="J5" s="24" t="s">
        <v>22</v>
      </c>
      <c r="K5" s="12" t="s">
        <v>20</v>
      </c>
      <c r="L5" s="7">
        <v>230066</v>
      </c>
      <c r="M5" s="22"/>
      <c r="N5" s="22"/>
    </row>
    <row r="6" spans="1:14" ht="56">
      <c r="A6" s="6">
        <v>4</v>
      </c>
      <c r="B6" s="21" t="s">
        <v>31</v>
      </c>
      <c r="C6" s="5" t="s">
        <v>56</v>
      </c>
      <c r="E6" s="5"/>
      <c r="F6" s="18">
        <v>1</v>
      </c>
      <c r="G6" s="19"/>
      <c r="H6" s="32">
        <f t="shared" si="0"/>
        <v>0</v>
      </c>
      <c r="I6" s="32">
        <f t="shared" si="1"/>
        <v>0</v>
      </c>
      <c r="J6" s="24" t="s">
        <v>22</v>
      </c>
      <c r="K6" s="12" t="s">
        <v>20</v>
      </c>
      <c r="L6" s="7">
        <v>230066</v>
      </c>
      <c r="M6" s="22"/>
      <c r="N6" s="22"/>
    </row>
    <row r="7" spans="1:14" ht="70">
      <c r="A7" s="6">
        <v>5</v>
      </c>
      <c r="B7" s="21" t="s">
        <v>33</v>
      </c>
      <c r="C7" s="5" t="s">
        <v>25</v>
      </c>
      <c r="D7" s="23"/>
      <c r="E7" s="5"/>
      <c r="F7" s="18">
        <v>1</v>
      </c>
      <c r="G7" s="19"/>
      <c r="H7" s="32">
        <f t="shared" si="0"/>
        <v>0</v>
      </c>
      <c r="I7" s="32">
        <f t="shared" si="1"/>
        <v>0</v>
      </c>
      <c r="J7" s="24" t="s">
        <v>22</v>
      </c>
      <c r="K7" s="12" t="s">
        <v>23</v>
      </c>
      <c r="L7" s="7">
        <v>230066</v>
      </c>
      <c r="M7" s="22"/>
      <c r="N7" s="22"/>
    </row>
    <row r="8" spans="1:13" ht="140">
      <c r="A8" s="6">
        <v>6</v>
      </c>
      <c r="B8" s="20" t="s">
        <v>34</v>
      </c>
      <c r="C8" s="23" t="s">
        <v>55</v>
      </c>
      <c r="D8" s="5"/>
      <c r="E8" s="5"/>
      <c r="F8" s="18">
        <v>1</v>
      </c>
      <c r="G8" s="19"/>
      <c r="H8" s="32">
        <f t="shared" si="0"/>
        <v>0</v>
      </c>
      <c r="I8" s="32">
        <f t="shared" si="1"/>
        <v>0</v>
      </c>
      <c r="J8" s="24" t="s">
        <v>24</v>
      </c>
      <c r="K8" s="12" t="s">
        <v>21</v>
      </c>
      <c r="L8" s="7">
        <v>230099</v>
      </c>
      <c r="M8" s="22"/>
    </row>
    <row r="9" spans="1:13" ht="70">
      <c r="A9" s="6">
        <v>7</v>
      </c>
      <c r="B9" s="21" t="s">
        <v>35</v>
      </c>
      <c r="C9" s="5" t="s">
        <v>36</v>
      </c>
      <c r="D9" s="5"/>
      <c r="E9" s="5"/>
      <c r="F9" s="18">
        <v>1</v>
      </c>
      <c r="G9" s="19"/>
      <c r="H9" s="32">
        <f t="shared" si="0"/>
        <v>0</v>
      </c>
      <c r="I9" s="32">
        <f t="shared" si="1"/>
        <v>0</v>
      </c>
      <c r="J9" s="24" t="s">
        <v>24</v>
      </c>
      <c r="K9" s="12" t="s">
        <v>20</v>
      </c>
      <c r="L9" s="7">
        <v>230099</v>
      </c>
      <c r="M9" s="22"/>
    </row>
    <row r="10" spans="1:13" ht="112">
      <c r="A10" s="6">
        <v>8</v>
      </c>
      <c r="B10" s="20" t="s">
        <v>38</v>
      </c>
      <c r="C10" s="23" t="s">
        <v>44</v>
      </c>
      <c r="D10" s="5"/>
      <c r="E10" s="5"/>
      <c r="F10" s="18">
        <v>1</v>
      </c>
      <c r="G10" s="19"/>
      <c r="H10" s="32">
        <f t="shared" si="0"/>
        <v>0</v>
      </c>
      <c r="I10" s="32">
        <f t="shared" si="1"/>
        <v>0</v>
      </c>
      <c r="J10" s="24" t="s">
        <v>37</v>
      </c>
      <c r="K10" s="12" t="s">
        <v>23</v>
      </c>
      <c r="L10" s="7">
        <v>230102</v>
      </c>
      <c r="M10" s="22"/>
    </row>
    <row r="11" spans="1:15" ht="112">
      <c r="A11" s="6">
        <v>9</v>
      </c>
      <c r="B11" s="20" t="s">
        <v>38</v>
      </c>
      <c r="C11" s="23" t="s">
        <v>43</v>
      </c>
      <c r="D11" s="5"/>
      <c r="E11" s="5"/>
      <c r="F11" s="18">
        <v>1</v>
      </c>
      <c r="G11" s="19"/>
      <c r="H11" s="32">
        <f t="shared" si="0"/>
        <v>0</v>
      </c>
      <c r="I11" s="32">
        <f t="shared" si="1"/>
        <v>0</v>
      </c>
      <c r="J11" s="24" t="s">
        <v>37</v>
      </c>
      <c r="K11" s="12" t="s">
        <v>23</v>
      </c>
      <c r="L11" s="7">
        <v>230101</v>
      </c>
      <c r="M11" s="22"/>
      <c r="O11" s="31"/>
    </row>
    <row r="12" spans="1:15" ht="70">
      <c r="A12" s="6">
        <v>10</v>
      </c>
      <c r="B12" s="20" t="s">
        <v>39</v>
      </c>
      <c r="C12" s="5" t="s">
        <v>36</v>
      </c>
      <c r="D12" s="5"/>
      <c r="E12" s="5"/>
      <c r="F12" s="18">
        <v>1</v>
      </c>
      <c r="G12" s="19"/>
      <c r="H12" s="32">
        <f t="shared" si="0"/>
        <v>0</v>
      </c>
      <c r="I12" s="32">
        <f t="shared" si="1"/>
        <v>0</v>
      </c>
      <c r="J12" s="24" t="s">
        <v>37</v>
      </c>
      <c r="K12" s="12" t="s">
        <v>20</v>
      </c>
      <c r="L12" s="7">
        <v>230101</v>
      </c>
      <c r="M12" s="22"/>
      <c r="O12" s="31"/>
    </row>
    <row r="13" spans="1:15" ht="70">
      <c r="A13" s="6">
        <v>11</v>
      </c>
      <c r="B13" s="20" t="s">
        <v>40</v>
      </c>
      <c r="C13" s="5" t="s">
        <v>25</v>
      </c>
      <c r="D13" s="5"/>
      <c r="E13" s="5"/>
      <c r="F13" s="18">
        <v>1</v>
      </c>
      <c r="G13" s="19"/>
      <c r="H13" s="32">
        <f t="shared" si="0"/>
        <v>0</v>
      </c>
      <c r="I13" s="32">
        <f t="shared" si="1"/>
        <v>0</v>
      </c>
      <c r="J13" s="24" t="s">
        <v>37</v>
      </c>
      <c r="K13" s="12" t="s">
        <v>20</v>
      </c>
      <c r="L13" s="7">
        <v>230101</v>
      </c>
      <c r="M13" s="22"/>
      <c r="O13" s="31"/>
    </row>
    <row r="14" spans="1:15" ht="112">
      <c r="A14" s="6">
        <v>12</v>
      </c>
      <c r="B14" s="20" t="s">
        <v>41</v>
      </c>
      <c r="C14" s="23" t="s">
        <v>42</v>
      </c>
      <c r="D14" s="5"/>
      <c r="E14" s="5"/>
      <c r="F14" s="18">
        <v>1</v>
      </c>
      <c r="G14" s="19"/>
      <c r="H14" s="32">
        <f t="shared" si="0"/>
        <v>0</v>
      </c>
      <c r="I14" s="32">
        <f t="shared" si="1"/>
        <v>0</v>
      </c>
      <c r="J14" s="24" t="s">
        <v>22</v>
      </c>
      <c r="K14" s="12" t="s">
        <v>23</v>
      </c>
      <c r="L14" s="7">
        <v>230103</v>
      </c>
      <c r="M14" s="22"/>
      <c r="O14" s="31"/>
    </row>
    <row r="15" spans="1:15" ht="84">
      <c r="A15" s="6">
        <v>13</v>
      </c>
      <c r="B15" s="20" t="s">
        <v>46</v>
      </c>
      <c r="C15" s="33" t="s">
        <v>45</v>
      </c>
      <c r="D15" s="5"/>
      <c r="E15" s="5"/>
      <c r="F15" s="18">
        <v>4</v>
      </c>
      <c r="G15" s="19"/>
      <c r="H15" s="32">
        <f>G15*1.21</f>
        <v>0</v>
      </c>
      <c r="I15" s="32">
        <f>H15*F15</f>
        <v>0</v>
      </c>
      <c r="J15" s="24" t="s">
        <v>22</v>
      </c>
      <c r="K15" s="30" t="s">
        <v>26</v>
      </c>
      <c r="L15" s="7">
        <v>230089</v>
      </c>
      <c r="M15" s="22"/>
      <c r="O15" s="31"/>
    </row>
    <row r="16" spans="1:15" ht="70">
      <c r="A16" s="6">
        <v>14</v>
      </c>
      <c r="B16" s="20" t="s">
        <v>46</v>
      </c>
      <c r="C16" s="33" t="s">
        <v>47</v>
      </c>
      <c r="D16" s="5"/>
      <c r="E16" s="5"/>
      <c r="F16" s="18">
        <v>2</v>
      </c>
      <c r="G16" s="19"/>
      <c r="H16" s="32">
        <f aca="true" t="shared" si="2" ref="H16:H18">G16*1.21</f>
        <v>0</v>
      </c>
      <c r="I16" s="32">
        <f aca="true" t="shared" si="3" ref="I16:I18">H16*F16</f>
        <v>0</v>
      </c>
      <c r="J16" s="24" t="s">
        <v>22</v>
      </c>
      <c r="K16" s="30" t="s">
        <v>26</v>
      </c>
      <c r="L16" s="7">
        <v>230089</v>
      </c>
      <c r="M16" s="22"/>
      <c r="O16" s="31"/>
    </row>
    <row r="17" spans="1:15" ht="98">
      <c r="A17" s="6">
        <v>15</v>
      </c>
      <c r="B17" s="20" t="s">
        <v>49</v>
      </c>
      <c r="C17" s="33" t="s">
        <v>50</v>
      </c>
      <c r="D17" s="5"/>
      <c r="E17" s="5"/>
      <c r="F17" s="18">
        <v>2</v>
      </c>
      <c r="G17" s="19"/>
      <c r="H17" s="32">
        <f t="shared" si="2"/>
        <v>0</v>
      </c>
      <c r="I17" s="32">
        <f t="shared" si="3"/>
        <v>0</v>
      </c>
      <c r="J17" s="35" t="s">
        <v>48</v>
      </c>
      <c r="K17" s="30" t="s">
        <v>51</v>
      </c>
      <c r="L17" s="7">
        <v>230063</v>
      </c>
      <c r="M17" s="22"/>
      <c r="O17" s="31"/>
    </row>
    <row r="18" spans="1:15" ht="140">
      <c r="A18" s="6">
        <v>16</v>
      </c>
      <c r="B18" s="20" t="s">
        <v>52</v>
      </c>
      <c r="C18" s="23" t="s">
        <v>54</v>
      </c>
      <c r="D18" s="5"/>
      <c r="E18" s="5"/>
      <c r="F18" s="18">
        <v>1</v>
      </c>
      <c r="G18" s="19"/>
      <c r="H18" s="32">
        <f t="shared" si="2"/>
        <v>0</v>
      </c>
      <c r="I18" s="32">
        <f t="shared" si="3"/>
        <v>0</v>
      </c>
      <c r="J18" s="35" t="s">
        <v>53</v>
      </c>
      <c r="K18" s="12" t="s">
        <v>21</v>
      </c>
      <c r="L18" s="7">
        <v>230104</v>
      </c>
      <c r="M18" s="22"/>
      <c r="O18" s="31"/>
    </row>
    <row r="19" spans="1:13" ht="15.75" customHeight="1">
      <c r="A19" s="38" t="s">
        <v>11</v>
      </c>
      <c r="B19" s="39"/>
      <c r="C19" s="39"/>
      <c r="D19" s="13"/>
      <c r="E19" s="13"/>
      <c r="F19" s="40">
        <f>F20/1.21</f>
        <v>0</v>
      </c>
      <c r="G19" s="41"/>
      <c r="H19" s="41"/>
      <c r="I19" s="41"/>
      <c r="J19" s="14"/>
      <c r="K19" s="14"/>
      <c r="L19" s="15"/>
      <c r="M19" s="22"/>
    </row>
    <row r="20" spans="1:12" ht="15.75" customHeight="1" thickBot="1">
      <c r="A20" s="42" t="s">
        <v>12</v>
      </c>
      <c r="B20" s="43"/>
      <c r="C20" s="43"/>
      <c r="D20" s="16"/>
      <c r="E20" s="16"/>
      <c r="F20" s="44">
        <f>SUM(I3:I18)</f>
        <v>0</v>
      </c>
      <c r="G20" s="45"/>
      <c r="H20" s="45"/>
      <c r="I20" s="45"/>
      <c r="J20" s="16"/>
      <c r="K20" s="16"/>
      <c r="L20" s="17"/>
    </row>
    <row r="21" spans="1:12" ht="15.75" customHeight="1">
      <c r="A21" s="2"/>
      <c r="F21" s="2"/>
      <c r="G21" s="3"/>
      <c r="H21" s="3"/>
      <c r="I21" s="3"/>
      <c r="J21" s="3"/>
      <c r="K21" s="3"/>
      <c r="L21" s="3"/>
    </row>
    <row r="22" spans="1:6" ht="15.75" customHeight="1">
      <c r="A22" s="2"/>
      <c r="C22" s="4" t="s">
        <v>13</v>
      </c>
      <c r="F22" s="2"/>
    </row>
    <row r="23" spans="1:6" ht="15.75" customHeight="1">
      <c r="A23" s="2"/>
      <c r="F23" s="2"/>
    </row>
    <row r="24" spans="1:6" ht="15.75" customHeight="1">
      <c r="A24" s="2"/>
      <c r="C24" s="4" t="s">
        <v>14</v>
      </c>
      <c r="F24" s="2"/>
    </row>
    <row r="25" spans="1:6" ht="15.75" customHeight="1">
      <c r="A25" s="2"/>
      <c r="C25" s="4" t="s">
        <v>15</v>
      </c>
      <c r="F25" s="2"/>
    </row>
    <row r="26" spans="1:6" ht="15.75" customHeight="1">
      <c r="A26" s="2"/>
      <c r="C26" s="4" t="s">
        <v>16</v>
      </c>
      <c r="F26" s="2"/>
    </row>
    <row r="27" spans="1:6" ht="15.75" customHeight="1">
      <c r="A27" s="2"/>
      <c r="C27" s="4" t="s">
        <v>17</v>
      </c>
      <c r="F27" s="2"/>
    </row>
    <row r="28" spans="1:6" ht="15.75" customHeight="1">
      <c r="A28" s="2"/>
      <c r="C28" s="4" t="s">
        <v>18</v>
      </c>
      <c r="F28" s="2"/>
    </row>
    <row r="29" spans="1:6" ht="15.75" customHeight="1">
      <c r="A29" s="2"/>
      <c r="F29" s="2"/>
    </row>
    <row r="30" spans="1:6" ht="15.75" customHeight="1">
      <c r="A30" s="2"/>
      <c r="C30" s="4" t="s">
        <v>19</v>
      </c>
      <c r="F30" s="2"/>
    </row>
    <row r="31" spans="1:6" ht="15.75" customHeight="1">
      <c r="A31" s="2"/>
      <c r="F31" s="2"/>
    </row>
    <row r="32" spans="1:6" ht="15.75" customHeight="1">
      <c r="A32" s="2"/>
      <c r="F32" s="2"/>
    </row>
    <row r="33" spans="1:6" ht="15.75" customHeight="1">
      <c r="A33" s="2"/>
      <c r="F33" s="2"/>
    </row>
    <row r="34" spans="1:6" ht="15.75" customHeight="1">
      <c r="A34" s="2"/>
      <c r="F34" s="2"/>
    </row>
    <row r="35" spans="1:6" ht="15.75" customHeight="1">
      <c r="A35" s="2"/>
      <c r="F35" s="2"/>
    </row>
    <row r="36" spans="1:6" ht="15.75" customHeight="1">
      <c r="A36" s="2"/>
      <c r="F36" s="2"/>
    </row>
    <row r="37" spans="1:6" ht="15.75" customHeight="1">
      <c r="A37" s="2"/>
      <c r="F37" s="2"/>
    </row>
    <row r="38" spans="1:6" ht="15.75" customHeight="1">
      <c r="A38" s="2"/>
      <c r="F38" s="2"/>
    </row>
    <row r="39" spans="1:6" ht="15.75" customHeight="1">
      <c r="A39" s="2"/>
      <c r="F39" s="2"/>
    </row>
    <row r="40" spans="1:6" ht="15.75" customHeight="1">
      <c r="A40" s="2"/>
      <c r="F40" s="2"/>
    </row>
    <row r="41" spans="1:6" ht="15.75" customHeight="1">
      <c r="A41" s="2"/>
      <c r="F41" s="2"/>
    </row>
    <row r="42" spans="1:6" ht="15.75" customHeight="1">
      <c r="A42" s="2"/>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spans="1:6" ht="15.75" customHeight="1">
      <c r="A219" s="2"/>
      <c r="F219" s="2"/>
    </row>
    <row r="220" spans="1:6" ht="15.75" customHeight="1">
      <c r="A220" s="2"/>
      <c r="F220" s="2"/>
    </row>
    <row r="221" spans="1:6" ht="15.75" customHeight="1">
      <c r="A221" s="2"/>
      <c r="F221" s="2"/>
    </row>
    <row r="222" spans="1:6" ht="15.75" customHeight="1">
      <c r="A222" s="2"/>
      <c r="F222" s="2"/>
    </row>
    <row r="223" spans="1:6" ht="15.75" customHeight="1">
      <c r="A223" s="2"/>
      <c r="F223" s="2"/>
    </row>
    <row r="224" spans="1:6" ht="15.75" customHeight="1">
      <c r="A224" s="2"/>
      <c r="F224" s="2"/>
    </row>
    <row r="225" spans="1:6" ht="15.75" customHeight="1">
      <c r="A225" s="2"/>
      <c r="F225" s="2"/>
    </row>
    <row r="226" spans="1:6" ht="15.75" customHeight="1">
      <c r="A226" s="2"/>
      <c r="F226" s="2"/>
    </row>
    <row r="227" spans="1:6" ht="15.75" customHeight="1">
      <c r="A227" s="2"/>
      <c r="F227" s="2"/>
    </row>
    <row r="228" spans="1:6" ht="15.75" customHeight="1">
      <c r="A228" s="2"/>
      <c r="F228" s="2"/>
    </row>
    <row r="229" spans="1:6" ht="15.75" customHeight="1">
      <c r="A229" s="2"/>
      <c r="F229" s="2"/>
    </row>
    <row r="230" spans="1:6" ht="15.75" customHeight="1">
      <c r="A230" s="2"/>
      <c r="F230" s="2"/>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5">
    <mergeCell ref="A1:L1"/>
    <mergeCell ref="A19:C19"/>
    <mergeCell ref="F19:I19"/>
    <mergeCell ref="A20:C20"/>
    <mergeCell ref="F20:I20"/>
  </mergeCells>
  <printOptions horizontalCentered="1"/>
  <pageMargins left="0.25" right="0.25" top="0.75" bottom="0.75" header="0.3" footer="0.3"/>
  <pageSetup fitToHeight="1" fitToWidth="1" horizontalDpi="600" verticalDpi="600" orientation="landscape" paperSize="9" scale="28" r:id="rId1"/>
  <headerFooter>
    <oddFooter>&amp;CVýzva č. 27 v DNS „UK FSV – „DNS dodávky standardní techniky ICT 2022 až 2024“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Jakub Žďárský</cp:lastModifiedBy>
  <cp:lastPrinted>2022-11-08T13:34:09Z</cp:lastPrinted>
  <dcterms:created xsi:type="dcterms:W3CDTF">2016-08-01T15:32:31Z</dcterms:created>
  <dcterms:modified xsi:type="dcterms:W3CDTF">2023-02-23T07:35:57Z</dcterms:modified>
  <cp:category/>
  <cp:version/>
  <cp:contentType/>
  <cp:contentStatus/>
</cp:coreProperties>
</file>