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7DA1FD9-7221-47C4-A61D-1AE63F2CBF12}" xr6:coauthVersionLast="47" xr6:coauthVersionMax="47" xr10:uidLastSave="{00000000-0000-0000-0000-000000000000}"/>
  <bookViews>
    <workbookView xWindow="3465" yWindow="3465" windowWidth="21600" windowHeight="11160" tabRatio="886" activeTab="1" xr2:uid="{D3E1C4F1-A8BA-4BD5-B682-F2AF38C4F67D}"/>
  </bookViews>
  <sheets>
    <sheet name="Nabídka" sheetId="32" r:id="rId1"/>
    <sheet name="Rozdělení dodávek" sheetId="35" r:id="rId2"/>
    <sheet name="C1a" sheetId="38" r:id="rId3"/>
    <sheet name="C1b" sheetId="39" r:id="rId4"/>
    <sheet name="C2" sheetId="40" r:id="rId5"/>
    <sheet name="C3" sheetId="41" r:id="rId6"/>
  </sheets>
  <externalReferences>
    <externalReference r:id="rId7"/>
    <externalReference r:id="rId8"/>
    <externalReference r:id="rId9"/>
  </externalReferences>
  <definedNames>
    <definedName name="_FilterDatabase" localSheetId="0" hidden="1">Nabídka!$A$8:$N$8</definedName>
    <definedName name="_FilterDatabase" localSheetId="1" hidden="1">'Rozdělení dodávek'!$A$9:$G$15</definedName>
    <definedName name="_xlnm.Print_Area" localSheetId="0">Nabídka!$A$1:$N$22</definedName>
    <definedName name="_xlnm.Print_Area" localSheetId="1">'Rozdělení dodávek'!$A$1:$I$24</definedName>
    <definedName name="Print_Area" localSheetId="0">Nabídka!$A$3:$N$20</definedName>
    <definedName name="Print_Area" localSheetId="1">'Rozdělení dodávek'!$A$6:$G$15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32" l="1"/>
  <c r="N15" i="32" s="1"/>
  <c r="I1" i="35"/>
  <c r="A5" i="35"/>
  <c r="B1" i="41"/>
  <c r="B1" i="40"/>
  <c r="B1" i="39"/>
  <c r="B1" i="38"/>
  <c r="M17" i="32" l="1"/>
  <c r="N17" i="32" s="1"/>
  <c r="M11" i="32"/>
  <c r="N11" i="32" s="1"/>
  <c r="M12" i="32"/>
  <c r="N12" i="32" s="1"/>
  <c r="M14" i="32"/>
  <c r="N14" i="32" s="1"/>
  <c r="N19" i="32" l="1"/>
</calcChain>
</file>

<file path=xl/sharedStrings.xml><?xml version="1.0" encoding="utf-8"?>
<sst xmlns="http://schemas.openxmlformats.org/spreadsheetml/2006/main" count="189" uniqueCount="92">
  <si>
    <t>C</t>
  </si>
  <si>
    <t>Rozpouštědla p.a.</t>
  </si>
  <si>
    <t>C1</t>
  </si>
  <si>
    <t>Methanol p.a.</t>
  </si>
  <si>
    <t>C2</t>
  </si>
  <si>
    <t>Ethanol p.a.</t>
  </si>
  <si>
    <t>C3</t>
  </si>
  <si>
    <t>Propan-2-ol p.a.</t>
  </si>
  <si>
    <t>Voda (Karl Fischer)</t>
  </si>
  <si>
    <t>max. 0.01 %</t>
  </si>
  <si>
    <r>
      <t>Volné kyseliny (jako CH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COOH)</t>
    </r>
  </si>
  <si>
    <t>Netěkavé látky</t>
  </si>
  <si>
    <t>Zbytek po odpaření</t>
  </si>
  <si>
    <t>Parametr</t>
  </si>
  <si>
    <t>Hodnota</t>
  </si>
  <si>
    <t>Čistota/obsah (GC)</t>
  </si>
  <si>
    <t xml:space="preserve">min. 99.8 %   </t>
  </si>
  <si>
    <t>Kyselost (jako HCOOH)</t>
  </si>
  <si>
    <t>max. 0.0025 %</t>
  </si>
  <si>
    <t>Hustota 20 °C</t>
  </si>
  <si>
    <t>0.791 - 0.793 g/ml</t>
  </si>
  <si>
    <r>
      <t>Index lomu (n</t>
    </r>
    <r>
      <rPr>
        <vertAlign val="subscript"/>
        <sz val="11"/>
        <color theme="1"/>
        <rFont val="Calibri"/>
        <family val="2"/>
        <charset val="238"/>
        <scheme val="minor"/>
      </rPr>
      <t>20D</t>
    </r>
    <r>
      <rPr>
        <sz val="11"/>
        <color theme="1"/>
        <rFont val="Calibri"/>
        <family val="2"/>
        <charset val="238"/>
        <scheme val="minor"/>
      </rPr>
      <t>)</t>
    </r>
  </si>
  <si>
    <t>1.328 - 1.330</t>
  </si>
  <si>
    <t>max. 0.1 %</t>
  </si>
  <si>
    <r>
      <t>C.</t>
    </r>
    <r>
      <rPr>
        <b/>
        <sz val="14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Rozpouštědla p.a.</t>
    </r>
  </si>
  <si>
    <t>Obsah (V/V)</t>
  </si>
  <si>
    <t>min. 95,4 %</t>
  </si>
  <si>
    <t>Relativní hustota 20/4</t>
  </si>
  <si>
    <t>0.8013-0.8098</t>
  </si>
  <si>
    <t>max. 0.002 %</t>
  </si>
  <si>
    <t>max. 0.004 %</t>
  </si>
  <si>
    <t>Obsah</t>
  </si>
  <si>
    <t>min. 99.5 %</t>
  </si>
  <si>
    <t>Kyselost (j. HCl)</t>
  </si>
  <si>
    <t>C3. Propan-2-ol p.a.</t>
  </si>
  <si>
    <t>litr</t>
  </si>
  <si>
    <t>Šimkova 870, 500 03 Hradec Králové</t>
  </si>
  <si>
    <t>Č.</t>
  </si>
  <si>
    <t>Položka</t>
  </si>
  <si>
    <t>Specifikace technických parametrů</t>
  </si>
  <si>
    <t>Popis nabízené položky (název výrobku)</t>
  </si>
  <si>
    <t>Popis nabízené položky (katalogové číslo výrobku)</t>
  </si>
  <si>
    <t>Nabízený výrobek splňuje všechny technické parametry specifikované Zadavatelem (Kupujícím)
(ANO / NE)</t>
  </si>
  <si>
    <t>Velikost balení / objem</t>
  </si>
  <si>
    <t>Jednotka</t>
  </si>
  <si>
    <t>Počet balení</t>
  </si>
  <si>
    <t>Jednotková cena v Kč bez DPH</t>
  </si>
  <si>
    <t>Jednotková cena v Kč bez DPH zaokrouhlená na dvě desetinná místa
(jednotková cena rozhodná pro plnění veřejné zakázky)</t>
  </si>
  <si>
    <t>Cena celkem v Kč bez DPH</t>
  </si>
  <si>
    <t>viz list C3</t>
  </si>
  <si>
    <t>Technické parametry / Požadavky Zadavatele (Kupujícího)</t>
  </si>
  <si>
    <t>místo plnění / adresa dodání:</t>
  </si>
  <si>
    <t>Zdroj financování</t>
  </si>
  <si>
    <t>Pracoviště</t>
  </si>
  <si>
    <t>Ústav lékařské biochemie</t>
  </si>
  <si>
    <t>Ústav lékařské biologie a genetiky</t>
  </si>
  <si>
    <t>Ústav histologie a embryologie</t>
  </si>
  <si>
    <t>min. 99,8 %</t>
  </si>
  <si>
    <t>Volné kyseliny (jako CH3COOH)</t>
  </si>
  <si>
    <t>max. 0,004 %</t>
  </si>
  <si>
    <t>0,789 - 0,792 g/cm3</t>
  </si>
  <si>
    <t>Ethanol absolutní p.a.</t>
  </si>
  <si>
    <t>Příloha č. 4b výzvy k podání nabídek</t>
  </si>
  <si>
    <t>C1a</t>
  </si>
  <si>
    <t>viz. list C1a</t>
  </si>
  <si>
    <t>C1b</t>
  </si>
  <si>
    <t>viz. list C1b</t>
  </si>
  <si>
    <t>"InoMed" Předaplikační výzkum inovativních léčiv a medicínských technologií, registrační číslo projektu: CZ.02.1.01/0.0/0.0/18_069/0010046</t>
  </si>
  <si>
    <t>viz. list C2</t>
  </si>
  <si>
    <t>viz. list C3</t>
  </si>
  <si>
    <r>
      <t>C1a.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Ethanol absolutní p.a.</t>
    </r>
  </si>
  <si>
    <r>
      <t>C1b.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Ethanol p.a.</t>
    </r>
  </si>
  <si>
    <t>C2. Methanol p.a.</t>
  </si>
  <si>
    <t>viz list C1a</t>
  </si>
  <si>
    <t>viz list C1b</t>
  </si>
  <si>
    <t>viz list C2</t>
  </si>
  <si>
    <t>kontaktní osoba:</t>
  </si>
  <si>
    <t xml:space="preserve">"[Bude doplněno před uzavřením Smlouvy]" </t>
  </si>
  <si>
    <t>Výukové a výzkumné centrum, Zborovská 2089, 500 03 Hradec Králové</t>
  </si>
  <si>
    <t>Výrobce nabízené položky</t>
  </si>
  <si>
    <t>CENA - Celková nabídková cena v Kč bez DPH</t>
  </si>
  <si>
    <t>Buňky podbarvené světle modrou barvou vyplní dodavatel</t>
  </si>
  <si>
    <t>Místa plnění a zdroj financování</t>
  </si>
  <si>
    <t>"NANOMAT" Senzory s vysokou citlivostí a materiály s nízkou hustotou na bázi polymerních nanokompozitů-NANOMAT, registrační číslo projektu: CZ.02.1.01/0.0/0.0/17_048/0007376</t>
  </si>
  <si>
    <t xml:space="preserve">Cooperatio - účelové prostředky </t>
  </si>
  <si>
    <t>Forma</t>
  </si>
  <si>
    <t>Specifikace předmětu plnění; Předloha pro zpracování ceny plnění (Ceník)</t>
  </si>
  <si>
    <t>x</t>
  </si>
  <si>
    <t>Ústav fyziologie</t>
  </si>
  <si>
    <t>InoMed Předaplikační výzkum inovativních léčiv a medicínských technologií, registrační číslo projektu: CZ.02.1.01/0.0/0.0/18_069/0010046</t>
  </si>
  <si>
    <r>
      <t xml:space="preserve">Výzva k podání nabídek </t>
    </r>
    <r>
      <rPr>
        <b/>
        <sz val="11"/>
        <color theme="0" tint="-0.499984740745262"/>
        <rFont val="Calibri"/>
        <family val="2"/>
        <charset val="238"/>
        <scheme val="minor"/>
      </rPr>
      <t>LFHKDNS01-K1-01-2023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4b</t>
    </r>
  </si>
  <si>
    <t>Část 2 – Rozpouštědla 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</si>
</sst>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E8B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 indent="3"/>
    </xf>
    <xf numFmtId="10" fontId="0" fillId="0" borderId="0" xfId="0" applyNumberFormat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0" fontId="0" fillId="0" borderId="0" xfId="0" applyNumberFormat="1" applyAlignment="1">
      <alignment horizontal="right" vertical="center"/>
    </xf>
    <xf numFmtId="0" fontId="2" fillId="0" borderId="11" xfId="0" applyFont="1" applyBorder="1"/>
    <xf numFmtId="0" fontId="2" fillId="0" borderId="13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164" fontId="2" fillId="5" borderId="4" xfId="0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2" fillId="4" borderId="24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16" xfId="0" applyFont="1" applyBorder="1" applyAlignment="1">
      <alignment vertical="center"/>
    </xf>
    <xf numFmtId="0" fontId="0" fillId="0" borderId="24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2" borderId="10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7" fillId="0" borderId="18" xfId="0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2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vertical="center"/>
    </xf>
    <xf numFmtId="164" fontId="0" fillId="5" borderId="1" xfId="0" applyNumberFormat="1" applyFont="1" applyFill="1" applyBorder="1" applyAlignment="1">
      <alignment vertical="center"/>
    </xf>
    <xf numFmtId="164" fontId="0" fillId="5" borderId="22" xfId="0" applyNumberFormat="1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 wrapText="1"/>
    </xf>
    <xf numFmtId="0" fontId="3" fillId="2" borderId="8" xfId="0" applyFont="1" applyFill="1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4" fillId="3" borderId="11" xfId="0" applyFont="1" applyFill="1" applyBorder="1"/>
    <xf numFmtId="0" fontId="0" fillId="3" borderId="12" xfId="0" applyFill="1" applyBorder="1"/>
    <xf numFmtId="0" fontId="7" fillId="0" borderId="16" xfId="0" applyFont="1" applyBorder="1"/>
    <xf numFmtId="0" fontId="7" fillId="0" borderId="18" xfId="0" applyFont="1" applyBorder="1"/>
    <xf numFmtId="0" fontId="0" fillId="0" borderId="7" xfId="0" applyBorder="1"/>
    <xf numFmtId="0" fontId="0" fillId="0" borderId="24" xfId="0" applyBorder="1"/>
    <xf numFmtId="0" fontId="0" fillId="0" borderId="30" xfId="0" applyBorder="1"/>
    <xf numFmtId="0" fontId="0" fillId="0" borderId="22" xfId="0" applyBorder="1"/>
    <xf numFmtId="0" fontId="0" fillId="0" borderId="26" xfId="0" applyBorder="1"/>
    <xf numFmtId="0" fontId="0" fillId="0" borderId="27" xfId="0" applyBorder="1"/>
    <xf numFmtId="0" fontId="0" fillId="0" borderId="5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8" xfId="0" applyBorder="1"/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10" fillId="8" borderId="32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0" fontId="0" fillId="9" borderId="20" xfId="0" applyFill="1" applyBorder="1" applyAlignment="1">
      <alignment vertical="center"/>
    </xf>
    <xf numFmtId="0" fontId="0" fillId="9" borderId="20" xfId="0" applyFill="1" applyBorder="1" applyAlignment="1">
      <alignment horizontal="center" vertical="center"/>
    </xf>
    <xf numFmtId="0" fontId="0" fillId="0" borderId="20" xfId="0" applyBorder="1"/>
    <xf numFmtId="0" fontId="0" fillId="0" borderId="23" xfId="0" applyBorder="1"/>
    <xf numFmtId="0" fontId="12" fillId="0" borderId="0" xfId="0" applyFont="1" applyAlignment="1">
      <alignment horizontal="right"/>
    </xf>
    <xf numFmtId="0" fontId="0" fillId="0" borderId="8" xfId="0" applyFont="1" applyBorder="1"/>
    <xf numFmtId="0" fontId="0" fillId="0" borderId="9" xfId="0" applyFont="1" applyBorder="1"/>
    <xf numFmtId="0" fontId="12" fillId="0" borderId="10" xfId="0" applyFont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1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0" fillId="0" borderId="35" xfId="0" applyBorder="1" applyAlignment="1">
      <alignment vertical="center"/>
    </xf>
    <xf numFmtId="0" fontId="0" fillId="0" borderId="35" xfId="0" applyBorder="1" applyAlignment="1">
      <alignment horizontal="left" vertical="center"/>
    </xf>
    <xf numFmtId="0" fontId="0" fillId="0" borderId="35" xfId="0" applyFill="1" applyBorder="1" applyAlignment="1">
      <alignment horizontal="center" vertical="center"/>
    </xf>
    <xf numFmtId="0" fontId="0" fillId="0" borderId="35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30" xfId="0" applyFill="1" applyBorder="1" applyAlignment="1">
      <alignment vertical="center"/>
    </xf>
    <xf numFmtId="0" fontId="11" fillId="6" borderId="24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164" fontId="10" fillId="8" borderId="8" xfId="0" applyNumberFormat="1" applyFont="1" applyFill="1" applyBorder="1" applyAlignment="1">
      <alignment horizontal="right" vertical="center"/>
    </xf>
    <xf numFmtId="164" fontId="10" fillId="8" borderId="31" xfId="0" applyNumberFormat="1" applyFont="1" applyFill="1" applyBorder="1" applyAlignment="1">
      <alignment horizontal="right" vertical="center"/>
    </xf>
    <xf numFmtId="0" fontId="2" fillId="7" borderId="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40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0" xfId="0" applyFill="1" applyBorder="1" applyAlignment="1">
      <alignment vertical="center" wrapText="1"/>
    </xf>
    <xf numFmtId="0" fontId="0" fillId="0" borderId="27" xfId="0" applyFill="1" applyBorder="1" applyAlignment="1">
      <alignment vertical="center"/>
    </xf>
    <xf numFmtId="0" fontId="0" fillId="0" borderId="27" xfId="0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99FF"/>
      <color rgb="FFFF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zlovha\AppData\Local\Microsoft\Windows\INetCache\Content.Outlook\5MY6VSSG\Prev.%20l&#233;k._SB&#282;R-pracovi&#353;t&#283;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zlovha\AppData\Local\Microsoft\Windows\INetCache\Content.Outlook\5MY6VSSG\vzor_SB&#282;R-pracovi&#353;t&#283;%20FINAL_2021-06-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zlovha\AppData\Local\Microsoft\Windows\INetCache\Content.Outlook\5MY6VSSG\SB&#282;R-pracovi&#353;t&#283;%20FINAL_2021-06-02%20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UŠTĚDLA"/>
      <sheetName val="A1"/>
      <sheetName val="A2"/>
      <sheetName val="A3"/>
      <sheetName val="B1"/>
      <sheetName val="B2"/>
      <sheetName val="C1a"/>
      <sheetName val="C1b"/>
      <sheetName val="C2"/>
      <sheetName val="C3"/>
      <sheetName val="SUPLEMENTY"/>
      <sheetName val="D1"/>
      <sheetName val="D2"/>
      <sheetName val="D3"/>
      <sheetName val="zdro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UŠTĚDLA"/>
      <sheetName val="A1"/>
      <sheetName val="A2"/>
      <sheetName val="A3"/>
      <sheetName val="B1"/>
      <sheetName val="B2"/>
      <sheetName val="C1a"/>
      <sheetName val="C1b"/>
      <sheetName val="C2"/>
      <sheetName val="C3"/>
      <sheetName val="SUPLEMENTY"/>
      <sheetName val="D1"/>
      <sheetName val="D2"/>
      <sheetName val="D3"/>
      <sheetName val="zdro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dro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DFBE-D1D6-4EB9-BA79-8485B3DEA5D3}">
  <sheetPr>
    <tabColor rgb="FF00B050"/>
  </sheetPr>
  <dimension ref="A1:N22"/>
  <sheetViews>
    <sheetView showGridLines="0" topLeftCell="A13" zoomScaleNormal="100" zoomScaleSheetLayoutView="85" workbookViewId="0">
      <selection activeCell="A7" sqref="A7"/>
    </sheetView>
  </sheetViews>
  <sheetFormatPr defaultColWidth="9.140625" defaultRowHeight="15" x14ac:dyDescent="0.25"/>
  <cols>
    <col min="1" max="1" width="5.5703125" style="41" customWidth="1"/>
    <col min="2" max="2" width="38.140625" style="41" customWidth="1"/>
    <col min="3" max="3" width="11.42578125" style="41" customWidth="1"/>
    <col min="4" max="4" width="21.42578125" style="41" customWidth="1"/>
    <col min="5" max="5" width="23.7109375" style="41" customWidth="1"/>
    <col min="6" max="6" width="20.7109375" style="41" customWidth="1"/>
    <col min="7" max="7" width="16.7109375" style="41" customWidth="1"/>
    <col min="8" max="11" width="9.140625" style="41"/>
    <col min="12" max="12" width="19.85546875" style="41" customWidth="1"/>
    <col min="13" max="13" width="21.7109375" style="41" customWidth="1"/>
    <col min="14" max="14" width="20" style="41" customWidth="1"/>
    <col min="15" max="16384" width="9.140625" style="41"/>
  </cols>
  <sheetData>
    <row r="1" spans="1:14" x14ac:dyDescent="0.25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 t="s">
        <v>90</v>
      </c>
    </row>
    <row r="2" spans="1:14" ht="22.9" customHeight="1" x14ac:dyDescent="0.25">
      <c r="A2" s="123" t="s">
        <v>62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5"/>
    </row>
    <row r="3" spans="1:14" x14ac:dyDescent="0.25">
      <c r="A3" s="8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</row>
    <row r="4" spans="1:14" ht="21" customHeight="1" x14ac:dyDescent="0.25">
      <c r="A4" s="123" t="s">
        <v>91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5"/>
    </row>
    <row r="5" spans="1:14" x14ac:dyDescent="0.25">
      <c r="A5" s="57"/>
      <c r="B5" s="58"/>
      <c r="C5" s="58"/>
      <c r="D5" s="58"/>
      <c r="E5" s="58"/>
      <c r="F5" s="100"/>
      <c r="G5" s="58"/>
      <c r="H5" s="58"/>
      <c r="I5" s="58"/>
      <c r="J5" s="102"/>
      <c r="K5" s="58"/>
      <c r="L5" s="58"/>
      <c r="M5" s="58"/>
      <c r="N5" s="59"/>
    </row>
    <row r="6" spans="1:14" ht="15" customHeight="1" x14ac:dyDescent="0.25">
      <c r="A6" s="126" t="s">
        <v>86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8"/>
    </row>
    <row r="7" spans="1:14" ht="15.75" thickBot="1" x14ac:dyDescent="0.3">
      <c r="A7" s="9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</row>
    <row r="8" spans="1:14" ht="130.5" customHeight="1" thickBot="1" x14ac:dyDescent="0.3">
      <c r="A8" s="10" t="s">
        <v>37</v>
      </c>
      <c r="B8" s="11" t="s">
        <v>38</v>
      </c>
      <c r="C8" s="60" t="s">
        <v>39</v>
      </c>
      <c r="D8" s="60" t="s">
        <v>40</v>
      </c>
      <c r="E8" s="60" t="s">
        <v>41</v>
      </c>
      <c r="F8" s="101" t="s">
        <v>79</v>
      </c>
      <c r="G8" s="63" t="s">
        <v>42</v>
      </c>
      <c r="H8" s="60" t="s">
        <v>43</v>
      </c>
      <c r="I8" s="60" t="s">
        <v>44</v>
      </c>
      <c r="J8" s="60" t="s">
        <v>85</v>
      </c>
      <c r="K8" s="60" t="s">
        <v>45</v>
      </c>
      <c r="L8" s="60" t="s">
        <v>46</v>
      </c>
      <c r="M8" s="60" t="s">
        <v>47</v>
      </c>
      <c r="N8" s="61" t="s">
        <v>48</v>
      </c>
    </row>
    <row r="9" spans="1:14" ht="18" customHeight="1" thickBot="1" x14ac:dyDescent="0.3">
      <c r="A9" s="12" t="s">
        <v>0</v>
      </c>
      <c r="B9" s="129" t="s">
        <v>1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30"/>
    </row>
    <row r="10" spans="1:14" ht="18" customHeight="1" x14ac:dyDescent="0.25">
      <c r="A10" s="17" t="s">
        <v>2</v>
      </c>
      <c r="B10" s="117" t="s">
        <v>5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9"/>
    </row>
    <row r="11" spans="1:14" ht="18" customHeight="1" x14ac:dyDescent="0.25">
      <c r="A11" s="46" t="s">
        <v>63</v>
      </c>
      <c r="B11" s="78" t="s">
        <v>61</v>
      </c>
      <c r="C11" s="48" t="s">
        <v>73</v>
      </c>
      <c r="D11" s="13"/>
      <c r="E11" s="13"/>
      <c r="F11" s="13"/>
      <c r="G11" s="13"/>
      <c r="H11" s="49">
        <v>1</v>
      </c>
      <c r="I11" s="49" t="s">
        <v>35</v>
      </c>
      <c r="J11" s="49" t="s">
        <v>87</v>
      </c>
      <c r="K11" s="49">
        <v>3</v>
      </c>
      <c r="L11" s="50"/>
      <c r="M11" s="51">
        <f>ROUND(L11,2)</f>
        <v>0</v>
      </c>
      <c r="N11" s="52">
        <f>K11*M11</f>
        <v>0</v>
      </c>
    </row>
    <row r="12" spans="1:14" ht="18" customHeight="1" x14ac:dyDescent="0.25">
      <c r="A12" s="46" t="s">
        <v>65</v>
      </c>
      <c r="B12" s="47" t="s">
        <v>5</v>
      </c>
      <c r="C12" s="48" t="s">
        <v>74</v>
      </c>
      <c r="D12" s="13"/>
      <c r="E12" s="13"/>
      <c r="F12" s="13"/>
      <c r="G12" s="13"/>
      <c r="H12" s="49">
        <v>1</v>
      </c>
      <c r="I12" s="49" t="s">
        <v>35</v>
      </c>
      <c r="J12" s="49" t="s">
        <v>87</v>
      </c>
      <c r="K12" s="49">
        <v>5</v>
      </c>
      <c r="L12" s="50"/>
      <c r="M12" s="51">
        <f>ROUND(L12,2)</f>
        <v>0</v>
      </c>
      <c r="N12" s="52">
        <f>K12*M12</f>
        <v>0</v>
      </c>
    </row>
    <row r="13" spans="1:14" ht="18" customHeight="1" x14ac:dyDescent="0.25">
      <c r="A13" s="15" t="s">
        <v>4</v>
      </c>
      <c r="B13" s="131" t="s">
        <v>3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3"/>
    </row>
    <row r="14" spans="1:14" ht="18" customHeight="1" x14ac:dyDescent="0.25">
      <c r="A14" s="46" t="s">
        <v>4</v>
      </c>
      <c r="B14" s="47" t="s">
        <v>3</v>
      </c>
      <c r="C14" s="48" t="s">
        <v>75</v>
      </c>
      <c r="D14" s="13"/>
      <c r="E14" s="13"/>
      <c r="F14" s="13"/>
      <c r="G14" s="13"/>
      <c r="H14" s="49">
        <v>1</v>
      </c>
      <c r="I14" s="49" t="s">
        <v>35</v>
      </c>
      <c r="J14" s="49" t="s">
        <v>87</v>
      </c>
      <c r="K14" s="49">
        <v>23</v>
      </c>
      <c r="L14" s="50"/>
      <c r="M14" s="51">
        <f>ROUND(L14,2)</f>
        <v>0</v>
      </c>
      <c r="N14" s="52">
        <f>K14*M14</f>
        <v>0</v>
      </c>
    </row>
    <row r="15" spans="1:14" ht="18" customHeight="1" x14ac:dyDescent="0.25">
      <c r="A15" s="46" t="s">
        <v>4</v>
      </c>
      <c r="B15" s="47" t="s">
        <v>3</v>
      </c>
      <c r="C15" s="48" t="s">
        <v>75</v>
      </c>
      <c r="D15" s="13"/>
      <c r="E15" s="13"/>
      <c r="F15" s="13"/>
      <c r="G15" s="13"/>
      <c r="H15" s="49">
        <v>2.5</v>
      </c>
      <c r="I15" s="49" t="s">
        <v>35</v>
      </c>
      <c r="J15" s="49" t="s">
        <v>87</v>
      </c>
      <c r="K15" s="49">
        <v>4</v>
      </c>
      <c r="L15" s="50"/>
      <c r="M15" s="51">
        <f>ROUND(L15,2)</f>
        <v>0</v>
      </c>
      <c r="N15" s="52">
        <f>K15*M15</f>
        <v>0</v>
      </c>
    </row>
    <row r="16" spans="1:14" ht="18" customHeight="1" x14ac:dyDescent="0.25">
      <c r="A16" s="17" t="s">
        <v>6</v>
      </c>
      <c r="B16" s="117" t="s">
        <v>7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9"/>
    </row>
    <row r="17" spans="1:14" ht="18" customHeight="1" x14ac:dyDescent="0.25">
      <c r="A17" s="46" t="s">
        <v>6</v>
      </c>
      <c r="B17" s="47" t="s">
        <v>7</v>
      </c>
      <c r="C17" s="48" t="s">
        <v>49</v>
      </c>
      <c r="D17" s="13"/>
      <c r="E17" s="13"/>
      <c r="F17" s="13"/>
      <c r="G17" s="13"/>
      <c r="H17" s="49">
        <v>1</v>
      </c>
      <c r="I17" s="49" t="s">
        <v>35</v>
      </c>
      <c r="J17" s="49" t="s">
        <v>87</v>
      </c>
      <c r="K17" s="49">
        <v>10</v>
      </c>
      <c r="L17" s="50"/>
      <c r="M17" s="51">
        <f>ROUND(L17,2)</f>
        <v>0</v>
      </c>
      <c r="N17" s="52">
        <f>K17*M17</f>
        <v>0</v>
      </c>
    </row>
    <row r="18" spans="1:14" ht="18" customHeight="1" thickBot="1" x14ac:dyDescent="0.3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5"/>
    </row>
    <row r="19" spans="1:14" ht="18" customHeight="1" thickBot="1" x14ac:dyDescent="0.3">
      <c r="A19" s="53"/>
      <c r="B19" s="54"/>
      <c r="C19" s="54"/>
      <c r="D19" s="54"/>
      <c r="E19" s="54"/>
      <c r="F19" s="54"/>
      <c r="G19" s="54"/>
      <c r="H19" s="120" t="s">
        <v>80</v>
      </c>
      <c r="I19" s="121"/>
      <c r="J19" s="121"/>
      <c r="K19" s="121"/>
      <c r="L19" s="121"/>
      <c r="M19" s="122"/>
      <c r="N19" s="14">
        <f>N17+N11+N12+N14+N15</f>
        <v>0</v>
      </c>
    </row>
    <row r="20" spans="1:14" x14ac:dyDescent="0.25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5"/>
    </row>
    <row r="21" spans="1:14" x14ac:dyDescent="0.25">
      <c r="A21" s="116"/>
      <c r="B21" s="20" t="s">
        <v>81</v>
      </c>
      <c r="C21" s="42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5"/>
    </row>
    <row r="22" spans="1:14" ht="15.75" thickBot="1" x14ac:dyDescent="0.3">
      <c r="A22" s="56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5"/>
    </row>
  </sheetData>
  <mergeCells count="8">
    <mergeCell ref="B10:N10"/>
    <mergeCell ref="B16:N16"/>
    <mergeCell ref="H19:M19"/>
    <mergeCell ref="A2:N2"/>
    <mergeCell ref="A4:N4"/>
    <mergeCell ref="A6:N6"/>
    <mergeCell ref="B9:N9"/>
    <mergeCell ref="B13:N13"/>
  </mergeCells>
  <phoneticPr fontId="14" type="noConversion"/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571F-45C7-44B9-B8B8-690622033194}">
  <sheetPr>
    <tabColor rgb="FF92D050"/>
  </sheetPr>
  <dimension ref="A1:I24"/>
  <sheetViews>
    <sheetView showGridLines="0" tabSelected="1" topLeftCell="A19" zoomScale="85" zoomScaleNormal="85" zoomScaleSheetLayoutView="100" workbookViewId="0">
      <selection activeCell="A13" sqref="A13:I14"/>
    </sheetView>
  </sheetViews>
  <sheetFormatPr defaultColWidth="9.140625" defaultRowHeight="15" x14ac:dyDescent="0.25"/>
  <cols>
    <col min="1" max="1" width="4.7109375" style="41" customWidth="1"/>
    <col min="2" max="2" width="31.5703125" style="41" customWidth="1"/>
    <col min="3" max="3" width="14" style="41" customWidth="1"/>
    <col min="4" max="5" width="10.5703125" style="41" customWidth="1"/>
    <col min="6" max="6" width="15.85546875" style="41" customWidth="1"/>
    <col min="7" max="7" width="10.5703125" style="41" customWidth="1"/>
    <col min="8" max="8" width="76.5703125" style="41" customWidth="1"/>
    <col min="9" max="9" width="36.28515625" style="41" customWidth="1"/>
    <col min="10" max="16384" width="9.140625" style="41"/>
  </cols>
  <sheetData>
    <row r="1" spans="1:9" x14ac:dyDescent="0.25">
      <c r="A1" s="42"/>
      <c r="B1" s="42"/>
      <c r="C1" s="42"/>
      <c r="D1" s="42"/>
      <c r="E1" s="42"/>
      <c r="F1" s="42"/>
      <c r="G1" s="42"/>
      <c r="H1" s="42"/>
      <c r="I1" s="99" t="str">
        <f>Nabídka!N1</f>
        <v>Výzva k podání nabídek LFHKDNS01-K1-01-2023 – příloha č. 4b</v>
      </c>
    </row>
    <row r="2" spans="1:9" x14ac:dyDescent="0.25">
      <c r="A2" s="42"/>
      <c r="B2" s="42"/>
      <c r="C2" s="42"/>
      <c r="D2" s="42"/>
      <c r="E2" s="42"/>
      <c r="F2" s="42"/>
      <c r="G2" s="42"/>
      <c r="H2" s="42"/>
      <c r="I2" s="42"/>
    </row>
    <row r="3" spans="1:9" x14ac:dyDescent="0.25">
      <c r="A3" s="134" t="s">
        <v>62</v>
      </c>
      <c r="B3" s="134"/>
      <c r="C3" s="134"/>
      <c r="D3" s="134"/>
      <c r="E3" s="134"/>
      <c r="F3" s="134"/>
      <c r="G3" s="134"/>
      <c r="H3" s="134"/>
      <c r="I3" s="134"/>
    </row>
    <row r="4" spans="1:9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9" ht="19.149999999999999" customHeight="1" x14ac:dyDescent="0.25">
      <c r="A5" s="124" t="str">
        <f>Nabídka!A4</f>
        <v>Část 2 – Rozpouštědla p.a.</v>
      </c>
      <c r="B5" s="124"/>
      <c r="C5" s="124"/>
      <c r="D5" s="124"/>
      <c r="E5" s="124"/>
      <c r="F5" s="124"/>
      <c r="G5" s="124"/>
      <c r="H5" s="124"/>
      <c r="I5" s="124"/>
    </row>
    <row r="6" spans="1:9" x14ac:dyDescent="0.25">
      <c r="A6" s="62"/>
      <c r="B6" s="62"/>
      <c r="C6" s="62"/>
      <c r="D6" s="62"/>
      <c r="E6" s="62"/>
      <c r="F6" s="62"/>
      <c r="G6" s="62"/>
      <c r="H6" s="42"/>
      <c r="I6" s="42"/>
    </row>
    <row r="7" spans="1:9" x14ac:dyDescent="0.25">
      <c r="A7" s="137" t="s">
        <v>82</v>
      </c>
      <c r="B7" s="137"/>
      <c r="C7" s="137"/>
      <c r="D7" s="137"/>
      <c r="E7" s="137"/>
      <c r="F7" s="137"/>
      <c r="G7" s="137"/>
      <c r="H7" s="137"/>
      <c r="I7" s="137"/>
    </row>
    <row r="8" spans="1:9" x14ac:dyDescent="0.25">
      <c r="A8" s="42"/>
      <c r="B8" s="42"/>
      <c r="C8" s="42"/>
      <c r="D8" s="42"/>
      <c r="E8" s="42"/>
      <c r="F8" s="42"/>
      <c r="G8" s="42"/>
      <c r="H8" s="42"/>
      <c r="I8" s="42"/>
    </row>
    <row r="9" spans="1:9" ht="19.149999999999999" customHeight="1" thickBot="1" x14ac:dyDescent="0.3"/>
    <row r="10" spans="1:9" s="1" customFormat="1" x14ac:dyDescent="0.25">
      <c r="A10" s="135" t="s">
        <v>51</v>
      </c>
      <c r="B10" s="136"/>
      <c r="C10" s="83" t="s">
        <v>36</v>
      </c>
      <c r="D10" s="84"/>
      <c r="E10" s="84"/>
      <c r="F10" s="84"/>
      <c r="G10" s="84"/>
      <c r="H10" s="84"/>
      <c r="I10" s="85"/>
    </row>
    <row r="11" spans="1:9" s="1" customFormat="1" x14ac:dyDescent="0.25">
      <c r="A11" s="86"/>
      <c r="B11" s="87" t="s">
        <v>76</v>
      </c>
      <c r="C11" s="88" t="s">
        <v>77</v>
      </c>
      <c r="D11" s="89"/>
      <c r="E11" s="89"/>
      <c r="F11" s="89"/>
      <c r="G11" s="89"/>
      <c r="H11" s="90"/>
      <c r="I11" s="91"/>
    </row>
    <row r="12" spans="1:9" s="1" customFormat="1" ht="45.75" thickBot="1" x14ac:dyDescent="0.3">
      <c r="A12" s="105" t="s">
        <v>37</v>
      </c>
      <c r="B12" s="106" t="s">
        <v>38</v>
      </c>
      <c r="C12" s="107" t="s">
        <v>39</v>
      </c>
      <c r="D12" s="107" t="s">
        <v>43</v>
      </c>
      <c r="E12" s="107" t="s">
        <v>44</v>
      </c>
      <c r="F12" s="107" t="s">
        <v>85</v>
      </c>
      <c r="G12" s="107" t="s">
        <v>45</v>
      </c>
      <c r="H12" s="108" t="s">
        <v>52</v>
      </c>
      <c r="I12" s="109" t="s">
        <v>53</v>
      </c>
    </row>
    <row r="13" spans="1:9" s="1" customFormat="1" ht="45" x14ac:dyDescent="0.25">
      <c r="A13" s="103" t="s">
        <v>63</v>
      </c>
      <c r="B13" s="110" t="s">
        <v>61</v>
      </c>
      <c r="C13" s="111" t="s">
        <v>64</v>
      </c>
      <c r="D13" s="104">
        <v>1</v>
      </c>
      <c r="E13" s="104" t="s">
        <v>35</v>
      </c>
      <c r="F13" s="104" t="s">
        <v>87</v>
      </c>
      <c r="G13" s="112">
        <v>2</v>
      </c>
      <c r="H13" s="113" t="s">
        <v>83</v>
      </c>
      <c r="I13" s="114" t="s">
        <v>56</v>
      </c>
    </row>
    <row r="14" spans="1:9" s="1" customFormat="1" ht="15.75" thickBot="1" x14ac:dyDescent="0.3">
      <c r="A14" s="25" t="s">
        <v>65</v>
      </c>
      <c r="B14" s="142" t="s">
        <v>5</v>
      </c>
      <c r="C14" s="143" t="s">
        <v>66</v>
      </c>
      <c r="D14" s="144">
        <v>1</v>
      </c>
      <c r="E14" s="144" t="s">
        <v>35</v>
      </c>
      <c r="F14" s="144" t="s">
        <v>87</v>
      </c>
      <c r="G14" s="145">
        <v>3</v>
      </c>
      <c r="H14" s="146" t="s">
        <v>84</v>
      </c>
      <c r="I14" s="148" t="s">
        <v>88</v>
      </c>
    </row>
    <row r="15" spans="1:9" s="1" customFormat="1" ht="15.75" thickBot="1" x14ac:dyDescent="0.3"/>
    <row r="16" spans="1:9" s="1" customFormat="1" x14ac:dyDescent="0.25">
      <c r="A16" s="135" t="s">
        <v>51</v>
      </c>
      <c r="B16" s="136"/>
      <c r="C16" s="83" t="s">
        <v>78</v>
      </c>
      <c r="D16" s="84"/>
      <c r="E16" s="84"/>
      <c r="F16" s="84"/>
      <c r="G16" s="84"/>
      <c r="H16" s="84"/>
      <c r="I16" s="85"/>
    </row>
    <row r="17" spans="1:9" s="1" customFormat="1" x14ac:dyDescent="0.25">
      <c r="A17" s="86"/>
      <c r="B17" s="87" t="s">
        <v>76</v>
      </c>
      <c r="C17" s="88" t="s">
        <v>77</v>
      </c>
      <c r="D17" s="89"/>
      <c r="E17" s="89"/>
      <c r="F17" s="89"/>
      <c r="G17" s="89"/>
      <c r="H17" s="90"/>
      <c r="I17" s="91"/>
    </row>
    <row r="18" spans="1:9" s="1" customFormat="1" ht="45.75" thickBot="1" x14ac:dyDescent="0.3">
      <c r="A18" s="105" t="s">
        <v>37</v>
      </c>
      <c r="B18" s="106" t="s">
        <v>38</v>
      </c>
      <c r="C18" s="107" t="s">
        <v>39</v>
      </c>
      <c r="D18" s="107" t="s">
        <v>43</v>
      </c>
      <c r="E18" s="107" t="s">
        <v>44</v>
      </c>
      <c r="F18" s="107" t="s">
        <v>85</v>
      </c>
      <c r="G18" s="107" t="s">
        <v>45</v>
      </c>
      <c r="H18" s="108" t="s">
        <v>52</v>
      </c>
      <c r="I18" s="109" t="s">
        <v>53</v>
      </c>
    </row>
    <row r="19" spans="1:9" s="1" customFormat="1" x14ac:dyDescent="0.25">
      <c r="A19" s="103" t="s">
        <v>63</v>
      </c>
      <c r="B19" s="110" t="s">
        <v>61</v>
      </c>
      <c r="C19" s="111" t="s">
        <v>64</v>
      </c>
      <c r="D19" s="104">
        <v>1</v>
      </c>
      <c r="E19" s="104" t="s">
        <v>35</v>
      </c>
      <c r="F19" s="104" t="s">
        <v>87</v>
      </c>
      <c r="G19" s="112">
        <v>1</v>
      </c>
      <c r="H19" s="113" t="s">
        <v>84</v>
      </c>
      <c r="I19" s="115" t="s">
        <v>55</v>
      </c>
    </row>
    <row r="20" spans="1:9" s="1" customFormat="1" ht="36.75" customHeight="1" x14ac:dyDescent="0.25">
      <c r="A20" s="16" t="s">
        <v>65</v>
      </c>
      <c r="B20" s="80" t="s">
        <v>5</v>
      </c>
      <c r="C20" s="81" t="s">
        <v>66</v>
      </c>
      <c r="D20" s="79">
        <v>1</v>
      </c>
      <c r="E20" s="79" t="s">
        <v>35</v>
      </c>
      <c r="F20" s="79" t="s">
        <v>87</v>
      </c>
      <c r="G20" s="96">
        <v>2</v>
      </c>
      <c r="H20" s="97" t="s">
        <v>89</v>
      </c>
      <c r="I20" s="98" t="s">
        <v>54</v>
      </c>
    </row>
    <row r="21" spans="1:9" s="1" customFormat="1" ht="30" x14ac:dyDescent="0.25">
      <c r="A21" s="16" t="s">
        <v>4</v>
      </c>
      <c r="B21" s="80" t="s">
        <v>3</v>
      </c>
      <c r="C21" s="81" t="s">
        <v>68</v>
      </c>
      <c r="D21" s="79">
        <v>1</v>
      </c>
      <c r="E21" s="79" t="s">
        <v>35</v>
      </c>
      <c r="F21" s="79" t="s">
        <v>87</v>
      </c>
      <c r="G21" s="96">
        <v>15</v>
      </c>
      <c r="H21" s="97" t="s">
        <v>67</v>
      </c>
      <c r="I21" s="98" t="s">
        <v>54</v>
      </c>
    </row>
    <row r="22" spans="1:9" s="1" customFormat="1" x14ac:dyDescent="0.25">
      <c r="A22" s="16" t="s">
        <v>4</v>
      </c>
      <c r="B22" s="80" t="s">
        <v>3</v>
      </c>
      <c r="C22" s="81" t="s">
        <v>68</v>
      </c>
      <c r="D22" s="79">
        <v>1</v>
      </c>
      <c r="E22" s="79" t="s">
        <v>35</v>
      </c>
      <c r="F22" s="79" t="s">
        <v>87</v>
      </c>
      <c r="G22" s="96">
        <v>8</v>
      </c>
      <c r="H22" s="97" t="s">
        <v>84</v>
      </c>
      <c r="I22" s="98" t="s">
        <v>55</v>
      </c>
    </row>
    <row r="23" spans="1:9" s="1" customFormat="1" ht="33" customHeight="1" x14ac:dyDescent="0.25">
      <c r="A23" s="16" t="s">
        <v>4</v>
      </c>
      <c r="B23" s="80" t="s">
        <v>3</v>
      </c>
      <c r="C23" s="81" t="s">
        <v>68</v>
      </c>
      <c r="D23" s="79">
        <v>2.5</v>
      </c>
      <c r="E23" s="79" t="s">
        <v>35</v>
      </c>
      <c r="F23" s="79" t="s">
        <v>87</v>
      </c>
      <c r="G23" s="96">
        <v>4</v>
      </c>
      <c r="H23" s="97" t="s">
        <v>89</v>
      </c>
      <c r="I23" s="98" t="s">
        <v>54</v>
      </c>
    </row>
    <row r="24" spans="1:9" s="1" customFormat="1" ht="30.75" thickBot="1" x14ac:dyDescent="0.3">
      <c r="A24" s="25" t="s">
        <v>6</v>
      </c>
      <c r="B24" s="142" t="s">
        <v>7</v>
      </c>
      <c r="C24" s="143" t="s">
        <v>69</v>
      </c>
      <c r="D24" s="144">
        <v>1</v>
      </c>
      <c r="E24" s="144" t="s">
        <v>35</v>
      </c>
      <c r="F24" s="144" t="s">
        <v>87</v>
      </c>
      <c r="G24" s="145">
        <v>10</v>
      </c>
      <c r="H24" s="146" t="s">
        <v>67</v>
      </c>
      <c r="I24" s="147" t="s">
        <v>54</v>
      </c>
    </row>
  </sheetData>
  <mergeCells count="5">
    <mergeCell ref="A3:I3"/>
    <mergeCell ref="A16:B16"/>
    <mergeCell ref="A10:B10"/>
    <mergeCell ref="A5:I5"/>
    <mergeCell ref="A7:I7"/>
  </mergeCells>
  <phoneticPr fontId="14" type="noConversion"/>
  <pageMargins left="0.70866141732283472" right="0.70866141732283472" top="0.78740157480314965" bottom="0.78740157480314965" header="0.31496062992125984" footer="0.31496062992125984"/>
  <pageSetup paperSize="9"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7119F4F-6D24-44BB-A901-BD5CBF27519D}">
          <x14:formula1>
            <xm:f>'C:\Users\hanzlovha\AppData\Local\Microsoft\Windows\INetCache\Content.Outlook\5MY6VSSG\[Prev. lék._SBĚR-pracoviště FINAL.xlsx]zdroj'!#REF!</xm:f>
          </x14:formula1>
          <xm:sqref>H14</xm:sqref>
        </x14:dataValidation>
        <x14:dataValidation type="list" allowBlank="1" showInputMessage="1" showErrorMessage="1" xr:uid="{45AD1027-59B3-40D8-9118-48381449D1A3}">
          <x14:formula1>
            <xm:f>'C:\Users\hanzlovha\AppData\Local\Microsoft\Windows\INetCache\Content.Outlook\5MY6VSSG\[vzor_SBĚR-pracoviště FINAL_2021-06-02.xlsx]zdroj'!#REF!</xm:f>
          </x14:formula1>
          <xm:sqref>H13</xm:sqref>
        </x14:dataValidation>
        <x14:dataValidation type="list" allowBlank="1" showInputMessage="1" showErrorMessage="1" xr:uid="{63D4C9E1-AFAD-4B9D-BFEC-E55D1A50B429}">
          <x14:formula1>
            <xm:f>'C:\Users\hanzlovha\AppData\Local\Microsoft\Windows\INetCache\Content.Outlook\5MY6VSSG\[SBĚR-pracoviště FINAL_2021-06-02  kopie.xlsx]zdroj'!#REF!</xm:f>
          </x14:formula1>
          <xm:sqref>H19:H24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C97CF-3202-4AB0-BAF9-84BC64F4C5CB}">
  <sheetPr>
    <tabColor rgb="FFFFC000"/>
  </sheetPr>
  <dimension ref="A1:B12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41.7109375" style="1" customWidth="1"/>
    <col min="2" max="2" width="20.28515625" style="1" customWidth="1"/>
    <col min="3" max="16384" width="9.140625" style="1"/>
  </cols>
  <sheetData>
    <row r="1" spans="1:2" x14ac:dyDescent="0.25">
      <c r="B1" s="92" t="str">
        <f>Nabídka!$N$1</f>
        <v>Výzva k podání nabídek LFHKDNS01-K1-01-2023 – příloha č. 4b</v>
      </c>
    </row>
    <row r="2" spans="1:2" ht="15.75" thickBot="1" x14ac:dyDescent="0.3"/>
    <row r="3" spans="1:2" ht="18.75" x14ac:dyDescent="0.3">
      <c r="A3" s="64" t="s">
        <v>24</v>
      </c>
      <c r="B3" s="65"/>
    </row>
    <row r="4" spans="1:2" x14ac:dyDescent="0.25">
      <c r="A4" s="66"/>
      <c r="B4" s="67"/>
    </row>
    <row r="5" spans="1:2" ht="21" x14ac:dyDescent="0.35">
      <c r="A5" s="68" t="s">
        <v>70</v>
      </c>
      <c r="B5" s="69"/>
    </row>
    <row r="6" spans="1:2" ht="15.75" thickBot="1" x14ac:dyDescent="0.3">
      <c r="A6" s="66"/>
      <c r="B6" s="67"/>
    </row>
    <row r="7" spans="1:2" ht="16.5" thickBot="1" x14ac:dyDescent="0.3">
      <c r="A7" s="138" t="s">
        <v>50</v>
      </c>
      <c r="B7" s="139"/>
    </row>
    <row r="8" spans="1:2" ht="16.5" thickBot="1" x14ac:dyDescent="0.3">
      <c r="A8" s="70" t="s">
        <v>13</v>
      </c>
      <c r="B8" s="71" t="s">
        <v>14</v>
      </c>
    </row>
    <row r="9" spans="1:2" x14ac:dyDescent="0.25">
      <c r="A9" s="72" t="s">
        <v>25</v>
      </c>
      <c r="B9" s="74" t="s">
        <v>57</v>
      </c>
    </row>
    <row r="10" spans="1:2" x14ac:dyDescent="0.25">
      <c r="A10" s="73" t="s">
        <v>27</v>
      </c>
      <c r="B10" s="75" t="s">
        <v>60</v>
      </c>
    </row>
    <row r="11" spans="1:2" x14ac:dyDescent="0.25">
      <c r="A11" s="73" t="s">
        <v>11</v>
      </c>
      <c r="B11" s="75" t="s">
        <v>29</v>
      </c>
    </row>
    <row r="12" spans="1:2" ht="15.75" thickBot="1" x14ac:dyDescent="0.3">
      <c r="A12" s="76" t="s">
        <v>58</v>
      </c>
      <c r="B12" s="77" t="s">
        <v>59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DE49-AC7E-42C2-B0E5-A7C1B7425ECF}">
  <sheetPr>
    <tabColor rgb="FFFFC000"/>
  </sheetPr>
  <dimension ref="A1:D12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34.5703125" style="1" customWidth="1"/>
    <col min="2" max="2" width="25.28515625" style="1" customWidth="1"/>
    <col min="3" max="3" width="9.140625" style="1"/>
    <col min="4" max="4" width="17.7109375" style="2" bestFit="1" customWidth="1"/>
    <col min="5" max="16384" width="9.140625" style="1"/>
  </cols>
  <sheetData>
    <row r="1" spans="1:4" x14ac:dyDescent="0.25">
      <c r="B1" s="92" t="str">
        <f>Nabídka!$N$1</f>
        <v>Výzva k podání nabídek LFHKDNS01-K1-01-2023 – příloha č. 4b</v>
      </c>
    </row>
    <row r="2" spans="1:4" ht="15.75" thickBot="1" x14ac:dyDescent="0.3"/>
    <row r="3" spans="1:4" ht="18.75" x14ac:dyDescent="0.3">
      <c r="A3" s="64" t="s">
        <v>24</v>
      </c>
      <c r="B3" s="65"/>
    </row>
    <row r="4" spans="1:4" x14ac:dyDescent="0.25">
      <c r="A4" s="66"/>
      <c r="B4" s="67"/>
    </row>
    <row r="5" spans="1:4" ht="21" x14ac:dyDescent="0.35">
      <c r="A5" s="68" t="s">
        <v>71</v>
      </c>
      <c r="B5" s="69"/>
    </row>
    <row r="6" spans="1:4" ht="15.75" thickBot="1" x14ac:dyDescent="0.3">
      <c r="A6" s="66"/>
      <c r="B6" s="67"/>
    </row>
    <row r="7" spans="1:4" ht="16.5" thickBot="1" x14ac:dyDescent="0.3">
      <c r="A7" s="138" t="s">
        <v>50</v>
      </c>
      <c r="B7" s="139"/>
    </row>
    <row r="8" spans="1:4" ht="16.5" thickBot="1" x14ac:dyDescent="0.3">
      <c r="A8" s="70" t="s">
        <v>13</v>
      </c>
      <c r="B8" s="71" t="s">
        <v>14</v>
      </c>
      <c r="D8" s="5"/>
    </row>
    <row r="9" spans="1:4" x14ac:dyDescent="0.25">
      <c r="A9" s="72" t="s">
        <v>25</v>
      </c>
      <c r="B9" s="82" t="s">
        <v>26</v>
      </c>
      <c r="D9" s="6"/>
    </row>
    <row r="10" spans="1:4" x14ac:dyDescent="0.25">
      <c r="A10" s="73" t="s">
        <v>27</v>
      </c>
      <c r="B10" s="75" t="s">
        <v>28</v>
      </c>
      <c r="D10" s="6"/>
    </row>
    <row r="11" spans="1:4" x14ac:dyDescent="0.25">
      <c r="A11" s="73" t="s">
        <v>11</v>
      </c>
      <c r="B11" s="75" t="s">
        <v>29</v>
      </c>
      <c r="D11" s="7"/>
    </row>
    <row r="12" spans="1:4" ht="18.75" thickBot="1" x14ac:dyDescent="0.4">
      <c r="A12" s="76" t="s">
        <v>10</v>
      </c>
      <c r="B12" s="77" t="s">
        <v>30</v>
      </c>
      <c r="D12" s="7"/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EC0A-FAB7-45C6-B8D9-F9A2B5CC085C}">
  <sheetPr>
    <tabColor rgb="FFFFC000"/>
  </sheetPr>
  <dimension ref="A1:H13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31.5703125" style="1" customWidth="1"/>
    <col min="2" max="2" width="27.85546875" style="1" customWidth="1"/>
    <col min="3" max="3" width="9.140625" style="1"/>
    <col min="4" max="4" width="10.5703125" style="1" bestFit="1" customWidth="1"/>
    <col min="5" max="16384" width="9.140625" style="1"/>
  </cols>
  <sheetData>
    <row r="1" spans="1:8" x14ac:dyDescent="0.25">
      <c r="B1" s="92" t="str">
        <f>Nabídka!$N$1</f>
        <v>Výzva k podání nabídek LFHKDNS01-K1-01-2023 – příloha č. 4b</v>
      </c>
    </row>
    <row r="2" spans="1:8" ht="15.75" thickBot="1" x14ac:dyDescent="0.3"/>
    <row r="3" spans="1:8" ht="18.75" x14ac:dyDescent="0.25">
      <c r="A3" s="21" t="s">
        <v>24</v>
      </c>
      <c r="B3" s="34"/>
    </row>
    <row r="4" spans="1:8" ht="21" x14ac:dyDescent="0.25">
      <c r="A4" s="22"/>
      <c r="B4" s="19"/>
    </row>
    <row r="5" spans="1:8" ht="21" x14ac:dyDescent="0.25">
      <c r="A5" s="23" t="s">
        <v>72</v>
      </c>
      <c r="B5" s="35"/>
    </row>
    <row r="6" spans="1:8" ht="21.75" thickBot="1" x14ac:dyDescent="0.3">
      <c r="A6" s="22"/>
      <c r="B6" s="19"/>
      <c r="H6" s="3"/>
    </row>
    <row r="7" spans="1:8" ht="16.5" thickBot="1" x14ac:dyDescent="0.3">
      <c r="A7" s="140" t="s">
        <v>50</v>
      </c>
      <c r="B7" s="141"/>
      <c r="H7" s="3"/>
    </row>
    <row r="8" spans="1:8" ht="16.5" thickBot="1" x14ac:dyDescent="0.3">
      <c r="A8" s="29" t="s">
        <v>13</v>
      </c>
      <c r="B8" s="37" t="s">
        <v>14</v>
      </c>
      <c r="D8" s="3"/>
    </row>
    <row r="9" spans="1:8" x14ac:dyDescent="0.25">
      <c r="A9" s="27" t="s">
        <v>15</v>
      </c>
      <c r="B9" s="28" t="s">
        <v>16</v>
      </c>
      <c r="D9" s="4"/>
    </row>
    <row r="10" spans="1:8" x14ac:dyDescent="0.25">
      <c r="A10" s="16" t="s">
        <v>17</v>
      </c>
      <c r="B10" s="24" t="s">
        <v>18</v>
      </c>
      <c r="D10" s="4"/>
    </row>
    <row r="11" spans="1:8" x14ac:dyDescent="0.25">
      <c r="A11" s="16" t="s">
        <v>19</v>
      </c>
      <c r="B11" s="24" t="s">
        <v>20</v>
      </c>
      <c r="D11" s="2"/>
    </row>
    <row r="12" spans="1:8" ht="18" x14ac:dyDescent="0.25">
      <c r="A12" s="16" t="s">
        <v>21</v>
      </c>
      <c r="B12" s="24" t="s">
        <v>22</v>
      </c>
      <c r="D12" s="2"/>
    </row>
    <row r="13" spans="1:8" ht="15.75" thickBot="1" x14ac:dyDescent="0.3">
      <c r="A13" s="25" t="s">
        <v>8</v>
      </c>
      <c r="B13" s="26" t="s">
        <v>23</v>
      </c>
      <c r="D13" s="4"/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DA509-C890-4366-853F-A6DF3AF33665}">
  <sheetPr>
    <tabColor rgb="FFFFC000"/>
  </sheetPr>
  <dimension ref="A1:B11"/>
  <sheetViews>
    <sheetView zoomScaleNormal="100" workbookViewId="0">
      <selection activeCell="C21" sqref="C21"/>
    </sheetView>
  </sheetViews>
  <sheetFormatPr defaultColWidth="9.140625" defaultRowHeight="15" x14ac:dyDescent="0.25"/>
  <cols>
    <col min="1" max="1" width="35.28515625" style="1" bestFit="1" customWidth="1"/>
    <col min="2" max="2" width="22.28515625" style="1" customWidth="1"/>
    <col min="3" max="16384" width="9.140625" style="1"/>
  </cols>
  <sheetData>
    <row r="1" spans="1:2" x14ac:dyDescent="0.25">
      <c r="B1" s="92" t="str">
        <f>Nabídka!$N$1</f>
        <v>Výzva k podání nabídek LFHKDNS01-K1-01-2023 – příloha č. 4b</v>
      </c>
    </row>
    <row r="2" spans="1:2" ht="15.75" thickBot="1" x14ac:dyDescent="0.3"/>
    <row r="3" spans="1:2" ht="18.75" x14ac:dyDescent="0.25">
      <c r="A3" s="21" t="s">
        <v>24</v>
      </c>
      <c r="B3" s="34"/>
    </row>
    <row r="4" spans="1:2" x14ac:dyDescent="0.25">
      <c r="A4" s="18"/>
      <c r="B4" s="19"/>
    </row>
    <row r="5" spans="1:2" ht="21" x14ac:dyDescent="0.25">
      <c r="A5" s="23" t="s">
        <v>34</v>
      </c>
      <c r="B5" s="35"/>
    </row>
    <row r="6" spans="1:2" ht="15.75" thickBot="1" x14ac:dyDescent="0.3">
      <c r="A6" s="36"/>
      <c r="B6" s="19"/>
    </row>
    <row r="7" spans="1:2" ht="16.5" thickBot="1" x14ac:dyDescent="0.3">
      <c r="A7" s="140" t="s">
        <v>50</v>
      </c>
      <c r="B7" s="141"/>
    </row>
    <row r="8" spans="1:2" ht="16.5" thickBot="1" x14ac:dyDescent="0.3">
      <c r="A8" s="29" t="s">
        <v>13</v>
      </c>
      <c r="B8" s="40" t="s">
        <v>14</v>
      </c>
    </row>
    <row r="9" spans="1:2" x14ac:dyDescent="0.25">
      <c r="A9" s="38" t="s">
        <v>12</v>
      </c>
      <c r="B9" s="39" t="s">
        <v>9</v>
      </c>
    </row>
    <row r="10" spans="1:2" x14ac:dyDescent="0.25">
      <c r="A10" s="30" t="s">
        <v>31</v>
      </c>
      <c r="B10" s="31" t="s">
        <v>32</v>
      </c>
    </row>
    <row r="11" spans="1:2" ht="15.75" thickBot="1" x14ac:dyDescent="0.3">
      <c r="A11" s="32" t="s">
        <v>33</v>
      </c>
      <c r="B11" s="33" t="s">
        <v>29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Nabídka</vt:lpstr>
      <vt:lpstr>Rozdělení dodávek</vt:lpstr>
      <vt:lpstr>C1a</vt:lpstr>
      <vt:lpstr>C1b</vt:lpstr>
      <vt:lpstr>C2</vt:lpstr>
      <vt:lpstr>C3</vt:lpstr>
      <vt:lpstr>Nabídka!Oblast_tisku</vt:lpstr>
      <vt:lpstr>'Rozdělení dodávek'!Oblast_tisku</vt:lpstr>
      <vt:lpstr>Nabídka!Print_Area</vt:lpstr>
      <vt:lpstr>'Rozdělení dodávek'!Print_Area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2020-09-17T12:58:58Z</dcterms:created>
  <dcterms:modified xsi:type="dcterms:W3CDTF">2023-03-16T12:14:27Z</dcterms:modified>
</cp:coreProperties>
</file>