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FFS01\Home\konecnp2\Desktop\stavební práce - 3 části\"/>
    </mc:Choice>
  </mc:AlternateContent>
  <xr:revisionPtr revIDLastSave="0" documentId="13_ncr:1_{D29D8689-44E2-4020-8C5E-A8D2EE1DBC98}" xr6:coauthVersionLast="47" xr6:coauthVersionMax="47" xr10:uidLastSave="{00000000-0000-0000-0000-000000000000}"/>
  <bookViews>
    <workbookView xWindow="-120" yWindow="-120" windowWidth="25440" windowHeight="15390" xr2:uid="{AB5B874E-FBD1-4E95-8271-18924C95D1FE}"/>
  </bookViews>
  <sheets>
    <sheet name="Tabulka k vyplnění" sheetId="4" r:id="rId1"/>
    <sheet name="Rozsah prací - parkety" sheetId="1" r:id="rId2"/>
    <sheet name="Rozsah prací - omít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F5" i="4" s="1"/>
  <c r="E6" i="4"/>
  <c r="F6" i="4" s="1"/>
  <c r="E7" i="4"/>
  <c r="F7" i="4"/>
  <c r="G7" i="4" s="1"/>
  <c r="E8" i="4"/>
  <c r="F8" i="4" s="1"/>
  <c r="G8" i="4" s="1"/>
  <c r="E9" i="4"/>
  <c r="G9" i="4" s="1"/>
  <c r="F9" i="4"/>
  <c r="E12" i="4"/>
  <c r="F12" i="4"/>
  <c r="G12" i="4" s="1"/>
  <c r="G14" i="4" s="1"/>
  <c r="C18" i="4" s="1"/>
  <c r="E13" i="4"/>
  <c r="F13" i="4" s="1"/>
  <c r="G13" i="4" s="1"/>
  <c r="E14" i="4"/>
  <c r="D18" i="4" s="1"/>
  <c r="E10" i="4" l="1"/>
  <c r="D17" i="4" s="1"/>
  <c r="D19" i="4" s="1"/>
  <c r="F10" i="4"/>
  <c r="G5" i="4"/>
  <c r="G10" i="4" s="1"/>
  <c r="C17" i="4" s="1"/>
  <c r="C19" i="4" s="1"/>
  <c r="F14" i="4"/>
  <c r="G6" i="4"/>
  <c r="C23" i="1" l="1"/>
  <c r="B15" i="2"/>
  <c r="F23" i="1"/>
  <c r="D23" i="1"/>
</calcChain>
</file>

<file path=xl/sharedStrings.xml><?xml version="1.0" encoding="utf-8"?>
<sst xmlns="http://schemas.openxmlformats.org/spreadsheetml/2006/main" count="55" uniqueCount="45">
  <si>
    <t>Požadavky na zátěžový lak:</t>
  </si>
  <si>
    <t>prémiový dvousložkový polyuretanový lak na vodní bázi pro ošetření dřevěných sportovních podlah, pro profesionální použití</t>
  </si>
  <si>
    <t>čirý lak, který nežloutne</t>
  </si>
  <si>
    <t>Vysoká odolnost proti opotřebení, oděru a stopám po podrážkách bot</t>
  </si>
  <si>
    <t>Certifikát FIBA</t>
  </si>
  <si>
    <t>(např. lak Bona SuperSport HD)</t>
  </si>
  <si>
    <t>Zadavatel si vyhrazuje právo realizovat pouze částečné plnění</t>
  </si>
  <si>
    <t>Plochy místností:</t>
  </si>
  <si>
    <t>m.č.</t>
  </si>
  <si>
    <t>m2</t>
  </si>
  <si>
    <t>Broušení a tmelení - strojové, rohy a těžko přístupné místa ručně - opakované, dle stavu parket; 3x lakování s požadavkem na zátěž viz dále, provedení bezbarvé matné, a dále 2x zátěžový lak viz dále; mezibroušení mezi jednotlivými vrstvami lakování, cena obsahuje dodávku a montáž nových dubových lišt s lakováním, dodávku a montáž prahů s lakováním, dopravu, přesun hmot, VRN, úklid - provádění prací na hl. budově FF UK, náměstí Jana Palacha 1/2, Praha 1.</t>
  </si>
  <si>
    <t>Vyklizení místnosti, přesun nábytku a vybavení na chodbu či prostor určených objednatelem v rámci objektu, překrytí plachtou a zabezpečení</t>
  </si>
  <si>
    <t>s129</t>
  </si>
  <si>
    <t>s130</t>
  </si>
  <si>
    <t>m2 k opravě omítek a malování</t>
  </si>
  <si>
    <t xml:space="preserve">m.č. </t>
  </si>
  <si>
    <t>Celkem</t>
  </si>
  <si>
    <t>Příloha - rozsah prací na podlahách</t>
  </si>
  <si>
    <t>Příloha  - stavební část</t>
  </si>
  <si>
    <t>lišty- mb</t>
  </si>
  <si>
    <t>004</t>
  </si>
  <si>
    <t>práh</t>
  </si>
  <si>
    <t>ks</t>
  </si>
  <si>
    <t>rozměr mm</t>
  </si>
  <si>
    <t xml:space="preserve">Zpětná instalace nábytku a vybavení, úklid. </t>
  </si>
  <si>
    <t>v uvedených místnostech nebudou vyklizeny napevno šroubované skříně; bude provedeno ruční dobroušení a začištění lištou okolo nich.</t>
  </si>
  <si>
    <t>Předmětem hodnocení je celková cena</t>
  </si>
  <si>
    <t>takto označené položky jsou určené k vyplnění</t>
  </si>
  <si>
    <t>Cena celkem</t>
  </si>
  <si>
    <t>Opční položky</t>
  </si>
  <si>
    <t>Část pevná</t>
  </si>
  <si>
    <t>cena bez DPH</t>
  </si>
  <si>
    <t>cena vč. DPH</t>
  </si>
  <si>
    <t>Sumář</t>
  </si>
  <si>
    <t xml:space="preserve">celkem </t>
  </si>
  <si>
    <t>celkem</t>
  </si>
  <si>
    <t>Cena včetně DPH</t>
  </si>
  <si>
    <t>DPH</t>
  </si>
  <si>
    <t>Cena za místnost bez DPH</t>
  </si>
  <si>
    <t>Kompletní cena za místnost</t>
  </si>
  <si>
    <t>Stěhování, opravy, malování, úklid</t>
  </si>
  <si>
    <t>Podlahářské práce</t>
  </si>
  <si>
    <t>UK - FF - OSIP - opravy vybraných místností</t>
  </si>
  <si>
    <t xml:space="preserve">Demontáž lišt u podlah, opravy omítek a prasklin, malířské práce 2x včetně penetrace, likvidace odpadů. V m.č .S129 úprava elektroinstalace - otočení světel. </t>
  </si>
  <si>
    <t>na výzvu v předpoklad. termínu od 1.6. do 30.8.2023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</si>
</sst>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164" fontId="6" fillId="0" borderId="0" xfId="0" applyNumberFormat="1" applyFont="1"/>
    <xf numFmtId="0" fontId="6" fillId="0" borderId="0" xfId="0" applyFont="1"/>
    <xf numFmtId="164" fontId="6" fillId="0" borderId="12" xfId="0" applyNumberFormat="1" applyFont="1" applyBorder="1" applyAlignment="1">
      <alignment horizontal="center"/>
    </xf>
    <xf numFmtId="164" fontId="6" fillId="0" borderId="13" xfId="0" applyNumberFormat="1" applyFont="1" applyBorder="1"/>
    <xf numFmtId="0" fontId="6" fillId="0" borderId="14" xfId="0" applyFont="1" applyBorder="1"/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/>
    <xf numFmtId="0" fontId="0" fillId="0" borderId="2" xfId="0" applyBorder="1"/>
    <xf numFmtId="4" fontId="0" fillId="0" borderId="0" xfId="0" applyNumberFormat="1"/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4" fontId="1" fillId="0" borderId="18" xfId="0" applyNumberFormat="1" applyFont="1" applyBorder="1"/>
    <xf numFmtId="164" fontId="1" fillId="0" borderId="19" xfId="0" applyNumberFormat="1" applyFont="1" applyBorder="1"/>
    <xf numFmtId="164" fontId="1" fillId="0" borderId="20" xfId="0" applyNumberFormat="1" applyFont="1" applyBorder="1"/>
    <xf numFmtId="164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64" fontId="0" fillId="0" borderId="13" xfId="0" applyNumberFormat="1" applyBorder="1"/>
    <xf numFmtId="164" fontId="0" fillId="2" borderId="13" xfId="0" applyNumberFormat="1" applyFill="1" applyBorder="1" applyAlignment="1">
      <alignment horizontal="center"/>
    </xf>
    <xf numFmtId="164" fontId="0" fillId="2" borderId="13" xfId="0" applyNumberFormat="1" applyFill="1" applyBorder="1"/>
    <xf numFmtId="0" fontId="0" fillId="0" borderId="14" xfId="0" applyBorder="1" applyAlignment="1">
      <alignment horizontal="center"/>
    </xf>
    <xf numFmtId="164" fontId="0" fillId="0" borderId="16" xfId="0" applyNumberFormat="1" applyBorder="1"/>
    <xf numFmtId="164" fontId="0" fillId="2" borderId="16" xfId="0" applyNumberFormat="1" applyFill="1" applyBorder="1" applyAlignment="1">
      <alignment horizontal="center"/>
    </xf>
    <xf numFmtId="164" fontId="0" fillId="2" borderId="16" xfId="0" applyNumberFormat="1" applyFill="1" applyBorder="1"/>
    <xf numFmtId="0" fontId="0" fillId="0" borderId="17" xfId="0" applyBorder="1" applyAlignment="1">
      <alignment horizontal="center"/>
    </xf>
    <xf numFmtId="164" fontId="0" fillId="0" borderId="0" xfId="0" applyNumberFormat="1"/>
    <xf numFmtId="164" fontId="0" fillId="3" borderId="0" xfId="0" applyNumberFormat="1" applyFill="1" applyAlignment="1">
      <alignment horizontal="center"/>
    </xf>
    <xf numFmtId="164" fontId="0" fillId="3" borderId="0" xfId="0" applyNumberFormat="1" applyFill="1"/>
    <xf numFmtId="0" fontId="0" fillId="0" borderId="0" xfId="0" applyAlignment="1">
      <alignment horizontal="center"/>
    </xf>
    <xf numFmtId="164" fontId="1" fillId="0" borderId="13" xfId="0" applyNumberFormat="1" applyFont="1" applyBorder="1"/>
    <xf numFmtId="164" fontId="0" fillId="3" borderId="13" xfId="0" applyNumberFormat="1" applyFill="1" applyBorder="1" applyAlignment="1">
      <alignment horizontal="center"/>
    </xf>
    <xf numFmtId="164" fontId="0" fillId="3" borderId="13" xfId="0" applyNumberFormat="1" applyFill="1" applyBorder="1"/>
    <xf numFmtId="0" fontId="1" fillId="0" borderId="14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24" xfId="0" applyBorder="1"/>
    <xf numFmtId="49" fontId="0" fillId="0" borderId="25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6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4" fontId="0" fillId="0" borderId="10" xfId="0" applyNumberFormat="1" applyBorder="1"/>
    <xf numFmtId="164" fontId="1" fillId="0" borderId="28" xfId="0" applyNumberFormat="1" applyFont="1" applyBorder="1"/>
    <xf numFmtId="0" fontId="0" fillId="0" borderId="0" xfId="0" applyBorder="1"/>
    <xf numFmtId="0" fontId="0" fillId="0" borderId="29" xfId="0" applyBorder="1" applyAlignment="1">
      <alignment horizontal="center"/>
    </xf>
    <xf numFmtId="0" fontId="0" fillId="0" borderId="2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0AF64-C3A9-4B7C-9B0F-6600AAD78417}">
  <dimension ref="A1:Q24"/>
  <sheetViews>
    <sheetView tabSelected="1" workbookViewId="0">
      <selection activeCell="H13" sqref="H13:I13"/>
    </sheetView>
  </sheetViews>
  <sheetFormatPr defaultRowHeight="15" x14ac:dyDescent="0.25"/>
  <cols>
    <col min="1" max="1" width="1" customWidth="1"/>
    <col min="2" max="2" width="22.28515625" bestFit="1" customWidth="1"/>
    <col min="3" max="3" width="21.42578125" customWidth="1"/>
    <col min="4" max="4" width="35.42578125" customWidth="1"/>
    <col min="5" max="5" width="16.85546875" customWidth="1"/>
    <col min="6" max="6" width="11.42578125" customWidth="1"/>
    <col min="7" max="7" width="15.7109375" customWidth="1"/>
    <col min="8" max="8" width="20.140625" bestFit="1" customWidth="1"/>
    <col min="9" max="9" width="26.28515625" customWidth="1"/>
    <col min="10" max="11" width="11.5703125" customWidth="1"/>
    <col min="17" max="17" width="11.140625" customWidth="1"/>
  </cols>
  <sheetData>
    <row r="1" spans="1:17" ht="21" x14ac:dyDescent="0.35">
      <c r="A1" s="62" t="s">
        <v>42</v>
      </c>
      <c r="B1" s="62"/>
      <c r="C1" s="62"/>
      <c r="D1" s="62"/>
      <c r="E1" s="62"/>
      <c r="F1" s="62"/>
      <c r="G1" s="62"/>
      <c r="H1" s="62"/>
      <c r="I1" s="62"/>
    </row>
    <row r="2" spans="1:17" ht="15.75" thickBot="1" x14ac:dyDescent="0.3"/>
    <row r="3" spans="1:17" ht="16.5" thickBot="1" x14ac:dyDescent="0.3">
      <c r="B3" s="59"/>
      <c r="C3" s="30" t="s">
        <v>41</v>
      </c>
      <c r="D3" s="30" t="s">
        <v>40</v>
      </c>
      <c r="E3" s="63" t="s">
        <v>39</v>
      </c>
      <c r="F3" s="63"/>
      <c r="G3" s="72"/>
      <c r="H3" s="77"/>
      <c r="I3" s="76"/>
      <c r="O3" s="48"/>
      <c r="P3" s="48"/>
      <c r="Q3" s="56"/>
    </row>
    <row r="4" spans="1:17" ht="30" x14ac:dyDescent="0.25">
      <c r="A4" s="48"/>
      <c r="B4" s="58" t="s">
        <v>8</v>
      </c>
      <c r="C4" s="57" t="s">
        <v>38</v>
      </c>
      <c r="D4" s="57" t="s">
        <v>38</v>
      </c>
      <c r="E4" s="57" t="s">
        <v>38</v>
      </c>
      <c r="F4" s="57" t="s">
        <v>37</v>
      </c>
      <c r="G4" s="73" t="s">
        <v>36</v>
      </c>
      <c r="H4" s="77"/>
      <c r="I4" s="76"/>
      <c r="L4" s="48"/>
      <c r="M4" s="48"/>
      <c r="N4" s="48"/>
      <c r="O4" s="48"/>
      <c r="P4" s="48"/>
      <c r="Q4" s="56"/>
    </row>
    <row r="5" spans="1:17" x14ac:dyDescent="0.25">
      <c r="B5" s="55" t="s">
        <v>12</v>
      </c>
      <c r="C5" s="54">
        <v>0</v>
      </c>
      <c r="D5" s="53">
        <v>0</v>
      </c>
      <c r="E5" s="26">
        <f>C5+D5</f>
        <v>0</v>
      </c>
      <c r="F5" s="26">
        <f>E5/100*21</f>
        <v>0</v>
      </c>
      <c r="G5" s="74">
        <f>E5+F5</f>
        <v>0</v>
      </c>
      <c r="H5" s="78"/>
      <c r="I5" s="76"/>
      <c r="K5" s="28"/>
      <c r="Q5" s="28"/>
    </row>
    <row r="6" spans="1:17" x14ac:dyDescent="0.25">
      <c r="B6" s="55" t="s">
        <v>13</v>
      </c>
      <c r="C6" s="54">
        <v>0</v>
      </c>
      <c r="D6" s="53">
        <v>0</v>
      </c>
      <c r="E6" s="26">
        <f>C6+D6</f>
        <v>0</v>
      </c>
      <c r="F6" s="26">
        <f>E6/100*21</f>
        <v>0</v>
      </c>
      <c r="G6" s="74">
        <f>E6+F6</f>
        <v>0</v>
      </c>
      <c r="H6" s="78"/>
      <c r="I6" s="76"/>
      <c r="K6" s="28"/>
      <c r="Q6" s="28"/>
    </row>
    <row r="7" spans="1:17" x14ac:dyDescent="0.25">
      <c r="B7" s="55">
        <v>124</v>
      </c>
      <c r="C7" s="54">
        <v>0</v>
      </c>
      <c r="D7" s="53">
        <v>0</v>
      </c>
      <c r="E7" s="26">
        <f>C7+D7</f>
        <v>0</v>
      </c>
      <c r="F7" s="26">
        <f>E7/100*21</f>
        <v>0</v>
      </c>
      <c r="G7" s="74">
        <f>E7+F7</f>
        <v>0</v>
      </c>
      <c r="H7" s="78"/>
      <c r="I7" s="76"/>
      <c r="K7" s="28"/>
      <c r="Q7" s="28"/>
    </row>
    <row r="8" spans="1:17" x14ac:dyDescent="0.25">
      <c r="B8" s="55">
        <v>125</v>
      </c>
      <c r="C8" s="54">
        <v>0</v>
      </c>
      <c r="D8" s="53">
        <v>0</v>
      </c>
      <c r="E8" s="26">
        <f>C8+D8</f>
        <v>0</v>
      </c>
      <c r="F8" s="26">
        <f>E8/100*21</f>
        <v>0</v>
      </c>
      <c r="G8" s="74">
        <f>E8+F8</f>
        <v>0</v>
      </c>
      <c r="H8" s="78"/>
      <c r="I8" s="76"/>
      <c r="K8" s="28"/>
      <c r="Q8" s="28"/>
    </row>
    <row r="9" spans="1:17" x14ac:dyDescent="0.25">
      <c r="B9" s="55">
        <v>4</v>
      </c>
      <c r="C9" s="54">
        <v>0</v>
      </c>
      <c r="D9" s="53">
        <v>0</v>
      </c>
      <c r="E9" s="26">
        <f>C9+D9</f>
        <v>0</v>
      </c>
      <c r="F9" s="26">
        <f>E9/100*21</f>
        <v>0</v>
      </c>
      <c r="G9" s="74">
        <f>E9+F9</f>
        <v>0</v>
      </c>
      <c r="H9" s="78"/>
      <c r="I9" s="76"/>
      <c r="K9" s="28"/>
      <c r="Q9" s="28"/>
    </row>
    <row r="10" spans="1:17" ht="15.75" thickBot="1" x14ac:dyDescent="0.3">
      <c r="B10" s="52" t="s">
        <v>35</v>
      </c>
      <c r="C10" s="51"/>
      <c r="D10" s="50"/>
      <c r="E10" s="49">
        <f>SUM(E5:E9)</f>
        <v>0</v>
      </c>
      <c r="F10" s="49">
        <f>SUM(F5:F9)</f>
        <v>0</v>
      </c>
      <c r="G10" s="75">
        <f>SUM(G5:G9)</f>
        <v>0</v>
      </c>
      <c r="H10" s="78"/>
      <c r="I10" s="76"/>
      <c r="K10" s="28"/>
      <c r="Q10" s="28"/>
    </row>
    <row r="11" spans="1:17" ht="15.75" thickBot="1" x14ac:dyDescent="0.3">
      <c r="B11" s="48"/>
      <c r="C11" s="47"/>
      <c r="D11" s="46"/>
      <c r="E11" s="45"/>
      <c r="F11" s="45"/>
      <c r="G11" s="45"/>
      <c r="K11" s="28"/>
      <c r="Q11" s="28"/>
    </row>
    <row r="12" spans="1:17" x14ac:dyDescent="0.25">
      <c r="B12" s="44">
        <v>322</v>
      </c>
      <c r="C12" s="43">
        <v>0</v>
      </c>
      <c r="D12" s="42">
        <v>0</v>
      </c>
      <c r="E12" s="41">
        <f>C12+D12</f>
        <v>0</v>
      </c>
      <c r="F12" s="41">
        <f>E12/100*21</f>
        <v>0</v>
      </c>
      <c r="G12" s="41">
        <f>E12+F12</f>
        <v>0</v>
      </c>
      <c r="H12" s="64" t="s">
        <v>44</v>
      </c>
      <c r="I12" s="65"/>
      <c r="K12" s="28"/>
      <c r="Q12" s="28"/>
    </row>
    <row r="13" spans="1:17" ht="15.75" thickBot="1" x14ac:dyDescent="0.3">
      <c r="B13" s="40">
        <v>402</v>
      </c>
      <c r="C13" s="39">
        <v>0</v>
      </c>
      <c r="D13" s="38">
        <v>0</v>
      </c>
      <c r="E13" s="37">
        <f>C13+D13</f>
        <v>0</v>
      </c>
      <c r="F13" s="37">
        <f>E13/100*21</f>
        <v>0</v>
      </c>
      <c r="G13" s="37">
        <f>E13+F13</f>
        <v>0</v>
      </c>
      <c r="H13" s="66" t="s">
        <v>44</v>
      </c>
      <c r="I13" s="67"/>
      <c r="Q13" s="28"/>
    </row>
    <row r="14" spans="1:17" ht="15.75" thickBot="1" x14ac:dyDescent="0.3">
      <c r="B14" s="36" t="s">
        <v>34</v>
      </c>
      <c r="C14" s="33"/>
      <c r="D14" s="35"/>
      <c r="E14" s="34">
        <f>SUM(E12:E13)</f>
        <v>0</v>
      </c>
      <c r="F14" s="33">
        <f>SUM(F12:F13)</f>
        <v>0</v>
      </c>
      <c r="G14" s="32">
        <f>SUM(G12:G13)</f>
        <v>0</v>
      </c>
      <c r="K14" s="28"/>
      <c r="Q14" s="28"/>
    </row>
    <row r="15" spans="1:17" ht="15.75" thickBot="1" x14ac:dyDescent="0.3">
      <c r="E15" s="28"/>
      <c r="F15" s="28"/>
      <c r="G15" s="28"/>
    </row>
    <row r="16" spans="1:17" ht="15.75" x14ac:dyDescent="0.25">
      <c r="B16" s="31" t="s">
        <v>33</v>
      </c>
      <c r="C16" s="30" t="s">
        <v>32</v>
      </c>
      <c r="D16" s="29" t="s">
        <v>31</v>
      </c>
      <c r="E16" s="28"/>
      <c r="F16" s="28"/>
      <c r="G16" s="28"/>
    </row>
    <row r="17" spans="1:9" x14ac:dyDescent="0.25">
      <c r="B17" s="27" t="s">
        <v>30</v>
      </c>
      <c r="C17" s="26">
        <f>G10</f>
        <v>0</v>
      </c>
      <c r="D17" s="25">
        <f>E10</f>
        <v>0</v>
      </c>
      <c r="E17" s="28"/>
      <c r="F17" s="28"/>
      <c r="G17" s="28"/>
    </row>
    <row r="18" spans="1:9" x14ac:dyDescent="0.25">
      <c r="B18" s="27" t="s">
        <v>29</v>
      </c>
      <c r="C18" s="26">
        <f>G14</f>
        <v>0</v>
      </c>
      <c r="D18" s="25">
        <f>E14</f>
        <v>0</v>
      </c>
    </row>
    <row r="19" spans="1:9" ht="16.5" thickBot="1" x14ac:dyDescent="0.3">
      <c r="B19" s="24" t="s">
        <v>28</v>
      </c>
      <c r="C19" s="23">
        <f>SUM(C17:C18)</f>
        <v>0</v>
      </c>
      <c r="D19" s="22">
        <f>SUM(D17:D18)</f>
        <v>0</v>
      </c>
    </row>
    <row r="20" spans="1:9" ht="15.75" x14ac:dyDescent="0.25">
      <c r="B20" s="21"/>
      <c r="C20" s="20"/>
    </row>
    <row r="21" spans="1:9" ht="30.75" customHeight="1" x14ac:dyDescent="0.25">
      <c r="A21" s="19"/>
      <c r="B21" s="68"/>
      <c r="C21" s="68"/>
      <c r="D21" s="68"/>
      <c r="E21" s="68"/>
      <c r="F21" s="68"/>
      <c r="G21" s="68"/>
      <c r="H21" s="68"/>
      <c r="I21" s="68"/>
    </row>
    <row r="22" spans="1:9" x14ac:dyDescent="0.25">
      <c r="B22" s="18"/>
      <c r="C22" t="s">
        <v>27</v>
      </c>
    </row>
    <row r="23" spans="1:9" x14ac:dyDescent="0.25">
      <c r="B23" t="s">
        <v>26</v>
      </c>
    </row>
    <row r="24" spans="1:9" x14ac:dyDescent="0.25">
      <c r="B24" t="s">
        <v>25</v>
      </c>
    </row>
  </sheetData>
  <mergeCells count="5">
    <mergeCell ref="A1:I1"/>
    <mergeCell ref="E3:G3"/>
    <mergeCell ref="H12:I12"/>
    <mergeCell ref="H13:I13"/>
    <mergeCell ref="B21:I21"/>
  </mergeCells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F64E3-A0A2-48B1-9417-5ABA83C26033}">
  <dimension ref="A1:F23"/>
  <sheetViews>
    <sheetView workbookViewId="0">
      <selection activeCell="E37" sqref="E37"/>
    </sheetView>
  </sheetViews>
  <sheetFormatPr defaultRowHeight="15" x14ac:dyDescent="0.25"/>
  <cols>
    <col min="1" max="1" width="18.28515625" customWidth="1"/>
    <col min="2" max="2" width="13.140625" customWidth="1"/>
    <col min="3" max="3" width="26" customWidth="1"/>
    <col min="4" max="4" width="11.28515625" customWidth="1"/>
    <col min="5" max="5" width="13" customWidth="1"/>
    <col min="6" max="6" width="12.85546875" customWidth="1"/>
  </cols>
  <sheetData>
    <row r="1" spans="1:6" x14ac:dyDescent="0.25">
      <c r="A1" s="1" t="s">
        <v>17</v>
      </c>
    </row>
    <row r="2" spans="1:6" x14ac:dyDescent="0.25">
      <c r="A2" s="1"/>
    </row>
    <row r="3" spans="1:6" ht="109.5" customHeight="1" x14ac:dyDescent="0.25">
      <c r="A3" s="69" t="s">
        <v>10</v>
      </c>
      <c r="B3" s="69"/>
      <c r="C3" s="69"/>
      <c r="D3" s="69"/>
    </row>
    <row r="5" spans="1:6" x14ac:dyDescent="0.25">
      <c r="A5" s="1" t="s">
        <v>0</v>
      </c>
    </row>
    <row r="6" spans="1:6" x14ac:dyDescent="0.25">
      <c r="A6" s="68" t="s">
        <v>1</v>
      </c>
      <c r="B6" s="68"/>
      <c r="C6" s="68"/>
    </row>
    <row r="7" spans="1:6" x14ac:dyDescent="0.25">
      <c r="A7" t="s">
        <v>2</v>
      </c>
    </row>
    <row r="8" spans="1:6" x14ac:dyDescent="0.25">
      <c r="A8" t="s">
        <v>3</v>
      </c>
    </row>
    <row r="9" spans="1:6" x14ac:dyDescent="0.25">
      <c r="A9" t="s">
        <v>4</v>
      </c>
    </row>
    <row r="10" spans="1:6" x14ac:dyDescent="0.25">
      <c r="A10" t="s">
        <v>5</v>
      </c>
    </row>
    <row r="12" spans="1:6" x14ac:dyDescent="0.25">
      <c r="A12" s="2"/>
    </row>
    <row r="13" spans="1:6" x14ac:dyDescent="0.25">
      <c r="A13" s="3" t="s">
        <v>6</v>
      </c>
    </row>
    <row r="14" spans="1:6" x14ac:dyDescent="0.25">
      <c r="E14" s="70" t="s">
        <v>21</v>
      </c>
      <c r="F14" s="71"/>
    </row>
    <row r="15" spans="1:6" x14ac:dyDescent="0.25">
      <c r="A15" t="s">
        <v>7</v>
      </c>
      <c r="B15" s="5" t="s">
        <v>8</v>
      </c>
      <c r="C15" s="5" t="s">
        <v>9</v>
      </c>
      <c r="D15" s="5" t="s">
        <v>19</v>
      </c>
      <c r="E15" s="17" t="s">
        <v>23</v>
      </c>
      <c r="F15" s="5" t="s">
        <v>22</v>
      </c>
    </row>
    <row r="16" spans="1:6" x14ac:dyDescent="0.25">
      <c r="B16" s="16" t="s">
        <v>20</v>
      </c>
      <c r="C16" s="4">
        <v>31.11</v>
      </c>
      <c r="D16" s="4">
        <v>27.3</v>
      </c>
      <c r="E16" s="15">
        <v>800</v>
      </c>
      <c r="F16" s="4">
        <v>1</v>
      </c>
    </row>
    <row r="17" spans="2:6" x14ac:dyDescent="0.25">
      <c r="B17" s="4" t="s">
        <v>12</v>
      </c>
      <c r="C17" s="4">
        <v>29.11</v>
      </c>
      <c r="D17" s="4">
        <v>25</v>
      </c>
      <c r="E17" s="15">
        <v>900</v>
      </c>
      <c r="F17" s="4">
        <v>2</v>
      </c>
    </row>
    <row r="18" spans="2:6" x14ac:dyDescent="0.25">
      <c r="B18" s="4" t="s">
        <v>13</v>
      </c>
      <c r="C18" s="4">
        <v>61.8</v>
      </c>
      <c r="D18" s="4">
        <v>39.5</v>
      </c>
      <c r="E18" s="15">
        <v>900</v>
      </c>
      <c r="F18" s="4">
        <v>1</v>
      </c>
    </row>
    <row r="19" spans="2:6" x14ac:dyDescent="0.25">
      <c r="B19" s="4">
        <v>124</v>
      </c>
      <c r="C19" s="4">
        <v>51.58</v>
      </c>
      <c r="D19" s="4">
        <v>29.9</v>
      </c>
      <c r="E19" s="15">
        <v>1250</v>
      </c>
      <c r="F19" s="4">
        <v>2</v>
      </c>
    </row>
    <row r="20" spans="2:6" x14ac:dyDescent="0.25">
      <c r="B20" s="4">
        <v>125</v>
      </c>
      <c r="C20" s="4">
        <v>24.55</v>
      </c>
      <c r="D20" s="4">
        <v>20.7</v>
      </c>
      <c r="E20" s="15">
        <v>1250</v>
      </c>
      <c r="F20" s="4">
        <v>1</v>
      </c>
    </row>
    <row r="21" spans="2:6" x14ac:dyDescent="0.25">
      <c r="B21" s="4">
        <v>402</v>
      </c>
      <c r="C21" s="4">
        <v>38.21</v>
      </c>
      <c r="D21" s="4">
        <v>24.8</v>
      </c>
      <c r="E21" s="15">
        <v>1250</v>
      </c>
      <c r="F21" s="4">
        <v>1</v>
      </c>
    </row>
    <row r="22" spans="2:6" x14ac:dyDescent="0.25">
      <c r="B22" s="4">
        <v>322</v>
      </c>
      <c r="C22" s="4">
        <v>24.93</v>
      </c>
      <c r="D22" s="4">
        <v>20.96</v>
      </c>
      <c r="E22" s="15">
        <v>1250</v>
      </c>
      <c r="F22" s="4">
        <v>1</v>
      </c>
    </row>
    <row r="23" spans="2:6" x14ac:dyDescent="0.25">
      <c r="B23" s="14" t="s">
        <v>16</v>
      </c>
      <c r="C23" s="14">
        <f>SUM(C16:C22)</f>
        <v>261.29000000000002</v>
      </c>
      <c r="D23" s="14">
        <f>SUM(D16:D22)</f>
        <v>188.16</v>
      </c>
      <c r="E23" s="1"/>
      <c r="F23" s="14">
        <f>SUM(F16:F22)</f>
        <v>9</v>
      </c>
    </row>
  </sheetData>
  <mergeCells count="3">
    <mergeCell ref="A6:C6"/>
    <mergeCell ref="A3:D3"/>
    <mergeCell ref="E14:F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C2EFD-8D9A-43B1-95F9-DAF0C18FD9AC}">
  <dimension ref="A1:B15"/>
  <sheetViews>
    <sheetView workbookViewId="0">
      <selection activeCell="B38" sqref="B38"/>
    </sheetView>
  </sheetViews>
  <sheetFormatPr defaultRowHeight="15" x14ac:dyDescent="0.25"/>
  <cols>
    <col min="2" max="2" width="29" bestFit="1" customWidth="1"/>
  </cols>
  <sheetData>
    <row r="1" spans="1:2" x14ac:dyDescent="0.25">
      <c r="A1" s="1" t="s">
        <v>18</v>
      </c>
    </row>
    <row r="3" spans="1:2" x14ac:dyDescent="0.25">
      <c r="A3" t="s">
        <v>11</v>
      </c>
    </row>
    <row r="4" spans="1:2" x14ac:dyDescent="0.25">
      <c r="A4" t="s">
        <v>43</v>
      </c>
    </row>
    <row r="5" spans="1:2" x14ac:dyDescent="0.25">
      <c r="A5" t="s">
        <v>24</v>
      </c>
    </row>
    <row r="6" spans="1:2" ht="15.75" thickBot="1" x14ac:dyDescent="0.3"/>
    <row r="7" spans="1:2" ht="15.75" thickBot="1" x14ac:dyDescent="0.3">
      <c r="A7" s="12" t="s">
        <v>15</v>
      </c>
      <c r="B7" s="13" t="s">
        <v>14</v>
      </c>
    </row>
    <row r="8" spans="1:2" x14ac:dyDescent="0.25">
      <c r="A8" s="60" t="s">
        <v>20</v>
      </c>
      <c r="B8" s="61">
        <v>81.28</v>
      </c>
    </row>
    <row r="9" spans="1:2" ht="15.75" x14ac:dyDescent="0.25">
      <c r="A9" s="6" t="s">
        <v>12</v>
      </c>
      <c r="B9" s="7">
        <v>97.67</v>
      </c>
    </row>
    <row r="10" spans="1:2" ht="15.75" x14ac:dyDescent="0.25">
      <c r="A10" s="6" t="s">
        <v>13</v>
      </c>
      <c r="B10" s="7">
        <v>182.49</v>
      </c>
    </row>
    <row r="11" spans="1:2" ht="15.75" x14ac:dyDescent="0.25">
      <c r="A11" s="6">
        <v>124</v>
      </c>
      <c r="B11" s="7">
        <v>159.68</v>
      </c>
    </row>
    <row r="12" spans="1:2" ht="15.75" x14ac:dyDescent="0.25">
      <c r="A12" s="6">
        <v>125</v>
      </c>
      <c r="B12" s="7">
        <v>100.06</v>
      </c>
    </row>
    <row r="13" spans="1:2" ht="15.75" x14ac:dyDescent="0.25">
      <c r="A13" s="8">
        <v>402</v>
      </c>
      <c r="B13" s="9">
        <v>111</v>
      </c>
    </row>
    <row r="14" spans="1:2" ht="16.5" thickBot="1" x14ac:dyDescent="0.3">
      <c r="A14" s="8">
        <v>322</v>
      </c>
      <c r="B14" s="9">
        <v>97.49</v>
      </c>
    </row>
    <row r="15" spans="1:2" ht="15.75" thickBot="1" x14ac:dyDescent="0.3">
      <c r="A15" s="10" t="s">
        <v>16</v>
      </c>
      <c r="B15" s="11">
        <f>SUM(B8:B14)</f>
        <v>829.67000000000007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Tabulka k vyplnění</vt:lpstr>
      <vt:lpstr>Rozsah prací - parkety</vt:lpstr>
      <vt:lpstr>Rozsah prací - omítky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Šedivý, Tomáš</dc:creator>
  <cp:lastModifiedBy>Konečný, Petr</cp:lastModifiedBy>
  <cp:lastPrinted>2022-05-23T12:48:00Z</cp:lastPrinted>
  <dcterms:created xsi:type="dcterms:W3CDTF">2022-05-02T13:16:00Z</dcterms:created>
  <dcterms:modified xsi:type="dcterms:W3CDTF">2023-03-30T14:56:52Z</dcterms:modified>
</cp:coreProperties>
</file>