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28" yWindow="65428" windowWidth="23256" windowHeight="12576" activeTab="0"/>
  </bookViews>
  <sheets>
    <sheet name="Nabídková cena" sheetId="1" r:id="rId1"/>
    <sheet name="1 Externí disk" sheetId="2" r:id="rId2"/>
    <sheet name="2 Monitor" sheetId="3" r:id="rId3"/>
    <sheet name="3 Držák pro monitor" sheetId="4" r:id="rId4"/>
  </sheets>
  <definedNames>
    <definedName name="_xlnm.Print_Area" localSheetId="2">'2 Monitor'!$A$1:$E$21</definedName>
    <definedName name="_xlnm.Print_Area" localSheetId="0">'Nabídková cena'!$A$1:$I$21</definedName>
  </definedNames>
  <calcPr calcId="191029"/>
  <extLst/>
</workbook>
</file>

<file path=xl/sharedStrings.xml><?xml version="1.0" encoding="utf-8"?>
<sst xmlns="http://schemas.openxmlformats.org/spreadsheetml/2006/main" count="95" uniqueCount="70">
  <si>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</si>
  <si>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</si>
  <si>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</si>
  <si>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</si>
  <si>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</si>
  <si>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</si>
  <si>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</si>
  <si>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</si>
  <si>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Externí disk:</t>
  </si>
  <si>
    <t xml:space="preserve">Monitor:
</t>
  </si>
  <si>
    <t>Držák pro monitor: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</si>
  <si>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</si>
  <si>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</si>
  <si>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</si>
  <si>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</si>
  <si>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</si>
  <si>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</si>
  <si>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</si>
  <si>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</si>
  <si>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</si>
  <si>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</si>
  <si>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</si>
  <si>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Vlastnosti</t>
  </si>
  <si>
    <t>Procesor</t>
  </si>
  <si>
    <t>Typ disku</t>
  </si>
  <si>
    <t>SSD</t>
  </si>
  <si>
    <t>Externí/přenosný</t>
  </si>
  <si>
    <t>Ano</t>
  </si>
  <si>
    <t>Kapacita</t>
  </si>
  <si>
    <t>4 TB</t>
  </si>
  <si>
    <t>Rychlost čtení až</t>
  </si>
  <si>
    <t>1000 MB/s</t>
  </si>
  <si>
    <t>Rychlost zápisu až</t>
  </si>
  <si>
    <t>Rozhraní</t>
  </si>
  <si>
    <t xml:space="preserve">USB 3.2 Gen 2 </t>
  </si>
  <si>
    <t>Další informace</t>
  </si>
  <si>
    <t>minimální požadovaný parametr</t>
  </si>
  <si>
    <t>Základní parametry</t>
  </si>
  <si>
    <t>Úhlopříčka displeje ["]</t>
  </si>
  <si>
    <t>Nativní rozlišení</t>
  </si>
  <si>
    <t>3440 × 1440</t>
  </si>
  <si>
    <t>Poměr stran</t>
  </si>
  <si>
    <t>21:9</t>
  </si>
  <si>
    <t>Obnovovací frekvence</t>
  </si>
  <si>
    <t>100 Hz</t>
  </si>
  <si>
    <t>Odezva</t>
  </si>
  <si>
    <t>1 ms</t>
  </si>
  <si>
    <t>Panel</t>
  </si>
  <si>
    <t>LCD VA</t>
  </si>
  <si>
    <t>Kontrast</t>
  </si>
  <si>
    <t>3000:1</t>
  </si>
  <si>
    <t>Vlastnosti obrazovky</t>
  </si>
  <si>
    <t>Povrch displeje</t>
  </si>
  <si>
    <t>antireflexní</t>
  </si>
  <si>
    <t>Konstrukce</t>
  </si>
  <si>
    <t>prohnutá</t>
  </si>
  <si>
    <t>Funkce flicker-free</t>
  </si>
  <si>
    <t>Fyzické vlastnosti</t>
  </si>
  <si>
    <t>VESA uchycení</t>
  </si>
  <si>
    <t>Ano (viz 3. položka zakázky)</t>
  </si>
  <si>
    <t>Kompatibilita/nosnost</t>
  </si>
  <si>
    <t>S monitorem v 2. položce zakázky</t>
  </si>
  <si>
    <t>Kloubový/ramenný</t>
  </si>
  <si>
    <t>Uchycení ke stolu</t>
  </si>
  <si>
    <t>DisplayPort 1.2,
HDMI 2.0</t>
  </si>
  <si>
    <t>NABÍZENÝ MODEL:
………………………………………..
Part number: …..................</t>
  </si>
  <si>
    <t>číslo faktury</t>
  </si>
  <si>
    <t>V …………………………. dne …………….2023</t>
  </si>
  <si>
    <t>Nabídková cena
celkem 
Kč vč. DPH</t>
  </si>
  <si>
    <t>Nabídková cena 
celkem 
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</si>
</sst>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  <font>
      <strike/>
      <sz val="11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 wrapText="1"/>
      <protection/>
    </xf>
    <xf numFmtId="0" fontId="3" fillId="3" borderId="0" xfId="0" applyFont="1" applyFill="1" applyBorder="1" applyAlignment="1" applyProtection="1">
      <alignment vertical="center"/>
      <protection/>
    </xf>
    <xf numFmtId="4" fontId="3" fillId="3" borderId="0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0" fontId="3" fillId="5" borderId="1" xfId="0" applyFont="1" applyFill="1" applyBorder="1" applyAlignment="1" applyProtection="1">
      <alignment vertical="center" wrapText="1"/>
      <protection/>
    </xf>
    <xf numFmtId="0" fontId="3" fillId="5" borderId="1" xfId="0" applyFont="1" applyFill="1" applyBorder="1" applyAlignment="1" applyProtection="1">
      <alignment horizontal="right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right" vertical="center" wrapText="1"/>
      <protection/>
    </xf>
    <xf numFmtId="3" fontId="3" fillId="3" borderId="1" xfId="0" applyNumberFormat="1" applyFont="1" applyFill="1" applyBorder="1" applyAlignment="1" applyProtection="1">
      <alignment horizontal="right" vertical="center" wrapText="1"/>
      <protection/>
    </xf>
    <xf numFmtId="0" fontId="3" fillId="5" borderId="1" xfId="0" applyFont="1" applyFill="1" applyBorder="1" applyAlignment="1" applyProtection="1">
      <alignment wrapText="1"/>
      <protection/>
    </xf>
    <xf numFmtId="0" fontId="3" fillId="5" borderId="1" xfId="0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right" vertical="center" wrapText="1"/>
      <protection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3" borderId="11" xfId="0" applyFont="1" applyFill="1" applyBorder="1" applyAlignment="1" applyProtection="1">
      <alignment horizontal="right" wrapText="1"/>
      <protection/>
    </xf>
    <xf numFmtId="0" fontId="3" fillId="3" borderId="12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/>
      <protection/>
    </xf>
    <xf numFmtId="0" fontId="3" fillId="3" borderId="14" xfId="0" applyFont="1" applyFill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5" zoomScaleNormal="85" workbookViewId="0" topLeftCell="A2">
      <selection activeCell="L8" sqref="L8"/>
    </sheetView>
  </sheetViews>
  <sheetFormatPr defaultColWidth="14.421875" defaultRowHeight="15" customHeight="1"/>
  <cols>
    <col min="1" max="1" width="9.28125" style="2" customWidth="1"/>
    <col min="2" max="2" width="32.28125" style="2" customWidth="1"/>
    <col min="3" max="3" width="18.7109375" style="2" customWidth="1"/>
    <col min="4" max="4" width="18.28125" style="2" customWidth="1"/>
    <col min="5" max="5" width="19.57421875" style="2" customWidth="1"/>
    <col min="6" max="6" width="16.7109375" style="2" customWidth="1"/>
    <col min="7" max="7" width="19.8515625" style="2" customWidth="1"/>
    <col min="8" max="8" width="1.1484375" style="2" customWidth="1"/>
    <col min="9" max="9" width="13.28125" style="2" customWidth="1"/>
    <col min="10" max="26" width="8.00390625" style="2" customWidth="1"/>
    <col min="27" max="16384" width="14.421875" style="2" customWidth="1"/>
  </cols>
  <sheetData>
    <row r="1" spans="1:26" ht="52.5" customHeight="1">
      <c r="A1" s="9" t="s">
        <v>0</v>
      </c>
      <c r="B1" s="10"/>
      <c r="C1" s="10"/>
      <c r="D1" s="10"/>
      <c r="E1" s="10"/>
      <c r="F1" s="10"/>
      <c r="G1" s="10"/>
      <c r="H1" s="11"/>
      <c r="I1" s="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1"/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/>
      <c r="I3" s="14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8" customHeight="1">
      <c r="A4" s="15">
        <v>1</v>
      </c>
      <c r="B4" s="3" t="s">
        <v>8</v>
      </c>
      <c r="C4" s="16">
        <v>1</v>
      </c>
      <c r="D4" s="4"/>
      <c r="E4" s="17">
        <f aca="true" t="shared" si="0" ref="E4:E6">C4*D4</f>
        <v>0</v>
      </c>
      <c r="F4" s="17">
        <f aca="true" t="shared" si="1" ref="F4:F6">E4*0.21</f>
        <v>0</v>
      </c>
      <c r="G4" s="17">
        <f aca="true" t="shared" si="2" ref="G4:G6">E4+F4</f>
        <v>0</v>
      </c>
      <c r="H4" s="11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8" customHeight="1">
      <c r="A5" s="15">
        <v>2</v>
      </c>
      <c r="B5" s="5" t="s">
        <v>9</v>
      </c>
      <c r="C5" s="16">
        <v>1</v>
      </c>
      <c r="D5" s="4"/>
      <c r="E5" s="17">
        <f t="shared" si="0"/>
        <v>0</v>
      </c>
      <c r="F5" s="17">
        <f t="shared" si="1"/>
        <v>0</v>
      </c>
      <c r="G5" s="17">
        <f t="shared" si="2"/>
        <v>0</v>
      </c>
      <c r="H5" s="11"/>
      <c r="I5" s="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>
      <c r="A6" s="15">
        <v>3</v>
      </c>
      <c r="B6" s="3" t="s">
        <v>10</v>
      </c>
      <c r="C6" s="16">
        <v>1</v>
      </c>
      <c r="D6" s="4"/>
      <c r="E6" s="17">
        <f t="shared" si="0"/>
        <v>0</v>
      </c>
      <c r="F6" s="17">
        <f t="shared" si="1"/>
        <v>0</v>
      </c>
      <c r="G6" s="17">
        <f t="shared" si="2"/>
        <v>0</v>
      </c>
      <c r="H6" s="11"/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1"/>
      <c r="B7" s="22"/>
      <c r="C7" s="23"/>
      <c r="D7" s="24"/>
      <c r="E7" s="24"/>
      <c r="F7" s="24"/>
      <c r="G7" s="24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86.25" customHeight="1">
      <c r="A8" s="11"/>
      <c r="B8" s="26" t="s">
        <v>11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6" customHeight="1">
      <c r="A9" s="11"/>
      <c r="B9" s="11"/>
      <c r="C9" s="11"/>
      <c r="D9" s="11"/>
      <c r="E9" s="11"/>
      <c r="F9" s="11"/>
      <c r="G9" s="11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8.25" customHeight="1">
      <c r="A10" s="11"/>
      <c r="B10" s="11"/>
      <c r="C10" s="11"/>
      <c r="D10" s="11"/>
      <c r="E10" s="27" t="s">
        <v>69</v>
      </c>
      <c r="F10" s="28" t="s">
        <v>12</v>
      </c>
      <c r="G10" s="29" t="s">
        <v>68</v>
      </c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1.75" customHeight="1">
      <c r="A11" s="11"/>
      <c r="B11" s="11"/>
      <c r="C11" s="11"/>
      <c r="D11" s="11"/>
      <c r="E11" s="30">
        <f>E4+E5+E6</f>
        <v>0</v>
      </c>
      <c r="F11" s="31">
        <f>E11*0.21</f>
        <v>0</v>
      </c>
      <c r="G11" s="32">
        <f>E11+F11</f>
        <v>0</v>
      </c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1"/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1"/>
      <c r="B13" s="33" t="s">
        <v>13</v>
      </c>
      <c r="C13" s="33"/>
      <c r="D13" s="33"/>
      <c r="E13" s="33"/>
      <c r="F13" s="11"/>
      <c r="G13" s="11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1"/>
      <c r="B14" s="33" t="s">
        <v>14</v>
      </c>
      <c r="C14" s="33"/>
      <c r="D14" s="33"/>
      <c r="E14" s="33"/>
      <c r="F14" s="11"/>
      <c r="G14" s="11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1"/>
      <c r="B15" s="33" t="s">
        <v>15</v>
      </c>
      <c r="C15" s="33"/>
      <c r="D15" s="33"/>
      <c r="E15" s="33"/>
      <c r="F15" s="11"/>
      <c r="G15" s="11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1"/>
      <c r="B16" s="33" t="s">
        <v>16</v>
      </c>
      <c r="C16" s="33"/>
      <c r="D16" s="33"/>
      <c r="E16" s="33"/>
      <c r="F16" s="11"/>
      <c r="G16" s="1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7" t="s">
        <v>67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zgDpBnsq/qEZYjMa9BRxBizrS3eWX32dBKP8yMOu8WfGVZJV9fjMlpKFdKHgAHy7j6CBwwQV87Xwc/dXbd2sUQ==" saltValue="Ms04gWil8oKYmUnXpxvktw==" spinCount="100000" sheet="1" objects="1" scenarios="1" formatCells="0" formatColumns="0" formatRows="0"/>
  <mergeCells count="3">
    <mergeCell ref="A1:G1"/>
    <mergeCell ref="B8:G8"/>
    <mergeCell ref="I4:I6"/>
  </mergeCells>
  <printOptions/>
  <pageMargins left="0.7" right="0.7" top="0.75" bottom="0.75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1"/>
  <sheetViews>
    <sheetView workbookViewId="0" topLeftCell="A1">
      <selection activeCell="A1" sqref="A1:C13"/>
    </sheetView>
  </sheetViews>
  <sheetFormatPr defaultColWidth="14.421875" defaultRowHeight="15" customHeight="1"/>
  <cols>
    <col min="1" max="1" width="32.7109375" style="2" customWidth="1"/>
    <col min="2" max="2" width="19.57421875" style="2" customWidth="1"/>
    <col min="3" max="3" width="20.7109375" style="2" customWidth="1"/>
    <col min="4" max="4" width="2.57421875" style="2" customWidth="1"/>
    <col min="5" max="5" width="33.421875" style="2" customWidth="1"/>
    <col min="6" max="6" width="4.28125" style="2" customWidth="1"/>
    <col min="7" max="26" width="8.00390625" style="2" customWidth="1"/>
    <col min="27" max="16384" width="14.421875" style="2" customWidth="1"/>
  </cols>
  <sheetData>
    <row r="1" spans="1:26" ht="55.5" customHeight="1">
      <c r="A1" s="42"/>
      <c r="B1" s="43"/>
      <c r="C1" s="44"/>
      <c r="D1" s="34"/>
      <c r="E1" s="35" t="s">
        <v>65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2.75" customHeight="1">
      <c r="A2" s="45" t="s">
        <v>19</v>
      </c>
      <c r="B2" s="45" t="s">
        <v>20</v>
      </c>
      <c r="C2" s="45" t="s">
        <v>21</v>
      </c>
      <c r="D2" s="36"/>
      <c r="E2" s="5" t="s">
        <v>19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4.25" customHeight="1">
      <c r="A3" s="46" t="s">
        <v>22</v>
      </c>
      <c r="B3" s="47"/>
      <c r="C3" s="47"/>
      <c r="D3" s="36"/>
      <c r="E3" s="37" t="s">
        <v>23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4.4">
      <c r="A4" s="48" t="s">
        <v>24</v>
      </c>
      <c r="B4" s="49" t="s">
        <v>25</v>
      </c>
      <c r="C4" s="50"/>
      <c r="D4" s="38"/>
      <c r="E4" s="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4">
      <c r="A5" s="48" t="s">
        <v>26</v>
      </c>
      <c r="B5" s="49" t="s">
        <v>27</v>
      </c>
      <c r="C5" s="50"/>
      <c r="D5" s="38"/>
      <c r="E5" s="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4">
      <c r="A6" s="48" t="s">
        <v>28</v>
      </c>
      <c r="B6" s="49"/>
      <c r="C6" s="50" t="s">
        <v>29</v>
      </c>
      <c r="D6" s="38"/>
      <c r="E6" s="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4">
      <c r="A7" s="48" t="s">
        <v>30</v>
      </c>
      <c r="B7" s="49"/>
      <c r="C7" s="50" t="s">
        <v>31</v>
      </c>
      <c r="D7" s="38"/>
      <c r="E7" s="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4">
      <c r="A8" s="48" t="s">
        <v>32</v>
      </c>
      <c r="B8" s="49"/>
      <c r="C8" s="50" t="s">
        <v>31</v>
      </c>
      <c r="D8" s="38"/>
      <c r="E8" s="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4">
      <c r="A9" s="48" t="s">
        <v>33</v>
      </c>
      <c r="B9" s="49" t="s">
        <v>34</v>
      </c>
      <c r="C9" s="50"/>
      <c r="D9" s="38"/>
      <c r="E9" s="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51" t="s">
        <v>35</v>
      </c>
      <c r="B10" s="52"/>
      <c r="C10" s="52"/>
      <c r="D10" s="40"/>
      <c r="E10" s="39" t="s">
        <v>35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customHeight="1">
      <c r="A11" s="53"/>
      <c r="B11" s="53"/>
      <c r="C11" s="54"/>
      <c r="D11" s="36"/>
      <c r="E11" s="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53"/>
      <c r="B12" s="53"/>
      <c r="C12" s="54"/>
      <c r="D12" s="36"/>
      <c r="E12" s="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53"/>
      <c r="B13" s="53"/>
      <c r="C13" s="54"/>
      <c r="D13" s="36"/>
      <c r="E13" s="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</sheetData>
  <sheetProtection algorithmName="SHA-512" hashValue="z2lTDko/vLbv6J5mqtwoj1J6e8hfAazoQ+KGX5UfY/slGM0e1kTqTpyHLdjnzLx7TkvZSBVieIl15tei+F/wwg==" saltValue="leOx5lHHp6P9MkeU52uRdA==" spinCount="100000" sheet="1" objects="1" scenarios="1" formatCells="0" formatColumns="0" formatRows="0"/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 topLeftCell="A1">
      <selection activeCell="H4" sqref="H4"/>
    </sheetView>
  </sheetViews>
  <sheetFormatPr defaultColWidth="14.421875" defaultRowHeight="15" customHeight="1"/>
  <cols>
    <col min="1" max="1" width="21.57421875" style="2" customWidth="1"/>
    <col min="2" max="2" width="29.28125" style="2" customWidth="1"/>
    <col min="3" max="3" width="20.7109375" style="2" customWidth="1"/>
    <col min="4" max="4" width="1.7109375" style="2" customWidth="1"/>
    <col min="5" max="5" width="37.421875" style="2" customWidth="1"/>
    <col min="6" max="6" width="11.57421875" style="2" customWidth="1"/>
    <col min="7" max="26" width="8.00390625" style="2" customWidth="1"/>
    <col min="27" max="16384" width="14.421875" style="2" customWidth="1"/>
  </cols>
  <sheetData>
    <row r="1" spans="1:26" ht="84" customHeight="1">
      <c r="A1" s="42"/>
      <c r="B1" s="62"/>
      <c r="C1" s="63"/>
      <c r="D1" s="41"/>
      <c r="E1" s="35" t="s">
        <v>65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43.5" customHeight="1">
      <c r="A2" s="45" t="s">
        <v>19</v>
      </c>
      <c r="B2" s="64" t="s">
        <v>20</v>
      </c>
      <c r="C2" s="65" t="s">
        <v>36</v>
      </c>
      <c r="D2" s="55"/>
      <c r="E2" s="5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.25" customHeight="1">
      <c r="A3" s="51" t="s">
        <v>37</v>
      </c>
      <c r="B3" s="51"/>
      <c r="C3" s="51"/>
      <c r="D3" s="56"/>
      <c r="E3" s="39" t="s">
        <v>37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6.5" customHeight="1">
      <c r="A4" s="66" t="s">
        <v>38</v>
      </c>
      <c r="B4" s="67">
        <v>34</v>
      </c>
      <c r="C4" s="67"/>
      <c r="D4" s="57"/>
      <c r="E4" s="58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4.25" customHeight="1">
      <c r="A5" s="66" t="s">
        <v>39</v>
      </c>
      <c r="B5" s="68"/>
      <c r="C5" s="69" t="s">
        <v>40</v>
      </c>
      <c r="D5" s="57"/>
      <c r="E5" s="58"/>
      <c r="F5" s="59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4.25" customHeight="1">
      <c r="A6" s="66" t="s">
        <v>41</v>
      </c>
      <c r="B6" s="70" t="s">
        <v>42</v>
      </c>
      <c r="C6" s="71"/>
      <c r="D6" s="57"/>
      <c r="E6" s="58"/>
      <c r="F6" s="6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4.25" customHeight="1">
      <c r="A7" s="66" t="s">
        <v>43</v>
      </c>
      <c r="B7" s="68"/>
      <c r="C7" s="72" t="s">
        <v>44</v>
      </c>
      <c r="D7" s="57"/>
      <c r="E7" s="58"/>
      <c r="F7" s="6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25" customHeight="1">
      <c r="A8" s="66" t="s">
        <v>45</v>
      </c>
      <c r="B8" s="68"/>
      <c r="C8" s="67" t="s">
        <v>46</v>
      </c>
      <c r="D8" s="57"/>
      <c r="E8" s="58"/>
      <c r="F8" s="6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4.25" customHeight="1">
      <c r="A9" s="66" t="s">
        <v>47</v>
      </c>
      <c r="B9" s="73" t="s">
        <v>48</v>
      </c>
      <c r="C9" s="67"/>
      <c r="D9" s="57"/>
      <c r="E9" s="58"/>
      <c r="F9" s="6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4.25" customHeight="1">
      <c r="A10" s="66" t="s">
        <v>49</v>
      </c>
      <c r="B10" s="73"/>
      <c r="C10" s="67" t="s">
        <v>50</v>
      </c>
      <c r="D10" s="57"/>
      <c r="E10" s="58"/>
      <c r="F10" s="6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customHeight="1">
      <c r="A11" s="51" t="s">
        <v>51</v>
      </c>
      <c r="B11" s="52"/>
      <c r="C11" s="52"/>
      <c r="D11" s="40"/>
      <c r="E11" s="39" t="s">
        <v>51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6.5" customHeight="1">
      <c r="A12" s="68" t="s">
        <v>52</v>
      </c>
      <c r="B12" s="67" t="s">
        <v>53</v>
      </c>
      <c r="C12" s="73"/>
      <c r="D12" s="57"/>
      <c r="E12" s="58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4.25" customHeight="1">
      <c r="A13" s="68" t="s">
        <v>54</v>
      </c>
      <c r="B13" s="67" t="s">
        <v>55</v>
      </c>
      <c r="C13" s="73"/>
      <c r="D13" s="57"/>
      <c r="E13" s="5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4.25" customHeight="1">
      <c r="A14" s="68" t="s">
        <v>56</v>
      </c>
      <c r="B14" s="67" t="s">
        <v>27</v>
      </c>
      <c r="C14" s="73"/>
      <c r="D14" s="57"/>
      <c r="E14" s="5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>
      <c r="A15" s="68" t="s">
        <v>33</v>
      </c>
      <c r="B15" s="67" t="s">
        <v>64</v>
      </c>
      <c r="C15" s="73"/>
      <c r="D15" s="57"/>
      <c r="E15" s="6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>
      <c r="A16" s="51" t="s">
        <v>57</v>
      </c>
      <c r="B16" s="52"/>
      <c r="C16" s="52"/>
      <c r="D16" s="40"/>
      <c r="E16" s="39" t="s">
        <v>57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 customHeight="1">
      <c r="A17" s="68" t="s">
        <v>58</v>
      </c>
      <c r="B17" s="67" t="s">
        <v>59</v>
      </c>
      <c r="C17" s="73"/>
      <c r="D17" s="57"/>
      <c r="E17" s="58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 customHeight="1">
      <c r="A18" s="51" t="s">
        <v>35</v>
      </c>
      <c r="B18" s="52"/>
      <c r="C18" s="52"/>
      <c r="D18" s="40"/>
      <c r="E18" s="39" t="s">
        <v>35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 customHeight="1">
      <c r="A19" s="68"/>
      <c r="B19" s="73"/>
      <c r="C19" s="73"/>
      <c r="D19" s="57"/>
      <c r="E19" s="58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 customHeight="1">
      <c r="A20" s="68"/>
      <c r="B20" s="68"/>
      <c r="C20" s="73"/>
      <c r="D20" s="57"/>
      <c r="E20" s="5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4.25" customHeight="1">
      <c r="A21" s="68"/>
      <c r="B21" s="68"/>
      <c r="C21" s="73"/>
      <c r="D21" s="57"/>
      <c r="E21" s="58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4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4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4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4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4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4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4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4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4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4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4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4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4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4.2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4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4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4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4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4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4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4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4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4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4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4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4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4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4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4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4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4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4.25" customHeight="1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</sheetData>
  <sheetProtection algorithmName="SHA-512" hashValue="6meUpPFtvpce6mPrUt5JUZAsaaOfiWdgNy/S0rpiSukZG/yCjAOqogiMEWUV++9JKbagttg7QLpkvnDubDtYtA==" saltValue="mg9PlgbZB3WY1AyNyAqR9A==" spinCount="100000" sheet="1" objects="1" scenarios="1" formatCells="0" formatColumns="0" formatRows="0"/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79"/>
  <sheetViews>
    <sheetView workbookViewId="0" topLeftCell="A1">
      <selection activeCell="O7" sqref="O7"/>
    </sheetView>
  </sheetViews>
  <sheetFormatPr defaultColWidth="14.421875" defaultRowHeight="15" customHeight="1"/>
  <cols>
    <col min="1" max="1" width="26.28125" style="2" customWidth="1"/>
    <col min="2" max="2" width="31.8515625" style="2" customWidth="1"/>
    <col min="3" max="3" width="23.28125" style="2" customWidth="1"/>
    <col min="4" max="4" width="2.57421875" style="2" customWidth="1"/>
    <col min="5" max="5" width="33.421875" style="2" customWidth="1"/>
    <col min="6" max="6" width="4.28125" style="2" customWidth="1"/>
    <col min="7" max="26" width="8.00390625" style="2" customWidth="1"/>
    <col min="27" max="16384" width="14.421875" style="2" customWidth="1"/>
  </cols>
  <sheetData>
    <row r="1" spans="1:26" ht="55.5" customHeight="1">
      <c r="A1" s="42"/>
      <c r="B1" s="43"/>
      <c r="C1" s="44"/>
      <c r="D1" s="34"/>
      <c r="E1" s="35" t="s">
        <v>65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2.75" customHeight="1">
      <c r="A2" s="45" t="s">
        <v>19</v>
      </c>
      <c r="B2" s="45" t="s">
        <v>20</v>
      </c>
      <c r="C2" s="45" t="s">
        <v>21</v>
      </c>
      <c r="D2" s="36"/>
      <c r="E2" s="5" t="s">
        <v>19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4.25" customHeight="1">
      <c r="A3" s="46" t="s">
        <v>22</v>
      </c>
      <c r="B3" s="47"/>
      <c r="C3" s="47"/>
      <c r="D3" s="36"/>
      <c r="E3" s="37" t="s">
        <v>23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4.4">
      <c r="A4" s="48" t="s">
        <v>60</v>
      </c>
      <c r="B4" s="49" t="s">
        <v>61</v>
      </c>
      <c r="C4" s="50"/>
      <c r="D4" s="38"/>
      <c r="E4" s="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4">
      <c r="A5" s="48" t="s">
        <v>62</v>
      </c>
      <c r="B5" s="49" t="s">
        <v>27</v>
      </c>
      <c r="C5" s="50"/>
      <c r="D5" s="38"/>
      <c r="E5" s="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4">
      <c r="A6" s="48" t="s">
        <v>63</v>
      </c>
      <c r="B6" s="49" t="s">
        <v>27</v>
      </c>
      <c r="C6" s="50"/>
      <c r="D6" s="38"/>
      <c r="E6" s="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51" t="s">
        <v>35</v>
      </c>
      <c r="B7" s="52"/>
      <c r="C7" s="52"/>
      <c r="D7" s="40"/>
      <c r="E7" s="39" t="s">
        <v>35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25" customHeight="1">
      <c r="A8" s="53"/>
      <c r="B8" s="53"/>
      <c r="C8" s="54"/>
      <c r="D8" s="36"/>
      <c r="E8" s="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53"/>
      <c r="B9" s="53"/>
      <c r="C9" s="54"/>
      <c r="D9" s="36"/>
      <c r="E9" s="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53"/>
      <c r="B10" s="53"/>
      <c r="C10" s="54"/>
      <c r="D10" s="36"/>
      <c r="E10" s="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53"/>
      <c r="B11" s="53"/>
      <c r="C11" s="54"/>
      <c r="D11" s="36"/>
      <c r="E11" s="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</sheetData>
  <sheetProtection algorithmName="SHA-512" hashValue="EZPrNhD/UrK0mxpj3WgpTRuIY4pdfzTFA1z07Wgzck8BJCr7wQQvJrr2u20Sykflem6Hr4kdS+o7Iex5B1Efxg==" saltValue="po9GvGC48lwXHwPdLxNVCw==" spinCount="100000" sheet="1" objects="1" scenarios="1" formatCells="0" formatColumns="0" formatRows="0"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2023-04-04T13:52:32Z</dcterms:modified>
  <cp:category/>
  <cp:version/>
  <cp:contentType/>
  <cp:contentStatus/>
</cp:coreProperties>
</file>