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codeName="ThisWorkbook" defaultThemeVersion="124226"/>
  <bookViews>
    <workbookView xWindow="65428" yWindow="65428" windowWidth="23256" windowHeight="12576" tabRatio="939" activeTab="1"/>
  </bookViews>
  <sheets>
    <sheet name="KL" sheetId="12" r:id="rId1"/>
    <sheet name="PRVKY DROBNE ARCHITEKTURY" sheetId="64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obl11">#REF!</definedName>
    <definedName name="__________________obl12">#REF!</definedName>
    <definedName name="__________________obl13">#REF!</definedName>
    <definedName name="__________________obl14">#REF!</definedName>
    <definedName name="__________________obl15">#REF!</definedName>
    <definedName name="__________________obl16">#REF!</definedName>
    <definedName name="__________________obl17">#REF!</definedName>
    <definedName name="__________________obl1710">#REF!</definedName>
    <definedName name="__________________obl1711">#REF!</definedName>
    <definedName name="__________________obl1712">#REF!</definedName>
    <definedName name="__________________obl1713">#REF!</definedName>
    <definedName name="__________________obl1714">#REF!</definedName>
    <definedName name="__________________obl1715">#REF!</definedName>
    <definedName name="__________________obl1716">#REF!</definedName>
    <definedName name="__________________obl1717">#REF!</definedName>
    <definedName name="__________________obl1718">#REF!</definedName>
    <definedName name="__________________obl1719">#REF!</definedName>
    <definedName name="__________________obl173">#REF!</definedName>
    <definedName name="__________________obl174">#REF!</definedName>
    <definedName name="__________________obl175">#REF!</definedName>
    <definedName name="__________________obl176">#REF!</definedName>
    <definedName name="__________________obl177">#REF!</definedName>
    <definedName name="__________________obl178">#REF!</definedName>
    <definedName name="__________________obl179">#REF!</definedName>
    <definedName name="__________________obl18">#REF!</definedName>
    <definedName name="__________________obl181">#REF!</definedName>
    <definedName name="__________________obl1816">#REF!</definedName>
    <definedName name="__________________obl1820">#REF!</definedName>
    <definedName name="__________________obl1821">#REF!</definedName>
    <definedName name="__________________obl1822">#REF!</definedName>
    <definedName name="__________________obl1823">#REF!</definedName>
    <definedName name="__________________obl1824">#REF!</definedName>
    <definedName name="__________________obl1825">#REF!</definedName>
    <definedName name="__________________obl1826">#REF!</definedName>
    <definedName name="__________________obl1827">#REF!</definedName>
    <definedName name="__________________obl1828">#REF!</definedName>
    <definedName name="__________________obl1829">#REF!</definedName>
    <definedName name="__________________obl183">#REF!</definedName>
    <definedName name="__________________obl1831">#REF!</definedName>
    <definedName name="__________________obl1832">#REF!</definedName>
    <definedName name="__________________obl184">#REF!</definedName>
    <definedName name="__________________obl185">#REF!</definedName>
    <definedName name="__________________obl186">#REF!</definedName>
    <definedName name="__________________obl187">#REF!</definedName>
    <definedName name="_________________obl11" localSheetId="1">#REF!</definedName>
    <definedName name="_________________obl12" localSheetId="1">#REF!</definedName>
    <definedName name="_________________obl13" localSheetId="1">#REF!</definedName>
    <definedName name="_________________obl14" localSheetId="1">#REF!</definedName>
    <definedName name="_________________obl15" localSheetId="1">#REF!</definedName>
    <definedName name="_________________obl16" localSheetId="1">#REF!</definedName>
    <definedName name="_________________obl17" localSheetId="1">#REF!</definedName>
    <definedName name="_________________obl1710" localSheetId="1">#REF!</definedName>
    <definedName name="_________________obl1711" localSheetId="1">#REF!</definedName>
    <definedName name="_________________obl1712" localSheetId="1">#REF!</definedName>
    <definedName name="_________________obl1713" localSheetId="1">#REF!</definedName>
    <definedName name="_________________obl1714" localSheetId="1">#REF!</definedName>
    <definedName name="_________________obl1715" localSheetId="1">#REF!</definedName>
    <definedName name="_________________obl1716" localSheetId="1">#REF!</definedName>
    <definedName name="_________________obl1717" localSheetId="1">#REF!</definedName>
    <definedName name="_________________obl1718" localSheetId="1">#REF!</definedName>
    <definedName name="_________________obl1719" localSheetId="1">#REF!</definedName>
    <definedName name="_________________obl173" localSheetId="1">#REF!</definedName>
    <definedName name="_________________obl174" localSheetId="1">#REF!</definedName>
    <definedName name="_________________obl175" localSheetId="1">#REF!</definedName>
    <definedName name="_________________obl176" localSheetId="1">#REF!</definedName>
    <definedName name="_________________obl177" localSheetId="1">#REF!</definedName>
    <definedName name="_________________obl178" localSheetId="1">#REF!</definedName>
    <definedName name="_________________obl179" localSheetId="1">#REF!</definedName>
    <definedName name="_________________obl18" localSheetId="1">#REF!</definedName>
    <definedName name="_________________obl181" localSheetId="1">#REF!</definedName>
    <definedName name="_________________obl1816" localSheetId="1">#REF!</definedName>
    <definedName name="_________________obl1820" localSheetId="1">#REF!</definedName>
    <definedName name="_________________obl1821" localSheetId="1">#REF!</definedName>
    <definedName name="_________________obl1822" localSheetId="1">#REF!</definedName>
    <definedName name="_________________obl1823" localSheetId="1">#REF!</definedName>
    <definedName name="_________________obl1824" localSheetId="1">#REF!</definedName>
    <definedName name="_________________obl1825" localSheetId="1">#REF!</definedName>
    <definedName name="_________________obl1826" localSheetId="1">#REF!</definedName>
    <definedName name="_________________obl1827" localSheetId="1">#REF!</definedName>
    <definedName name="_________________obl1828" localSheetId="1">#REF!</definedName>
    <definedName name="_________________obl1829" localSheetId="1">#REF!</definedName>
    <definedName name="_________________obl183" localSheetId="1">#REF!</definedName>
    <definedName name="_________________obl1831" localSheetId="1">#REF!</definedName>
    <definedName name="_________________obl1832" localSheetId="1">#REF!</definedName>
    <definedName name="_________________obl184" localSheetId="1">#REF!</definedName>
    <definedName name="_________________obl185" localSheetId="1">#REF!</definedName>
    <definedName name="_________________obl186" localSheetId="1">#REF!</definedName>
    <definedName name="_________________obl187" localSheetId="1">#REF!</definedName>
    <definedName name="________________obl11">#REF!</definedName>
    <definedName name="________________obl12">#REF!</definedName>
    <definedName name="________________obl13">#REF!</definedName>
    <definedName name="________________obl14">#REF!</definedName>
    <definedName name="________________obl15">#REF!</definedName>
    <definedName name="________________obl16">#REF!</definedName>
    <definedName name="________________obl17">#REF!</definedName>
    <definedName name="________________obl1710">#REF!</definedName>
    <definedName name="________________obl1711">#REF!</definedName>
    <definedName name="________________obl1712">#REF!</definedName>
    <definedName name="________________obl1713">#REF!</definedName>
    <definedName name="________________obl1714">#REF!</definedName>
    <definedName name="________________obl1715">#REF!</definedName>
    <definedName name="________________obl1716">#REF!</definedName>
    <definedName name="________________obl1717">#REF!</definedName>
    <definedName name="________________obl1718">#REF!</definedName>
    <definedName name="________________obl1719">#REF!</definedName>
    <definedName name="________________obl173">#REF!</definedName>
    <definedName name="________________obl174">#REF!</definedName>
    <definedName name="________________obl175">#REF!</definedName>
    <definedName name="________________obl176">#REF!</definedName>
    <definedName name="________________obl177">#REF!</definedName>
    <definedName name="________________obl178">#REF!</definedName>
    <definedName name="________________obl179">#REF!</definedName>
    <definedName name="________________obl18">#REF!</definedName>
    <definedName name="________________obl181">#REF!</definedName>
    <definedName name="________________obl1816">#REF!</definedName>
    <definedName name="________________obl1820">#REF!</definedName>
    <definedName name="________________obl1821">#REF!</definedName>
    <definedName name="________________obl1822">#REF!</definedName>
    <definedName name="________________obl1823">#REF!</definedName>
    <definedName name="________________obl1824">#REF!</definedName>
    <definedName name="________________obl1825">#REF!</definedName>
    <definedName name="________________obl1826">#REF!</definedName>
    <definedName name="________________obl1827">#REF!</definedName>
    <definedName name="________________obl1828">#REF!</definedName>
    <definedName name="________________obl1829">#REF!</definedName>
    <definedName name="________________obl183">#REF!</definedName>
    <definedName name="________________obl1831">#REF!</definedName>
    <definedName name="________________obl1832">#REF!</definedName>
    <definedName name="________________obl184">#REF!</definedName>
    <definedName name="________________obl185">#REF!</definedName>
    <definedName name="________________obl186">#REF!</definedName>
    <definedName name="________________obl187">#REF!</definedName>
    <definedName name="______________obl11">#REF!</definedName>
    <definedName name="______________obl12">#REF!</definedName>
    <definedName name="______________obl13">#REF!</definedName>
    <definedName name="______________obl14">#REF!</definedName>
    <definedName name="______________obl15">#REF!</definedName>
    <definedName name="______________obl16">#REF!</definedName>
    <definedName name="______________obl17">#REF!</definedName>
    <definedName name="______________obl1710">#REF!</definedName>
    <definedName name="______________obl1711">#REF!</definedName>
    <definedName name="______________obl1712">#REF!</definedName>
    <definedName name="______________obl1713">#REF!</definedName>
    <definedName name="______________obl1714">#REF!</definedName>
    <definedName name="______________obl1715">#REF!</definedName>
    <definedName name="______________obl1716">#REF!</definedName>
    <definedName name="______________obl1717">#REF!</definedName>
    <definedName name="______________obl1718">#REF!</definedName>
    <definedName name="______________obl1719">#REF!</definedName>
    <definedName name="______________obl173">#REF!</definedName>
    <definedName name="______________obl174">#REF!</definedName>
    <definedName name="______________obl175">#REF!</definedName>
    <definedName name="______________obl176">#REF!</definedName>
    <definedName name="______________obl177">#REF!</definedName>
    <definedName name="______________obl178">#REF!</definedName>
    <definedName name="______________obl179">#REF!</definedName>
    <definedName name="______________obl18">#REF!</definedName>
    <definedName name="______________obl181">#REF!</definedName>
    <definedName name="______________obl1816">#REF!</definedName>
    <definedName name="______________obl1820">#REF!</definedName>
    <definedName name="______________obl1821">#REF!</definedName>
    <definedName name="______________obl1822">#REF!</definedName>
    <definedName name="______________obl1823">#REF!</definedName>
    <definedName name="______________obl1824">#REF!</definedName>
    <definedName name="______________obl1825">#REF!</definedName>
    <definedName name="______________obl1826">#REF!</definedName>
    <definedName name="______________obl1827">#REF!</definedName>
    <definedName name="______________obl1828">#REF!</definedName>
    <definedName name="______________obl1829">#REF!</definedName>
    <definedName name="______________obl183">#REF!</definedName>
    <definedName name="______________obl1831">#REF!</definedName>
    <definedName name="______________obl1832">#REF!</definedName>
    <definedName name="______________obl184">#REF!</definedName>
    <definedName name="______________obl185">#REF!</definedName>
    <definedName name="______________obl186">#REF!</definedName>
    <definedName name="______________obl187">#REF!</definedName>
    <definedName name="___________obl11">#REF!</definedName>
    <definedName name="___________obl12">#REF!</definedName>
    <definedName name="___________obl13">#REF!</definedName>
    <definedName name="___________obl14">#REF!</definedName>
    <definedName name="___________obl15">#REF!</definedName>
    <definedName name="___________obl16">#REF!</definedName>
    <definedName name="___________obl17">#REF!</definedName>
    <definedName name="___________obl1710">#REF!</definedName>
    <definedName name="___________obl1711">#REF!</definedName>
    <definedName name="___________obl1712">#REF!</definedName>
    <definedName name="___________obl1713">#REF!</definedName>
    <definedName name="___________obl1714">#REF!</definedName>
    <definedName name="___________obl1715">#REF!</definedName>
    <definedName name="___________obl1716">#REF!</definedName>
    <definedName name="___________obl1717">#REF!</definedName>
    <definedName name="___________obl1718">#REF!</definedName>
    <definedName name="___________obl1719">#REF!</definedName>
    <definedName name="___________obl173">#REF!</definedName>
    <definedName name="___________obl174">#REF!</definedName>
    <definedName name="___________obl175">#REF!</definedName>
    <definedName name="___________obl176">#REF!</definedName>
    <definedName name="___________obl177">#REF!</definedName>
    <definedName name="___________obl178">#REF!</definedName>
    <definedName name="___________obl179">#REF!</definedName>
    <definedName name="___________obl18">#REF!</definedName>
    <definedName name="___________obl181">#REF!</definedName>
    <definedName name="___________obl1816">#REF!</definedName>
    <definedName name="___________obl1820">#REF!</definedName>
    <definedName name="___________obl1821">#REF!</definedName>
    <definedName name="___________obl1822">#REF!</definedName>
    <definedName name="___________obl1823">#REF!</definedName>
    <definedName name="___________obl1824">#REF!</definedName>
    <definedName name="___________obl1825">#REF!</definedName>
    <definedName name="___________obl1826">#REF!</definedName>
    <definedName name="___________obl1827">#REF!</definedName>
    <definedName name="___________obl1828">#REF!</definedName>
    <definedName name="___________obl1829">#REF!</definedName>
    <definedName name="___________obl183">#REF!</definedName>
    <definedName name="___________obl1831">#REF!</definedName>
    <definedName name="___________obl1832">#REF!</definedName>
    <definedName name="___________obl184">#REF!</definedName>
    <definedName name="___________obl185">#REF!</definedName>
    <definedName name="___________obl186">#REF!</definedName>
    <definedName name="___________obl187">#REF!</definedName>
    <definedName name="______obl11">#REF!</definedName>
    <definedName name="______obl12">#REF!</definedName>
    <definedName name="______obl13">#REF!</definedName>
    <definedName name="______obl14">#REF!</definedName>
    <definedName name="______obl15">#REF!</definedName>
    <definedName name="______obl16">#REF!</definedName>
    <definedName name="______obl17">#REF!</definedName>
    <definedName name="______obl1710">#REF!</definedName>
    <definedName name="______obl1711">#REF!</definedName>
    <definedName name="______obl1712">#REF!</definedName>
    <definedName name="______obl1713">#REF!</definedName>
    <definedName name="______obl1714">#REF!</definedName>
    <definedName name="______obl1715">#REF!</definedName>
    <definedName name="______obl1716">#REF!</definedName>
    <definedName name="______obl1717">#REF!</definedName>
    <definedName name="______obl1718">#REF!</definedName>
    <definedName name="______obl1719">#REF!</definedName>
    <definedName name="______obl173">#REF!</definedName>
    <definedName name="______obl174">#REF!</definedName>
    <definedName name="______obl175">#REF!</definedName>
    <definedName name="______obl176">#REF!</definedName>
    <definedName name="______obl177">#REF!</definedName>
    <definedName name="______obl178">#REF!</definedName>
    <definedName name="______obl179">#REF!</definedName>
    <definedName name="______obl18">#REF!</definedName>
    <definedName name="______obl181">#REF!</definedName>
    <definedName name="______obl1816">#REF!</definedName>
    <definedName name="______obl1820">#REF!</definedName>
    <definedName name="______obl1821">#REF!</definedName>
    <definedName name="______obl1822">#REF!</definedName>
    <definedName name="______obl1823">#REF!</definedName>
    <definedName name="______obl1824">#REF!</definedName>
    <definedName name="______obl1825">#REF!</definedName>
    <definedName name="______obl1826">#REF!</definedName>
    <definedName name="______obl1827">#REF!</definedName>
    <definedName name="______obl1828">#REF!</definedName>
    <definedName name="______obl1829">#REF!</definedName>
    <definedName name="______obl183">#REF!</definedName>
    <definedName name="______obl1831">#REF!</definedName>
    <definedName name="______obl1832">#REF!</definedName>
    <definedName name="______obl184">#REF!</definedName>
    <definedName name="______obl185">#REF!</definedName>
    <definedName name="______obl186">#REF!</definedName>
    <definedName name="______obl187">#REF!</definedName>
    <definedName name="____obl11">#REF!</definedName>
    <definedName name="____obl12">#REF!</definedName>
    <definedName name="____obl13">#REF!</definedName>
    <definedName name="____obl14">#REF!</definedName>
    <definedName name="____obl15">#REF!</definedName>
    <definedName name="____obl16">#REF!</definedName>
    <definedName name="____obl17">#REF!</definedName>
    <definedName name="____obl1710">#REF!</definedName>
    <definedName name="____obl1711">#REF!</definedName>
    <definedName name="____obl1712">#REF!</definedName>
    <definedName name="____obl1713">#REF!</definedName>
    <definedName name="____obl1714">#REF!</definedName>
    <definedName name="____obl1715">#REF!</definedName>
    <definedName name="____obl1716">#REF!</definedName>
    <definedName name="____obl1717">#REF!</definedName>
    <definedName name="____obl1718">#REF!</definedName>
    <definedName name="____obl1719">#REF!</definedName>
    <definedName name="____obl173">#REF!</definedName>
    <definedName name="____obl174">#REF!</definedName>
    <definedName name="____obl175">#REF!</definedName>
    <definedName name="____obl176">#REF!</definedName>
    <definedName name="____obl177">#REF!</definedName>
    <definedName name="____obl178">#REF!</definedName>
    <definedName name="____obl179">#REF!</definedName>
    <definedName name="____obl18">#REF!</definedName>
    <definedName name="____obl181">#REF!</definedName>
    <definedName name="____obl1816">#REF!</definedName>
    <definedName name="____obl1820">#REF!</definedName>
    <definedName name="____obl1821">#REF!</definedName>
    <definedName name="____obl1822">#REF!</definedName>
    <definedName name="____obl1823">#REF!</definedName>
    <definedName name="____obl1824">#REF!</definedName>
    <definedName name="____obl1825">#REF!</definedName>
    <definedName name="____obl1826">#REF!</definedName>
    <definedName name="____obl1827">#REF!</definedName>
    <definedName name="____obl1828">#REF!</definedName>
    <definedName name="____obl1829">#REF!</definedName>
    <definedName name="____obl183">#REF!</definedName>
    <definedName name="____obl1831">#REF!</definedName>
    <definedName name="____obl1832">#REF!</definedName>
    <definedName name="____obl184">#REF!</definedName>
    <definedName name="____obl185">#REF!</definedName>
    <definedName name="____obl186">#REF!</definedName>
    <definedName name="____obl187">#REF!</definedName>
    <definedName name="___obl11">#REF!</definedName>
    <definedName name="___obl12">#REF!</definedName>
    <definedName name="___obl13">#REF!</definedName>
    <definedName name="___obl14">#REF!</definedName>
    <definedName name="___obl15">#REF!</definedName>
    <definedName name="___obl16">#REF!</definedName>
    <definedName name="___obl17">#REF!</definedName>
    <definedName name="___obl1710">#REF!</definedName>
    <definedName name="___obl1711">#REF!</definedName>
    <definedName name="___obl1712">#REF!</definedName>
    <definedName name="___obl1713">#REF!</definedName>
    <definedName name="___obl1714">#REF!</definedName>
    <definedName name="___obl1715">#REF!</definedName>
    <definedName name="___obl1716">#REF!</definedName>
    <definedName name="___obl1717">#REF!</definedName>
    <definedName name="___obl1718">#REF!</definedName>
    <definedName name="___obl1719">#REF!</definedName>
    <definedName name="___obl173">#REF!</definedName>
    <definedName name="___obl174">#REF!</definedName>
    <definedName name="___obl175">#REF!</definedName>
    <definedName name="___obl176">#REF!</definedName>
    <definedName name="___obl177">#REF!</definedName>
    <definedName name="___obl178">#REF!</definedName>
    <definedName name="___obl179">#REF!</definedName>
    <definedName name="___obl18">#REF!</definedName>
    <definedName name="___obl181">#REF!</definedName>
    <definedName name="___obl1816">#REF!</definedName>
    <definedName name="___obl1820">#REF!</definedName>
    <definedName name="___obl1821">#REF!</definedName>
    <definedName name="___obl1822">#REF!</definedName>
    <definedName name="___obl1823">#REF!</definedName>
    <definedName name="___obl1824">#REF!</definedName>
    <definedName name="___obl1825">#REF!</definedName>
    <definedName name="___obl1826">#REF!</definedName>
    <definedName name="___obl1827">#REF!</definedName>
    <definedName name="___obl1828">#REF!</definedName>
    <definedName name="___obl1829">#REF!</definedName>
    <definedName name="___obl183">#REF!</definedName>
    <definedName name="___obl1831">#REF!</definedName>
    <definedName name="___obl1832">#REF!</definedName>
    <definedName name="___obl184">#REF!</definedName>
    <definedName name="___obl185">#REF!</definedName>
    <definedName name="___obl186">#REF!</definedName>
    <definedName name="___obl187">#REF!</definedName>
    <definedName name="__obl11">#REF!</definedName>
    <definedName name="__obl12">#REF!</definedName>
    <definedName name="__obl13">#REF!</definedName>
    <definedName name="__obl14">#REF!</definedName>
    <definedName name="__obl15">#REF!</definedName>
    <definedName name="__obl16">#REF!</definedName>
    <definedName name="__obl17">#REF!</definedName>
    <definedName name="__obl1710">#REF!</definedName>
    <definedName name="__obl1711">#REF!</definedName>
    <definedName name="__obl1712">#REF!</definedName>
    <definedName name="__obl1713">#REF!</definedName>
    <definedName name="__obl1714">#REF!</definedName>
    <definedName name="__obl1715">#REF!</definedName>
    <definedName name="__obl1716">#REF!</definedName>
    <definedName name="__obl1717">#REF!</definedName>
    <definedName name="__obl1718">#REF!</definedName>
    <definedName name="__obl1719">#REF!</definedName>
    <definedName name="__obl173">#REF!</definedName>
    <definedName name="__obl174">#REF!</definedName>
    <definedName name="__obl175">#REF!</definedName>
    <definedName name="__obl176">#REF!</definedName>
    <definedName name="__obl177">#REF!</definedName>
    <definedName name="__obl178">#REF!</definedName>
    <definedName name="__obl179">#REF!</definedName>
    <definedName name="__obl18">#REF!</definedName>
    <definedName name="__obl181">#REF!</definedName>
    <definedName name="__obl1816">#REF!</definedName>
    <definedName name="__obl1820">#REF!</definedName>
    <definedName name="__obl1821">#REF!</definedName>
    <definedName name="__obl1822">#REF!</definedName>
    <definedName name="__obl1823">#REF!</definedName>
    <definedName name="__obl1824">#REF!</definedName>
    <definedName name="__obl1825">#REF!</definedName>
    <definedName name="__obl1826">#REF!</definedName>
    <definedName name="__obl1827">#REF!</definedName>
    <definedName name="__obl1828">#REF!</definedName>
    <definedName name="__obl1829">#REF!</definedName>
    <definedName name="__obl183">#REF!</definedName>
    <definedName name="__obl1831">#REF!</definedName>
    <definedName name="__obl1832">#REF!</definedName>
    <definedName name="__obl184">#REF!</definedName>
    <definedName name="__obl185">#REF!</definedName>
    <definedName name="__obl186">#REF!</definedName>
    <definedName name="__obl187">#REF!</definedName>
    <definedName name="_obl11">#REF!</definedName>
    <definedName name="_obl112">#REF!</definedName>
    <definedName name="_obl12">#REF!</definedName>
    <definedName name="_obl13">#REF!</definedName>
    <definedName name="_obl14">#REF!</definedName>
    <definedName name="_obl15">#REF!</definedName>
    <definedName name="_obl16">#REF!</definedName>
    <definedName name="_obl17">#REF!</definedName>
    <definedName name="_obl1710">#REF!</definedName>
    <definedName name="_obl1711">#REF!</definedName>
    <definedName name="_obl1712">#REF!</definedName>
    <definedName name="_obl1713">#REF!</definedName>
    <definedName name="_obl1714">#REF!</definedName>
    <definedName name="_obl1715">#REF!</definedName>
    <definedName name="_obl1716">#REF!</definedName>
    <definedName name="_obl1717">#REF!</definedName>
    <definedName name="_obl1718">#REF!</definedName>
    <definedName name="_obl1719">#REF!</definedName>
    <definedName name="_obl173">#REF!</definedName>
    <definedName name="_obl174">#REF!</definedName>
    <definedName name="_obl175">#REF!</definedName>
    <definedName name="_obl176">#REF!</definedName>
    <definedName name="_obl177">#REF!</definedName>
    <definedName name="_obl178">#REF!</definedName>
    <definedName name="_obl179">#REF!</definedName>
    <definedName name="_obl18">#REF!</definedName>
    <definedName name="_obl181">#REF!</definedName>
    <definedName name="_obl1816">#REF!</definedName>
    <definedName name="_obl1820">#REF!</definedName>
    <definedName name="_obl1821">#REF!</definedName>
    <definedName name="_obl1822">#REF!</definedName>
    <definedName name="_obl1823">#REF!</definedName>
    <definedName name="_obl1824">#REF!</definedName>
    <definedName name="_obl1825">#REF!</definedName>
    <definedName name="_obl1826">#REF!</definedName>
    <definedName name="_obl1827">#REF!</definedName>
    <definedName name="_obl1828">#REF!</definedName>
    <definedName name="_obl1829">#REF!</definedName>
    <definedName name="_obl183">#REF!</definedName>
    <definedName name="_obl1831">#REF!</definedName>
    <definedName name="_obl1832">#REF!</definedName>
    <definedName name="_obl184">#REF!</definedName>
    <definedName name="_obl185">#REF!</definedName>
    <definedName name="_obl186">#REF!</definedName>
    <definedName name="_obl187">#REF!</definedName>
    <definedName name="_SO16" localSheetId="0" hidden="1">{#N/A,#N/A,TRUE,"Krycí list"}</definedName>
    <definedName name="_SO16" hidden="1">{#N/A,#N/A,TRUE,"Krycí list"}</definedName>
    <definedName name="_VZT1" localSheetId="0">SCHEDULED_PAYMENT+EXTRA_PAYMENT</definedName>
    <definedName name="_VZT1" localSheetId="1">SCHEDULED_PAYMENT+EXTRA_PAYMENT</definedName>
    <definedName name="_VZT1">SCHEDULED_PAYMENT+EXTRA_PAYMENT</definedName>
    <definedName name="_VZT2" localSheetId="0">DATE(YEAR([0]!Loan_Start),MONTH([0]!Loan_Start)+PAYMENT_NUMBER,DAY([0]!Loan_Start))</definedName>
    <definedName name="_VZT2" localSheetId="1">DATE(YEAR([1]!Loan_Start),MONTH([1]!Loan_Start)+PAYMENT_NUMBER,DAY([1]!Loan_Start))</definedName>
    <definedName name="_VZT2">DATE(YEAR([1]!Loan_Start),MONTH([1]!Loan_Start)+PAYMENT_NUMBER,DAY([1]!Loan_Start))</definedName>
    <definedName name="_vzt3" localSheetId="1">#REF!</definedName>
    <definedName name="_vzt3">#REF!</definedName>
    <definedName name="_VZT5" localSheetId="1">#REF!</definedName>
    <definedName name="_VZT5">#REF!</definedName>
    <definedName name="_VZT6" localSheetId="1">#REF!</definedName>
    <definedName name="_VZT6">#REF!</definedName>
    <definedName name="_VZT8" localSheetId="1">#REF!</definedName>
    <definedName name="_VZT8">#REF!</definedName>
    <definedName name="a" localSheetId="1">#REF!</definedName>
    <definedName name="a">#REF!</definedName>
    <definedName name="aaaaaaaa" localSheetId="0" hidden="1">{#N/A,#N/A,TRUE,"Krycí list"}</definedName>
    <definedName name="aaaaaaaa" hidden="1">{#N/A,#N/A,TRUE,"Krycí list"}</definedName>
    <definedName name="baf">#REF!</definedName>
    <definedName name="Beg_Bal" localSheetId="1">#REF!</definedName>
    <definedName name="Beg_Bal">#REF!</definedName>
    <definedName name="bghrerr">#REF!</definedName>
    <definedName name="bhvfdgvf">#REF!</definedName>
    <definedName name="body_celkem" localSheetId="1">#REF!</definedName>
    <definedName name="body_celkem">#REF!</definedName>
    <definedName name="body_kapitoly" localSheetId="1">#REF!</definedName>
    <definedName name="body_kapitoly">#REF!</definedName>
    <definedName name="body_pomocny" localSheetId="1">#REF!</definedName>
    <definedName name="body_pomocny">#REF!</definedName>
    <definedName name="body_rozpocty" localSheetId="1">#REF!</definedName>
    <definedName name="body_rozpocty">#REF!</definedName>
    <definedName name="category1" localSheetId="1">#REF!</definedName>
    <definedName name="category1">#REF!</definedName>
    <definedName name="CelkemObjekty" localSheetId="0">'KL'!$F$34</definedName>
    <definedName name="celkrozp" localSheetId="1">#REF!</definedName>
    <definedName name="celkrozp">#REF!</definedName>
    <definedName name="cisloobjektu" localSheetId="0">#REF!</definedName>
    <definedName name="cisloobjektu">#REF!</definedName>
    <definedName name="CisloStavby" localSheetId="0">'KL'!#REF!</definedName>
    <definedName name="cislostavby">#REF!</definedName>
    <definedName name="d" localSheetId="0" hidden="1">{#N/A,#N/A,TRUE,"Krycí list"}</definedName>
    <definedName name="d" hidden="1">{#N/A,#N/A,TRUE,"Krycí list"}</definedName>
    <definedName name="dadresa" localSheetId="0">'KL'!$D$9</definedName>
    <definedName name="Data" localSheetId="1">#REF!</definedName>
    <definedName name="Data">#REF!</definedName>
    <definedName name="Datum" localSheetId="0">#REF!</definedName>
    <definedName name="Datum">#REF!</definedName>
    <definedName name="dfdaf">#REF!</definedName>
    <definedName name="DIČ" localSheetId="0">'KL'!#REF!</definedName>
    <definedName name="Dil" localSheetId="0">#REF!</definedName>
    <definedName name="Dil">#REF!</definedName>
    <definedName name="DKGJSDGS">#REF!</definedName>
    <definedName name="dmisto" localSheetId="0">'KL'!#REF!</definedName>
    <definedName name="dod" localSheetId="1">#REF!</definedName>
    <definedName name="dod">#REF!</definedName>
    <definedName name="Dodavka" localSheetId="0">#REF!</definedName>
    <definedName name="Dodavka">#REF!</definedName>
    <definedName name="Dodavka0" localSheetId="0">#REF!</definedName>
    <definedName name="Dodavka0" localSheetId="1">#REF!</definedName>
    <definedName name="Dodavka0">#REF!</definedName>
    <definedName name="dpsc" localSheetId="0">'KL'!#REF!</definedName>
    <definedName name="dsfbhbg">#REF!</definedName>
    <definedName name="End_Bal" localSheetId="1">#REF!</definedName>
    <definedName name="End_Bal">#REF!</definedName>
    <definedName name="exter1" localSheetId="1">#REF!</definedName>
    <definedName name="exter1">#REF!</definedName>
    <definedName name="Extra_Pay" localSheetId="1">#REF!</definedName>
    <definedName name="Extra_Pay">#REF!</definedName>
    <definedName name="f">#REF!</definedName>
    <definedName name="Full_Print" localSheetId="1">#REF!</definedName>
    <definedName name="Full_Print">#REF!</definedName>
    <definedName name="H">#REF!</definedName>
    <definedName name="ha" localSheetId="1">#REF!</definedName>
    <definedName name="ha">#REF!</definedName>
    <definedName name="Header_Row" localSheetId="1">ROW(#REF!)</definedName>
    <definedName name="Header_Row">ROW(#REF!)</definedName>
    <definedName name="hovno" localSheetId="1">#REF!</definedName>
    <definedName name="hovno">#REF!</definedName>
    <definedName name="hs">#REF!</definedName>
    <definedName name="HSV" localSheetId="0">#REF!</definedName>
    <definedName name="HSV">#REF!</definedName>
    <definedName name="HSV0" localSheetId="0">#REF!</definedName>
    <definedName name="HSV0" localSheetId="1">#REF!</definedName>
    <definedName name="HSV0">#REF!</definedName>
    <definedName name="HZS" localSheetId="0">#REF!</definedName>
    <definedName name="HZS">#REF!</definedName>
    <definedName name="HZS0" localSheetId="0">#REF!</definedName>
    <definedName name="HZS0" localSheetId="1">#REF!</definedName>
    <definedName name="HZS0">#REF!</definedName>
    <definedName name="IČO" localSheetId="0">'KL'!#REF!</definedName>
    <definedName name="Int" localSheetId="1">#REF!</definedName>
    <definedName name="Int">#REF!</definedName>
    <definedName name="inter1" localSheetId="1">#REF!</definedName>
    <definedName name="inter1">#REF!</definedName>
    <definedName name="Interest_Rate" localSheetId="1">#REF!</definedName>
    <definedName name="Interest_Rate">#REF!</definedName>
    <definedName name="JKSO" localSheetId="0">#REF!</definedName>
    <definedName name="JKSO">#REF!</definedName>
    <definedName name="jzzuggt">#REF!</definedName>
    <definedName name="Last_Row" localSheetId="0">IF('KL'!Values_Entered,Header_Row+'KL'!Number_of_Payments,Header_Row)</definedName>
    <definedName name="Last_Row" localSheetId="1">IF('PRVKY DROBNE ARCHITEKTURY'!Values_Entered,'PRVKY DROBNE ARCHITEKTURY'!Header_Row+'PRVKY DROBNE ARCHITEKTURY'!Number_of_Payments,'PRVKY DROBNE ARCHITEKTURY'!Header_Row)</definedName>
    <definedName name="Last_Row">IF(Values_Entered,Header_Row+Number_of_Payments,Header_Row)</definedName>
    <definedName name="Light" localSheetId="0" hidden="1">{#N/A,#N/A,TRUE,"Krycí list"}</definedName>
    <definedName name="Light" hidden="1">{#N/A,#N/A,TRUE,"Krycí list"}</definedName>
    <definedName name="Lighting" localSheetId="0" hidden="1">{#N/A,#N/A,TRUE,"Krycí list"}</definedName>
    <definedName name="Lighting" hidden="1">{#N/A,#N/A,TRUE,"Krycí list"}</definedName>
    <definedName name="Loan_Amount" localSheetId="1">#REF!</definedName>
    <definedName name="Loan_Amount">#REF!</definedName>
    <definedName name="Loan_Start" localSheetId="1">#REF!</definedName>
    <definedName name="Loan_Start">#REF!</definedName>
    <definedName name="Loan_Years" localSheetId="1">#REF!</definedName>
    <definedName name="Loan_Years">#REF!</definedName>
    <definedName name="MaR" localSheetId="0" hidden="1">{#N/A,#N/A,TRUE,"Krycí list"}</definedName>
    <definedName name="MaR" hidden="1">{#N/A,#N/A,TRUE,"Krycí list"}</definedName>
    <definedName name="meraregulace" localSheetId="0" hidden="1">{#N/A,#N/A,TRUE,"Krycí list"}</definedName>
    <definedName name="meraregulace" hidden="1">{#N/A,#N/A,TRUE,"Krycí list"}</definedName>
    <definedName name="mereni" localSheetId="0">SCHEDULED_PAYMENT+EXTRA_PAYMENT</definedName>
    <definedName name="mereni" localSheetId="1">SCHEDULED_PAYMENT+EXTRA_PAYMENT</definedName>
    <definedName name="mereni">SCHEDULED_PAYMENT+EXTRA_PAYMENT</definedName>
    <definedName name="MJ" localSheetId="0">#REF!</definedName>
    <definedName name="MJ">#REF!</definedName>
    <definedName name="Mont" localSheetId="0">#REF!</definedName>
    <definedName name="Mont">#REF!</definedName>
    <definedName name="Montaz0" localSheetId="0">#REF!</definedName>
    <definedName name="Montaz0" localSheetId="1">#REF!</definedName>
    <definedName name="Montaz0">#REF!</definedName>
    <definedName name="mts" localSheetId="1">#REF!</definedName>
    <definedName name="mts">#REF!</definedName>
    <definedName name="n" localSheetId="0">SCHEDULED_PAYMENT+EXTRA_PAYMENT</definedName>
    <definedName name="n" localSheetId="1">SCHEDULED_PAYMENT+EXTRA_PAYMENT</definedName>
    <definedName name="n">SCHEDULED_PAYMENT+EXTRA_PAYMENT</definedName>
    <definedName name="NazevDilu" localSheetId="0">#REF!</definedName>
    <definedName name="NazevDilu">#REF!</definedName>
    <definedName name="NazevObjektu" localSheetId="0">'KL'!$C$30</definedName>
    <definedName name="nazevobjektu">#REF!</definedName>
    <definedName name="NazevStavby" localSheetId="0">'KL'!$D$5</definedName>
    <definedName name="nazevstavby">#REF!</definedName>
    <definedName name="Num_Pmt_Per_Year" localSheetId="1">#REF!</definedName>
    <definedName name="Num_Pmt_Per_Year">#REF!</definedName>
    <definedName name="Number_of_Payments" localSheetId="0">MATCH(0.01,End_Bal,-1)+1</definedName>
    <definedName name="Number_of_Payments" localSheetId="1">MATCH(0.01,'PRVKY DROBNE ARCHITEKTURY'!End_Bal,-1)+1</definedName>
    <definedName name="Number_of_Payments">MATCH(0.01,End_Bal,-1)+1</definedName>
    <definedName name="obch_sleva">#REF!</definedName>
    <definedName name="Objednatel" localSheetId="0">'KL'!$D$10</definedName>
    <definedName name="Objednatel">#REF!</definedName>
    <definedName name="Objekt" localSheetId="0">'KL'!$B$30</definedName>
    <definedName name="_xlnm.Print_Area" localSheetId="0">'KL'!$A$1:$I$47</definedName>
    <definedName name="_xlnm.Print_Area" localSheetId="1">'PRVKY DROBNE ARCHITEKTURY'!$A$1:$I$62</definedName>
    <definedName name="odic" localSheetId="0">'KL'!#REF!</definedName>
    <definedName name="oico" localSheetId="0">'KL'!#REF!</definedName>
    <definedName name="omisto" localSheetId="0">'KL'!#REF!</definedName>
    <definedName name="onazev" localSheetId="0">'KL'!$D$14</definedName>
    <definedName name="op">#REF!</definedName>
    <definedName name="opsc" localSheetId="0">'KL'!#REF!</definedName>
    <definedName name="Outside" localSheetId="0" hidden="1">{#N/A,#N/A,TRUE,"Krycí list"}</definedName>
    <definedName name="Outside" hidden="1">{#N/A,#N/A,TRUE,"Krycí list"}</definedName>
    <definedName name="Pay_Date" localSheetId="1">#REF!</definedName>
    <definedName name="Pay_Date">#REF!</definedName>
    <definedName name="Pay_Num" localSheetId="1">#REF!</definedName>
    <definedName name="Pay_Num">#REF!</definedName>
    <definedName name="Payment_Date" localSheetId="0">DATE(YEAR(Loan_Start),MONTH(Loan_Start)+PAYMENT_NUMBER,DAY(Loan_Start))</definedName>
    <definedName name="Payment_Date" localSheetId="1">DATE(YEAR('PRVKY DROBNE ARCHITEKTURY'!Loan_Start),MONTH('PRVKY DROBNE ARCHITEKTURY'!Loan_Start)+PAYMENT_NUMBER,DAY('PRVKY DROBNE ARCHITEKTURY'!Loan_Start))</definedName>
    <definedName name="Payment_Date">DATE(YEAR(Loan_Start),MONTH(Loan_Start)+PAYMENT_NUMBER,DAY(Loan_Start))</definedName>
    <definedName name="PocetMJ" localSheetId="0">#REF!</definedName>
    <definedName name="PocetMJ">#REF!</definedName>
    <definedName name="pokusAAAA">#REF!</definedName>
    <definedName name="pokusadres">#REF!</definedName>
    <definedName name="položka_A1" localSheetId="1">#REF!</definedName>
    <definedName name="položka_A1">#REF!</definedName>
    <definedName name="položky">#REF!</definedName>
    <definedName name="pom_výp_zač" localSheetId="1">#REF!</definedName>
    <definedName name="pom_výp_zač">#REF!</definedName>
    <definedName name="pom_výpočty" localSheetId="1">#REF!</definedName>
    <definedName name="pom_výpočty">#REF!</definedName>
    <definedName name="powersock" localSheetId="0" hidden="1">{#N/A,#N/A,TRUE,"Krycí list"}</definedName>
    <definedName name="powersock" hidden="1">{#N/A,#N/A,TRUE,"Krycí list"}</definedName>
    <definedName name="PowerSocket" localSheetId="0" hidden="1">{#N/A,#N/A,TRUE,"Krycí list"}</definedName>
    <definedName name="PowerSocket" hidden="1">{#N/A,#N/A,TRUE,"Krycí list"}</definedName>
    <definedName name="Poznamka" localSheetId="0">#REF!</definedName>
    <definedName name="Poznamka">#REF!</definedName>
    <definedName name="poznámka">#REF!</definedName>
    <definedName name="prep_schem">#REF!</definedName>
    <definedName name="Princ" localSheetId="1">#REF!</definedName>
    <definedName name="Princ">#REF!</definedName>
    <definedName name="Print_Area_Reset" localSheetId="0">OFFSET(Full_Print,0,0,'KL'!Last_Row)</definedName>
    <definedName name="Print_Area_Reset" localSheetId="1">OFFSET('PRVKY DROBNE ARCHITEKTURY'!Full_Print,0,0,'PRVKY DROBNE ARCHITEKTURY'!Last_Row)</definedName>
    <definedName name="Print_Area_Reset">OFFSET(Full_Print,0,0,Last_Row)</definedName>
    <definedName name="Projektant" localSheetId="0">#REF!</definedName>
    <definedName name="Projektant">#REF!</definedName>
    <definedName name="PSV" localSheetId="0">#REF!</definedName>
    <definedName name="PSV">#REF!</definedName>
    <definedName name="PSV0" localSheetId="0">#REF!</definedName>
    <definedName name="PSV0" localSheetId="1">#REF!</definedName>
    <definedName name="PSV0">#REF!</definedName>
    <definedName name="QQ" localSheetId="0" hidden="1">{#N/A,#N/A,TRUE,"Krycí list"}</definedName>
    <definedName name="QQ" hidden="1">{#N/A,#N/A,TRUE,"Krycí list"}</definedName>
    <definedName name="QQQ" localSheetId="0" hidden="1">{#N/A,#N/A,TRUE,"Krycí list"}</definedName>
    <definedName name="QQQ" hidden="1">{#N/A,#N/A,TRUE,"Krycí list"}</definedName>
    <definedName name="rekapitulace">#REF!</definedName>
    <definedName name="rozp" localSheetId="0" hidden="1">{#N/A,#N/A,TRUE,"Krycí list"}</definedName>
    <definedName name="rozp" hidden="1">{#N/A,#N/A,TRUE,"Krycí list"}</definedName>
    <definedName name="rozvržení_rozp">#REF!</definedName>
    <definedName name="saboproud" localSheetId="0" hidden="1">{#N/A,#N/A,TRUE,"Krycí list"}</definedName>
    <definedName name="saboproud" hidden="1">{#N/A,#N/A,TRUE,"Krycí list"}</definedName>
    <definedName name="SazbaDPH1" localSheetId="0">'KL'!$D$20</definedName>
    <definedName name="SazbaDPH1">#REF!</definedName>
    <definedName name="SazbaDPH2" localSheetId="0">'KL'!$D$22</definedName>
    <definedName name="SazbaDPH2">#REF!</definedName>
    <definedName name="Sched_Pay" localSheetId="1">#REF!</definedName>
    <definedName name="Sched_Pay">#REF!</definedName>
    <definedName name="Scheduled_Extra_Payments" localSheetId="1">#REF!</definedName>
    <definedName name="Scheduled_Extra_Payments">#REF!</definedName>
    <definedName name="Scheduled_Interest_Rate" localSheetId="1">#REF!</definedName>
    <definedName name="Scheduled_Interest_Rate">#REF!</definedName>
    <definedName name="Scheduled_Monthly_Payment" localSheetId="1">#REF!</definedName>
    <definedName name="Scheduled_Monthly_Payment">#REF!</definedName>
    <definedName name="SloupecCC" localSheetId="0">#REF!</definedName>
    <definedName name="SloupecCC">#REF!</definedName>
    <definedName name="SloupecCisloPol" localSheetId="0">#REF!</definedName>
    <definedName name="SloupecCisloPol">#REF!</definedName>
    <definedName name="SloupecJC" localSheetId="0">#REF!</definedName>
    <definedName name="SloupecJC">#REF!</definedName>
    <definedName name="SloupecMJ" localSheetId="0">#REF!</definedName>
    <definedName name="SloupecMJ">#REF!</definedName>
    <definedName name="SloupecMnozstvi" localSheetId="0">#REF!</definedName>
    <definedName name="SloupecMnozstvi">#REF!</definedName>
    <definedName name="SloupecNazPol" localSheetId="0">#REF!</definedName>
    <definedName name="SloupecNazPol">#REF!</definedName>
    <definedName name="SloupecPC" localSheetId="0">#REF!</definedName>
    <definedName name="SloupecPC">#REF!</definedName>
    <definedName name="SoucetDilu" localSheetId="0">'KL'!#REF!</definedName>
    <definedName name="soupis" localSheetId="0" hidden="1">{#N/A,#N/A,TRUE,"Krycí list"}</definedName>
    <definedName name="soupis" hidden="1">{#N/A,#N/A,TRUE,"Krycí list"}</definedName>
    <definedName name="ssss">#REF!</definedName>
    <definedName name="StavbaCelkem" localSheetId="0">'KL'!$H$34</definedName>
    <definedName name="StavbaCelkem">#REF!</definedName>
    <definedName name="subslevy">#REF!</definedName>
    <definedName name="sum_kapitoly" localSheetId="1">#REF!</definedName>
    <definedName name="sum_kapitoly">#REF!</definedName>
    <definedName name="summary" localSheetId="0" hidden="1">{#N/A,#N/A,TRUE,"Krycí list"}</definedName>
    <definedName name="summary" hidden="1">{#N/A,#N/A,TRUE,"Krycí list"}</definedName>
    <definedName name="sumpok" localSheetId="1">#REF!</definedName>
    <definedName name="sumpok">#REF!</definedName>
    <definedName name="Switchboard" localSheetId="0" hidden="1">{#N/A,#N/A,TRUE,"Krycí list"}</definedName>
    <definedName name="Switchboard" hidden="1">{#N/A,#N/A,TRUE,"Krycí list"}</definedName>
    <definedName name="tab" localSheetId="1">#REF!</definedName>
    <definedName name="tab">#REF!</definedName>
    <definedName name="Total_Interest" localSheetId="1">#REF!</definedName>
    <definedName name="Total_Interest">#REF!</definedName>
    <definedName name="Total_Pay" localSheetId="1">#REF!</definedName>
    <definedName name="Total_Pay">#REF!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Typ" localSheetId="0">#REF!</definedName>
    <definedName name="Typ" localSheetId="1">#REF!</definedName>
    <definedName name="Typ">#REF!</definedName>
    <definedName name="v" localSheetId="1">#REF!</definedName>
    <definedName name="v">#REF!</definedName>
    <definedName name="Values_Entered" localSheetId="0">IF(Loan_Amount*Interest_Rate*Loan_Years*Loan_Start&gt;0,1,0)</definedName>
    <definedName name="Values_Entered" localSheetId="1">IF('PRVKY DROBNE ARCHITEKTURY'!Loan_Amount*'PRVKY DROBNE ARCHITEKTURY'!Interest_Rate*'PRVKY DROBNE ARCHITEKTURY'!Loan_Years*'PRVKY DROBNE ARCHITEKTURY'!Loan_Start&gt;0,1,0)</definedName>
    <definedName name="Values_Entered">IF(Loan_Amount*Interest_Rate*Loan_Years*Loan_Start&gt;0,1,0)</definedName>
    <definedName name="VIZA" localSheetId="0" hidden="1">{#N/A,#N/A,TRUE,"Krycí list"}</definedName>
    <definedName name="VIZA" hidden="1">{#N/A,#N/A,TRUE,"Krycí list"}</definedName>
    <definedName name="VIZA12" localSheetId="0" hidden="1">{#N/A,#N/A,TRUE,"Krycí list"}</definedName>
    <definedName name="VIZA12" hidden="1">{#N/A,#N/A,TRUE,"Krycí list"}</definedName>
    <definedName name="VRN" localSheetId="0">#REF!</definedName>
    <definedName name="VRN">#REF!</definedName>
    <definedName name="VRNKc" localSheetId="0">#REF!</definedName>
    <definedName name="VRNKc">#REF!</definedName>
    <definedName name="VRNnazev" localSheetId="0">#REF!</definedName>
    <definedName name="VRNnazev">#REF!</definedName>
    <definedName name="VRNproc" localSheetId="0">#REF!</definedName>
    <definedName name="VRNproc">#REF!</definedName>
    <definedName name="VRNzakl" localSheetId="0">#REF!</definedName>
    <definedName name="VRNzakl">#REF!</definedName>
    <definedName name="výpočty" localSheetId="1">#REF!</definedName>
    <definedName name="výpočty">#REF!</definedName>
    <definedName name="vystup" localSheetId="1">#REF!</definedName>
    <definedName name="vystup">#REF!</definedName>
    <definedName name="vzduchna" localSheetId="0" hidden="1">{#N/A,#N/A,TRUE,"Krycí list"}</definedName>
    <definedName name="vzduchna" hidden="1">{#N/A,#N/A,TRUE,"Krycí list"}</definedName>
    <definedName name="Weak" localSheetId="0" hidden="1">{#N/A,#N/A,TRUE,"Krycí list"}</definedName>
    <definedName name="Weak" hidden="1">{#N/A,#N/A,TRUE,"Krycí list"}</definedName>
    <definedName name="wrn.Kontrolní._.rozpočet." localSheetId="0" hidden="1">{#N/A,#N/A,TRUE,"Krycí list"}</definedName>
    <definedName name="wrn.Kontrolní._.rozpočet." hidden="1">{#N/A,#N/A,TRUE,"Krycí list"}</definedName>
    <definedName name="wrn.Kontrolní._.rozpoeet." localSheetId="0" hidden="1">{#N/A,#N/A,TRUE,"Krycí list"}</definedName>
    <definedName name="wrn.Kontrolní._.rozpoeet." hidden="1">{#N/A,#N/A,TRUE,"Krycí list"}</definedName>
    <definedName name="Z">#REF!</definedName>
    <definedName name="zahrnsazby">#REF!</definedName>
    <definedName name="zahrnslevy">#REF!</definedName>
    <definedName name="Zakazka" localSheetId="0">#REF!</definedName>
    <definedName name="Zakazka">#REF!</definedName>
    <definedName name="Zaklad22" localSheetId="0">#REF!</definedName>
    <definedName name="Zaklad22">#REF!</definedName>
    <definedName name="Zaklad5" localSheetId="0">#REF!</definedName>
    <definedName name="Zaklad5">#REF!</definedName>
    <definedName name="Zhotovitel" localSheetId="0">'KL'!$D$8</definedName>
    <definedName name="Zhotovitel">#REF!</definedName>
  </definedNames>
  <calcPr calcId="191029"/>
  <extLst/>
</workbook>
</file>

<file path=xl/sharedStrings.xml><?xml version="1.0" encoding="utf-8"?>
<sst xmlns="http://schemas.openxmlformats.org/spreadsheetml/2006/main" count="181" uniqueCount="122">
  <si>
    <t>POLOŽKOVÝ ROZPOČET</t>
  </si>
  <si>
    <t>P.Č.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</si>
  <si>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</si>
  <si>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</si>
  <si>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</si>
  <si>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</si>
  <si>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</si>
  <si>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</si>
  <si>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</si>
  <si>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Cenová soustava</t>
  </si>
  <si>
    <t>1</t>
  </si>
  <si>
    <t>2</t>
  </si>
  <si>
    <t>HSV</t>
  </si>
  <si>
    <t>Práce a dodávky HSV</t>
  </si>
  <si>
    <t>Zemní práce</t>
  </si>
  <si>
    <t>hod</t>
  </si>
  <si>
    <t>001</t>
  </si>
  <si>
    <t>m3</t>
  </si>
  <si>
    <t>m2</t>
  </si>
  <si>
    <t>t</t>
  </si>
  <si>
    <t>kus</t>
  </si>
  <si>
    <t>9</t>
  </si>
  <si>
    <t>Ostatní konstrukce a práce-bourání</t>
  </si>
  <si>
    <t>99</t>
  </si>
  <si>
    <t>Přesun hmot</t>
  </si>
  <si>
    <t>Celkem</t>
  </si>
  <si>
    <t>Poznámka:</t>
  </si>
  <si>
    <t>Jednotkové položky zahrnují vedlejší rozpočtové náklady, náklady na montáž, dopravu, apod. a předepsané zkoušky, revize, manipulační řády, zaškolení obsluhy, není-li uvedeno jinak.</t>
  </si>
  <si>
    <t>Způsob ocenění vlastních položek: Jednotková cena u položek s cenovou soustavou CS ÚRS/TEO se tvoří spojováním položek jednotlivých stavebních prací a dodávek. Základním předpokladem pro kalkulaci je volba kalkulačního vzorce a jeho jednotlivých složek, jejichž počet závisí na charakteru stavební výroby a organizace firmy. Kalkulační vzorec reprezentuje stanovená struktura výpočtu (odhadu ceny), kterou tvoří kalkulační složky s jednoznačně určeným obsahem. Kalkulační vzorec slouží ke stanovení vlastních nákladů kalkulačních jednotek (stavebního konstrukčního prvku, objektu, stavby apod.). Ve stavebních firmách se nejčastěji používá následující vzorec. 
Kalkulační vzorec: Jednotková cena = Materiál + Přímé náklady + Nepřímé náklady + Zisk
                              Přímé náklady = Mzdy + Stroje + Ostatní přímé náklady
                              Nepřímé náklady = Režie výrobní + Režie správní</t>
  </si>
  <si>
    <t>Kalkulační vzorec vychází ze standardu "Rozpočtování a oceňování stavebních prací " ÚRS Praha, a.s.</t>
  </si>
  <si>
    <t>Výkazy množství u jednotlivých položek vychází z projektové dokumentace a jsou automaticky generovány grafickým a rozpočtovacím programem.</t>
  </si>
  <si>
    <t>97899946 SPC</t>
  </si>
  <si>
    <t>Stavba:  Dobudování výukových prostor areálu teoretických ústavů 2. LF UK, 4. etapa</t>
  </si>
  <si>
    <t>sada</t>
  </si>
  <si>
    <t>978</t>
  </si>
  <si>
    <t>Rozpočet stavby je zpracován na podkladě projektové dokumentace pro provádění stavby. 
Nedílnou součástí tohoto rozpočtu je projektová dokumentace pro provádění stavby.</t>
  </si>
  <si>
    <t>V souladu se zákonem o veřejných zakázkách č.134/2016 Sb. uvedené odkazy na typový výrobek v této dokumentaci slouží pouze pro specifikaci technických parametrů a jejich kvalitativního standardu.</t>
  </si>
  <si>
    <t>Zhotovitel je povinen nakládat se vzniklými odpady dle zákona č. 185/2001 Sb. " O odpadech. "</t>
  </si>
  <si>
    <t>Zhotovitel je povinen provést na svůj náklad a své nebezpečí veškeré práce a dodávky, které jsou v projektové dokumentaci obsaženy, bez ohledu na to, zda jsou  obsaženy v textové a nebo ve výkresové části, jakož i práce, které v dokumentaci sice obsaženy nejsou, ale které jsou nezbytné pro provedení díla a jeho řádné fungování. Je v zájmu zhotovitele jako odborné firmy se tak řádně seznámit s projektovou dokumentací a přiloženým výkazem výměr.</t>
  </si>
  <si>
    <t>Vedlejší rozpočtové náklady, náklady na provoz a zařízení staveniště, apod. a přesuny hmot u PSV jsou zahrnuty v jednotkových cenách jednotlivých položek - není-li uvedeno jinak.</t>
  </si>
  <si>
    <t>Celkem za stavbu</t>
  </si>
  <si>
    <t>Vedlejší rozpočtové a ostatní náklady</t>
  </si>
  <si>
    <t>DPH celkem</t>
  </si>
  <si>
    <t>Číslo a název objektu / provozního souboru</t>
  </si>
  <si>
    <t>Rekapitulace stavebních objektů a provozních souborů</t>
  </si>
  <si>
    <t>Cena celkem za stavbu</t>
  </si>
  <si>
    <t>%</t>
  </si>
  <si>
    <t xml:space="preserve">DPH </t>
  </si>
  <si>
    <t>Základ pro DPH</t>
  </si>
  <si>
    <t>Rozpočtové náklady</t>
  </si>
  <si>
    <t>_______________</t>
  </si>
  <si>
    <t>Za investora :</t>
  </si>
  <si>
    <t>Za zhotovitele :</t>
  </si>
  <si>
    <t xml:space="preserve">Vypracoval: </t>
  </si>
  <si>
    <t>TECHNICO Opava s.r.o., Hradecká 1576/51, 746 01 Opava</t>
  </si>
  <si>
    <t xml:space="preserve">Zhotovitel : </t>
  </si>
  <si>
    <t>Univerzita Karlova, 2. lékařská fakulta, V Úvalu 84, 150 06 Praha 5 - Motol</t>
  </si>
  <si>
    <t xml:space="preserve">Investor : </t>
  </si>
  <si>
    <t>Dobudování výukových prostor areálu teoretických ústavů 2. LF UK, 4. etapa</t>
  </si>
  <si>
    <t>Stavba :</t>
  </si>
  <si>
    <t>" Stavební práce a dodávky spojené s provedením funkčního celku HSV - výpomoce, doplňkové práce a dodávky,kompletace apod. "</t>
  </si>
  <si>
    <t>7</t>
  </si>
  <si>
    <t>6</t>
  </si>
  <si>
    <t>5</t>
  </si>
  <si>
    <t>4</t>
  </si>
  <si>
    <t>3</t>
  </si>
  <si>
    <t>95599901 SPC</t>
  </si>
  <si>
    <t>HZS1292</t>
  </si>
  <si>
    <t>Hodinová zúčtovací sazba stavební dělník</t>
  </si>
  <si>
    <t>97899945 SPC</t>
  </si>
  <si>
    <t>Náklady spojené s odvozem a uložením bioodpadu</t>
  </si>
  <si>
    <t>Vnější vybavení</t>
  </si>
  <si>
    <t>799</t>
  </si>
  <si>
    <t>799999201 SPC</t>
  </si>
  <si>
    <t>799999202 SPC</t>
  </si>
  <si>
    <t>799999203 SPC</t>
  </si>
  <si>
    <t>799999204 SPC</t>
  </si>
  <si>
    <t>799999205 SPC</t>
  </si>
  <si>
    <t>799999206 SPC</t>
  </si>
  <si>
    <t>799999207 SPC</t>
  </si>
  <si>
    <t>998799201 RTO</t>
  </si>
  <si>
    <t>Přesun hmot pro vnější vybavení v objektech v do 6 m</t>
  </si>
  <si>
    <t>HZS2492</t>
  </si>
  <si>
    <t>Hodinová zúčtovací sazba pomocný dělník PSV</t>
  </si>
  <si>
    <t xml:space="preserve">" Stavební práce a dodávky spojené s provedením funkčního celku 799 " </t>
  </si>
  <si>
    <t xml:space="preserve">" Zednická výpomoc, doplňkové práce,kompletace apod." </t>
  </si>
  <si>
    <t>PSV</t>
  </si>
  <si>
    <t>Práce a dodávky PSV</t>
  </si>
  <si>
    <t>Datum: 12/2022</t>
  </si>
  <si>
    <t>Ing. Matěj Kudlík</t>
  </si>
  <si>
    <t>PRVKY DROBNÉ ARCHITEKTURY</t>
  </si>
  <si>
    <t>Objekt:  PRVKY DROBNÉ ARCHITEKTURY</t>
  </si>
  <si>
    <t>Část:</t>
  </si>
  <si>
    <t>D+M LAVIČKA BEZ OPĚRADLA - Specifikace ve výpisu prvků drobné architektury - 1</t>
  </si>
  <si>
    <t>D+M LAVIČKA S OPĚRADLEM - Specifikace ve výpisu prvků drobné architektury - 2</t>
  </si>
  <si>
    <t>D+M STŮL - Specifikace ve výpisu prvků drobné architektury - 3</t>
  </si>
  <si>
    <t>D+M VYVÝŠENÝ ZÁHON - Specifikace ve výpisu prvků drobné architektury - 4</t>
  </si>
  <si>
    <t>D+M ODPADKOVÝ KOŠ - Specifikace ve výpisu prvků drobné architektury - 5</t>
  </si>
  <si>
    <t>D+M STOJAN NA KOLA - Specifikace ve výpisu prvků drobné architektury - 6</t>
  </si>
  <si>
    <t>" V ceně přípravy podkladu pro instalaci, kotevní prvky, apod. - veškeré příslušenství, práce a dodávky tvořící funkční celek"</t>
  </si>
  <si>
    <t>CS ÚRS 2022 02</t>
  </si>
  <si>
    <t>CS ÚRS/TEO 2022 02</t>
  </si>
  <si>
    <t>998231311 RTO</t>
  </si>
  <si>
    <t>10371500 RTO</t>
  </si>
  <si>
    <t>2,00*1,00*0,77*1,90*6</t>
  </si>
  <si>
    <t>" Cena nákladů na úpravu stávajících zpevněných ploch, demontáž a zpětnou montáž dlažby a obrubníků včetně dodávky poškozených prvků, úprava dlažby a obrubníků, výškové  úpravy apod. v místech a v  blízkosti okolí instalace prvků drobné architektury. "</t>
  </si>
  <si>
    <t>" V ceně zemní práce, práce spojené s dlažbou, manipulace s výkopkem, základy, kotevní prvky, apod. - veškeré příslušenství, práce a dodávky tvořící funkční celek"</t>
  </si>
  <si>
    <t xml:space="preserve">substrát a směs zeminy pro vyvýšené záhony </t>
  </si>
  <si>
    <t>" V ceně zemní práce, práce spojené s dlažbou, manipulace s výkopkem, úprava a vyrovnání terénu, D+M vnitřní ochrané a drenážní geotextilie/folie, apod. - veškeré příslušenství, práce a dodávky tvořící funkční celek"</t>
  </si>
  <si>
    <t xml:space="preserve">" Výsev a výsadba, hnojivo, péče a porealizační péče, zalévání apod. není součástí ceny.  " </t>
  </si>
  <si>
    <t>"  Včetně naložení, svislého a vodorovného přesunu přesun bioodpadu (dřevin, travin, křovin), odvoz biodpadu.
Likvidace v souladu se zákonem č. 541/2020 Sb. O odpadech vč. správného začleněné dle přílohy č. 1 vyhlášky č. 8/2021 o Katalogu odpadů a posuzování vlastností odpadů (Katalog odpadů). 
Likvidace dle technologie na místa určené zhotovitelem, včetně poplatků za uložení odpadu. "</t>
  </si>
  <si>
    <t>D+M MAPA AREÁLU - Specifikace ve výpisu prvků drobné architektury - 7</t>
  </si>
  <si>
    <t>2,00*1,00*6</t>
  </si>
  <si>
    <t>181301112.RTO</t>
  </si>
  <si>
    <t xml:space="preserve">Náklady spojené s odvozem a uložením výkopku, zemin, sutě, ornice apod. </t>
  </si>
  <si>
    <t>Rozprostření a uložení substrátu a směsi zeminy ve zvýšeném záhonu v tl do1,0m - ručně</t>
  </si>
  <si>
    <t>8</t>
  </si>
  <si>
    <t>SOUPIS PRACÍ A DODÁVEK</t>
  </si>
  <si>
    <t>95599902 SPC</t>
  </si>
  <si>
    <t>" Cena nákladů na úpravu stávajících ozeleněných ploch a sadových úprav včetně dodávky zeminy pro travní směs, travní směs včetně osetí, urovnání/urovnání/vyčištění dotčených ploch, výškové úpravy apod. v místech a v  blízkosti okolí instalace prvků drobné architektury. "</t>
  </si>
  <si>
    <t>D+M + DMTŽ Stávajících zpevněných ploch a příslušenství v místě umístění prvků drobné architektury</t>
  </si>
  <si>
    <t>D+M + DMTŽ Stávajících ozeleněných ploch a sadových úprav v místě umístění prvků drobné architektury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</si>
</sst>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K_č_-;\-* #,##0.00\ _K_č_-;_-* &quot;-&quot;??\ _K_č_-;_-@_-"/>
    <numFmt numFmtId="165" formatCode="#,##0.000;\-#,##0.000"/>
    <numFmt numFmtId="166" formatCode="#,##0.00_ ;\-#,##0.00\ "/>
    <numFmt numFmtId="167" formatCode="0.0%"/>
    <numFmt numFmtId="168" formatCode="#,##0.0"/>
    <numFmt numFmtId="169" formatCode="#,##0\ "/>
    <numFmt numFmtId="170" formatCode="_-* #,##0.00\ _K_č_-;\-* #,##0.00\ _K_č_-;_-* \-??\ _K_č_-;_-@_-"/>
    <numFmt numFmtId="171" formatCode="d/mm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MS Sans Serif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 CYR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8"/>
      <color indexed="12"/>
      <name val="Arial CE"/>
      <family val="2"/>
    </font>
    <font>
      <sz val="8"/>
      <color indexed="18"/>
      <name val="Arial CE"/>
      <family val="2"/>
    </font>
    <font>
      <b/>
      <u val="single"/>
      <sz val="8"/>
      <color indexed="10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8"/>
      <color theme="1"/>
      <name val="Trebuchet MS"/>
      <family val="2"/>
    </font>
    <font>
      <sz val="11"/>
      <name val="Arial"/>
      <family val="2"/>
    </font>
    <font>
      <sz val="10"/>
      <name val="Helv"/>
      <family val="2"/>
    </font>
    <font>
      <b/>
      <sz val="11"/>
      <color rgb="FFFF0000"/>
      <name val="Calibri"/>
      <family val="2"/>
      <scheme val="minor"/>
    </font>
    <font>
      <sz val="8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color rgb="FFFF0000"/>
      <name val="MS Sans Serif"/>
      <family val="2"/>
    </font>
    <font>
      <sz val="11"/>
      <name val="Calibri"/>
      <family val="2"/>
      <scheme val="minor"/>
    </font>
    <font>
      <sz val="9"/>
      <name val="Arial CE"/>
      <family val="2"/>
    </font>
    <font>
      <b/>
      <sz val="9"/>
      <name val="Arial CE"/>
      <family val="2"/>
    </font>
    <font>
      <u val="single"/>
      <sz val="8"/>
      <color theme="10"/>
      <name val="MS Sans Serif"/>
      <family val="2"/>
    </font>
    <font>
      <u val="single"/>
      <sz val="11"/>
      <color theme="10"/>
      <name val="Calibri"/>
      <family val="2"/>
    </font>
    <font>
      <b/>
      <sz val="20"/>
      <name val="Arial"/>
      <family val="2"/>
    </font>
    <font>
      <sz val="10"/>
      <name val="Times New Roman CE"/>
      <family val="1"/>
    </font>
    <font>
      <b/>
      <sz val="14"/>
      <color rgb="FFFF0000"/>
      <name val="Trebuchet MS"/>
      <family val="2"/>
    </font>
    <font>
      <i/>
      <sz val="8"/>
      <color indexed="18"/>
      <name val="Arial CE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8"/>
      <color rgb="FF0000FF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/>
      <right style="thin"/>
      <top/>
      <bottom/>
    </border>
    <border>
      <left style="hair"/>
      <right style="hair"/>
      <top style="thin"/>
      <bottom style="hair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indexed="8"/>
      </top>
      <bottom/>
    </border>
    <border>
      <left/>
      <right/>
      <top/>
      <bottom style="thin">
        <color indexed="8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 locked="0"/>
    </xf>
    <xf numFmtId="0" fontId="13" fillId="0" borderId="0">
      <alignment/>
      <protection/>
    </xf>
    <xf numFmtId="0" fontId="15" fillId="0" borderId="0">
      <alignment/>
      <protection/>
    </xf>
    <xf numFmtId="0" fontId="16" fillId="0" borderId="0" applyFill="0" applyBorder="0" applyProtection="0">
      <alignment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2" fillId="0" borderId="0">
      <alignment/>
      <protection locked="0"/>
    </xf>
    <xf numFmtId="0" fontId="17" fillId="0" borderId="0">
      <alignment/>
      <protection/>
    </xf>
    <xf numFmtId="0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13" fillId="0" borderId="0">
      <alignment/>
      <protection/>
    </xf>
    <xf numFmtId="0" fontId="2" fillId="0" borderId="0">
      <alignment/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/>
    </xf>
    <xf numFmtId="0" fontId="2" fillId="0" borderId="0">
      <alignment/>
      <protection locked="0"/>
    </xf>
    <xf numFmtId="168" fontId="29" fillId="0" borderId="0">
      <alignment/>
      <protection/>
    </xf>
    <xf numFmtId="4" fontId="29" fillId="0" borderId="0" applyBorder="0">
      <alignment/>
      <protection/>
    </xf>
    <xf numFmtId="0" fontId="29" fillId="0" borderId="0">
      <alignment horizontal="right" wrapText="1"/>
      <protection/>
    </xf>
    <xf numFmtId="169" fontId="29" fillId="0" borderId="0" applyFont="0" applyFill="0" applyBorder="0">
      <alignment horizontal="right" vertical="center"/>
      <protection/>
    </xf>
    <xf numFmtId="164" fontId="1" fillId="0" borderId="0" applyFont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70" fontId="13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0">
      <alignment horizontal="center" vertical="center" wrapText="1"/>
      <protection/>
    </xf>
    <xf numFmtId="0" fontId="31" fillId="0" borderId="0" applyNumberFormat="0" applyFill="0" applyBorder="0">
      <alignment/>
      <protection locked="0"/>
    </xf>
    <xf numFmtId="0" fontId="32" fillId="0" borderId="0" applyNumberFormat="0" applyFill="0" applyBorder="0">
      <alignment/>
      <protection locked="0"/>
    </xf>
    <xf numFmtId="0" fontId="33" fillId="0" borderId="0">
      <alignment horizontal="left"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69" fontId="13" fillId="0" borderId="0">
      <alignment vertical="center"/>
      <protection/>
    </xf>
    <xf numFmtId="169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6" fillId="0" borderId="1">
      <alignment horizontal="center" vertical="center" wrapText="1"/>
      <protection/>
    </xf>
    <xf numFmtId="171" fontId="13" fillId="0" borderId="0">
      <alignment horizontal="center" vertical="center"/>
      <protection/>
    </xf>
    <xf numFmtId="171" fontId="13" fillId="0" borderId="0">
      <alignment horizontal="center" vertical="center"/>
      <protection/>
    </xf>
    <xf numFmtId="9" fontId="1" fillId="0" borderId="0" applyFill="0" applyBorder="0" applyAlignment="0" applyProtection="0"/>
    <xf numFmtId="0" fontId="2" fillId="0" borderId="0">
      <alignment/>
      <protection locked="0"/>
    </xf>
    <xf numFmtId="0" fontId="15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>
      <alignment/>
      <protection locked="0"/>
    </xf>
    <xf numFmtId="0" fontId="32" fillId="0" borderId="0" applyNumberFormat="0" applyFill="0" applyBorder="0">
      <alignment/>
      <protection locked="0"/>
    </xf>
    <xf numFmtId="0" fontId="0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</cellStyleXfs>
  <cellXfs count="183">
    <xf numFmtId="0" fontId="0" fillId="0" borderId="0" xfId="0"/>
    <xf numFmtId="0" fontId="1" fillId="0" borderId="0" xfId="28" applyFont="1">
      <alignment/>
      <protection/>
    </xf>
    <xf numFmtId="0" fontId="14" fillId="0" borderId="0" xfId="38" applyFont="1">
      <alignment/>
      <protection/>
    </xf>
    <xf numFmtId="0" fontId="14" fillId="0" borderId="0" xfId="38" applyFont="1" applyAlignment="1">
      <alignment wrapText="1"/>
      <protection/>
    </xf>
    <xf numFmtId="4" fontId="14" fillId="0" borderId="0" xfId="38" applyNumberFormat="1" applyFont="1">
      <alignment/>
      <protection/>
    </xf>
    <xf numFmtId="0" fontId="19" fillId="0" borderId="0" xfId="38" applyFont="1">
      <alignment/>
      <protection/>
    </xf>
    <xf numFmtId="0" fontId="19" fillId="0" borderId="0" xfId="38" applyFont="1" applyAlignment="1">
      <alignment wrapText="1"/>
      <protection/>
    </xf>
    <xf numFmtId="0" fontId="14" fillId="0" borderId="0" xfId="28" applyFont="1">
      <alignment/>
      <protection/>
    </xf>
    <xf numFmtId="0" fontId="14" fillId="0" borderId="0" xfId="25" applyFont="1">
      <alignment/>
      <protection/>
    </xf>
    <xf numFmtId="0" fontId="20" fillId="0" borderId="0" xfId="28" applyFont="1" applyAlignment="1">
      <alignment horizontal="center"/>
      <protection/>
    </xf>
    <xf numFmtId="0" fontId="21" fillId="0" borderId="0" xfId="28" applyFont="1" applyAlignment="1">
      <alignment horizontal="left"/>
      <protection/>
    </xf>
    <xf numFmtId="3" fontId="1" fillId="0" borderId="0" xfId="28" applyNumberFormat="1" applyFont="1">
      <alignment/>
      <protection/>
    </xf>
    <xf numFmtId="4" fontId="20" fillId="0" borderId="0" xfId="28" applyNumberFormat="1" applyFont="1" applyAlignment="1">
      <alignment horizontal="center"/>
      <protection/>
    </xf>
    <xf numFmtId="3" fontId="22" fillId="2" borderId="2" xfId="28" applyNumberFormat="1" applyFont="1" applyFill="1" applyBorder="1" applyAlignment="1">
      <alignment horizontal="right" vertical="center"/>
      <protection/>
    </xf>
    <xf numFmtId="167" fontId="23" fillId="2" borderId="3" xfId="28" applyNumberFormat="1" applyFont="1" applyFill="1" applyBorder="1">
      <alignment/>
      <protection/>
    </xf>
    <xf numFmtId="0" fontId="22" fillId="2" borderId="4" xfId="28" applyFont="1" applyFill="1" applyBorder="1" applyAlignment="1">
      <alignment vertical="center"/>
      <protection/>
    </xf>
    <xf numFmtId="49" fontId="22" fillId="2" borderId="4" xfId="28" applyNumberFormat="1" applyFont="1" applyFill="1" applyBorder="1" applyAlignment="1">
      <alignment horizontal="left" vertical="center"/>
      <protection/>
    </xf>
    <xf numFmtId="0" fontId="22" fillId="2" borderId="5" xfId="28" applyFont="1" applyFill="1" applyBorder="1" applyAlignment="1">
      <alignment vertical="center"/>
      <protection/>
    </xf>
    <xf numFmtId="3" fontId="23" fillId="3" borderId="6" xfId="28" applyNumberFormat="1" applyFont="1" applyFill="1" applyBorder="1" applyAlignment="1">
      <alignment horizontal="right"/>
      <protection/>
    </xf>
    <xf numFmtId="3" fontId="23" fillId="3" borderId="7" xfId="28" applyNumberFormat="1" applyFont="1" applyFill="1" applyBorder="1" applyAlignment="1">
      <alignment horizontal="right"/>
      <protection/>
    </xf>
    <xf numFmtId="49" fontId="23" fillId="3" borderId="8" xfId="28" applyNumberFormat="1" applyFont="1" applyFill="1" applyBorder="1" applyAlignment="1">
      <alignment horizontal="left"/>
      <protection/>
    </xf>
    <xf numFmtId="3" fontId="22" fillId="3" borderId="6" xfId="28" applyNumberFormat="1" applyFont="1" applyFill="1" applyBorder="1" applyAlignment="1">
      <alignment horizontal="right"/>
      <protection/>
    </xf>
    <xf numFmtId="3" fontId="22" fillId="3" borderId="7" xfId="28" applyNumberFormat="1" applyFont="1" applyFill="1" applyBorder="1" applyAlignment="1">
      <alignment horizontal="right"/>
      <protection/>
    </xf>
    <xf numFmtId="0" fontId="1" fillId="3" borderId="0" xfId="28" applyFont="1" applyFill="1">
      <alignment/>
      <protection/>
    </xf>
    <xf numFmtId="3" fontId="1" fillId="3" borderId="0" xfId="28" applyNumberFormat="1" applyFont="1" applyFill="1">
      <alignment/>
      <protection/>
    </xf>
    <xf numFmtId="3" fontId="23" fillId="0" borderId="9" xfId="28" applyNumberFormat="1" applyFont="1" applyBorder="1" applyAlignment="1">
      <alignment horizontal="right"/>
      <protection/>
    </xf>
    <xf numFmtId="3" fontId="23" fillId="0" borderId="10" xfId="28" applyNumberFormat="1" applyFont="1" applyBorder="1" applyAlignment="1">
      <alignment horizontal="right"/>
      <protection/>
    </xf>
    <xf numFmtId="3" fontId="22" fillId="0" borderId="10" xfId="28" applyNumberFormat="1" applyFont="1" applyBorder="1" applyAlignment="1">
      <alignment horizontal="right"/>
      <protection/>
    </xf>
    <xf numFmtId="167" fontId="23" fillId="0" borderId="0" xfId="28" applyNumberFormat="1" applyFont="1">
      <alignment/>
      <protection/>
    </xf>
    <xf numFmtId="0" fontId="23" fillId="0" borderId="0" xfId="28" applyFont="1">
      <alignment/>
      <protection/>
    </xf>
    <xf numFmtId="0" fontId="23" fillId="0" borderId="0" xfId="28" applyFont="1" applyAlignment="1">
      <alignment horizontal="left"/>
      <protection/>
    </xf>
    <xf numFmtId="49" fontId="23" fillId="0" borderId="11" xfId="28" applyNumberFormat="1" applyFont="1" applyBorder="1" applyAlignment="1">
      <alignment horizontal="left"/>
      <protection/>
    </xf>
    <xf numFmtId="0" fontId="25" fillId="4" borderId="2" xfId="28" applyFont="1" applyFill="1" applyBorder="1" applyAlignment="1">
      <alignment horizontal="center" vertical="center" wrapText="1"/>
      <protection/>
    </xf>
    <xf numFmtId="0" fontId="25" fillId="4" borderId="3" xfId="28" applyFont="1" applyFill="1" applyBorder="1" applyAlignment="1">
      <alignment horizontal="center" vertical="center" wrapText="1"/>
      <protection/>
    </xf>
    <xf numFmtId="0" fontId="25" fillId="4" borderId="3" xfId="28" applyFont="1" applyFill="1" applyBorder="1" applyAlignment="1">
      <alignment vertical="center" wrapText="1"/>
      <protection/>
    </xf>
    <xf numFmtId="0" fontId="25" fillId="4" borderId="4" xfId="28" applyFont="1" applyFill="1" applyBorder="1" applyAlignment="1">
      <alignment vertical="center"/>
      <protection/>
    </xf>
    <xf numFmtId="0" fontId="22" fillId="4" borderId="5" xfId="28" applyFont="1" applyFill="1" applyBorder="1" applyAlignment="1">
      <alignment vertical="center"/>
      <protection/>
    </xf>
    <xf numFmtId="4" fontId="1" fillId="0" borderId="0" xfId="28" applyNumberFormat="1" applyFont="1">
      <alignment/>
      <protection/>
    </xf>
    <xf numFmtId="3" fontId="1" fillId="0" borderId="0" xfId="28" applyNumberFormat="1" applyFont="1" applyAlignment="1">
      <alignment horizontal="right"/>
      <protection/>
    </xf>
    <xf numFmtId="3" fontId="21" fillId="5" borderId="12" xfId="28" applyNumberFormat="1" applyFont="1" applyFill="1" applyBorder="1" applyAlignment="1">
      <alignment horizontal="right" vertical="center"/>
      <protection/>
    </xf>
    <xf numFmtId="4" fontId="21" fillId="2" borderId="13" xfId="28" applyNumberFormat="1" applyFont="1" applyFill="1" applyBorder="1" applyAlignment="1">
      <alignment horizontal="right" vertical="center"/>
      <protection/>
    </xf>
    <xf numFmtId="4" fontId="21" fillId="2" borderId="14" xfId="28" applyNumberFormat="1" applyFont="1" applyFill="1" applyBorder="1" applyAlignment="1">
      <alignment horizontal="right" vertical="center"/>
      <protection/>
    </xf>
    <xf numFmtId="0" fontId="1" fillId="2" borderId="4" xfId="28" applyFont="1" applyFill="1" applyBorder="1" applyAlignment="1">
      <alignment vertical="center"/>
      <protection/>
    </xf>
    <xf numFmtId="0" fontId="25" fillId="2" borderId="4" xfId="28" applyFont="1" applyFill="1" applyBorder="1" applyAlignment="1">
      <alignment vertical="center"/>
      <protection/>
    </xf>
    <xf numFmtId="0" fontId="21" fillId="2" borderId="5" xfId="28" applyFont="1" applyFill="1" applyBorder="1" applyAlignment="1">
      <alignment vertical="center"/>
      <protection/>
    </xf>
    <xf numFmtId="4" fontId="1" fillId="0" borderId="15" xfId="28" applyNumberFormat="1" applyFont="1" applyBorder="1" applyAlignment="1">
      <alignment horizontal="right" vertical="center"/>
      <protection/>
    </xf>
    <xf numFmtId="4" fontId="1" fillId="0" borderId="16" xfId="28" applyNumberFormat="1" applyFont="1" applyBorder="1" applyAlignment="1">
      <alignment horizontal="right" vertical="center"/>
      <protection/>
    </xf>
    <xf numFmtId="4" fontId="1" fillId="0" borderId="17" xfId="28" applyNumberFormat="1" applyFont="1" applyBorder="1" applyAlignment="1">
      <alignment horizontal="right" vertical="center"/>
      <protection/>
    </xf>
    <xf numFmtId="0" fontId="1" fillId="0" borderId="9" xfId="28" applyFont="1" applyBorder="1" applyAlignment="1">
      <alignment vertical="center"/>
      <protection/>
    </xf>
    <xf numFmtId="1" fontId="1" fillId="0" borderId="0" xfId="28" applyNumberFormat="1" applyFont="1" applyAlignment="1">
      <alignment horizontal="right" vertical="center"/>
      <protection/>
    </xf>
    <xf numFmtId="0" fontId="1" fillId="0" borderId="0" xfId="28" applyFont="1" applyAlignment="1">
      <alignment vertical="center"/>
      <protection/>
    </xf>
    <xf numFmtId="0" fontId="1" fillId="0" borderId="11" xfId="28" applyFont="1" applyBorder="1" applyAlignment="1">
      <alignment vertical="center"/>
      <protection/>
    </xf>
    <xf numFmtId="4" fontId="1" fillId="0" borderId="9" xfId="28" applyNumberFormat="1" applyFont="1" applyBorder="1" applyAlignment="1">
      <alignment horizontal="right" vertical="center"/>
      <protection/>
    </xf>
    <xf numFmtId="4" fontId="1" fillId="0" borderId="0" xfId="28" applyNumberFormat="1" applyFont="1" applyAlignment="1">
      <alignment horizontal="right" vertical="center"/>
      <protection/>
    </xf>
    <xf numFmtId="4" fontId="1" fillId="0" borderId="11" xfId="28" applyNumberFormat="1" applyFont="1" applyBorder="1" applyAlignment="1">
      <alignment horizontal="right" vertical="center"/>
      <protection/>
    </xf>
    <xf numFmtId="4" fontId="1" fillId="0" borderId="18" xfId="28" applyNumberFormat="1" applyFont="1" applyBorder="1" applyAlignment="1">
      <alignment horizontal="right" vertical="center"/>
      <protection/>
    </xf>
    <xf numFmtId="4" fontId="1" fillId="0" borderId="19" xfId="28" applyNumberFormat="1" applyFont="1" applyBorder="1" applyAlignment="1">
      <alignment horizontal="right" vertical="center"/>
      <protection/>
    </xf>
    <xf numFmtId="4" fontId="1" fillId="0" borderId="20" xfId="28" applyNumberFormat="1" applyFont="1" applyBorder="1" applyAlignment="1">
      <alignment horizontal="right" vertical="center"/>
      <protection/>
    </xf>
    <xf numFmtId="0" fontId="25" fillId="4" borderId="3" xfId="28" applyFont="1" applyFill="1" applyBorder="1" applyAlignment="1">
      <alignment horizontal="right"/>
      <protection/>
    </xf>
    <xf numFmtId="0" fontId="22" fillId="4" borderId="4" xfId="28" applyFont="1" applyFill="1" applyBorder="1" applyAlignment="1">
      <alignment horizontal="right" wrapText="1"/>
      <protection/>
    </xf>
    <xf numFmtId="0" fontId="1" fillId="4" borderId="4" xfId="28" applyFont="1" applyFill="1" applyBorder="1">
      <alignment/>
      <protection/>
    </xf>
    <xf numFmtId="0" fontId="22" fillId="4" borderId="5" xfId="28" applyFont="1" applyFill="1" applyBorder="1" applyAlignment="1">
      <alignment horizontal="right" wrapText="1"/>
      <protection/>
    </xf>
    <xf numFmtId="0" fontId="22" fillId="4" borderId="3" xfId="28" applyFont="1" applyFill="1" applyBorder="1" applyAlignment="1">
      <alignment wrapText="1"/>
      <protection/>
    </xf>
    <xf numFmtId="0" fontId="22" fillId="4" borderId="4" xfId="28" applyFont="1" applyFill="1" applyBorder="1" applyAlignment="1">
      <alignment wrapText="1"/>
      <protection/>
    </xf>
    <xf numFmtId="0" fontId="22" fillId="4" borderId="5" xfId="28" applyFont="1" applyFill="1" applyBorder="1" applyAlignment="1">
      <alignment wrapText="1"/>
      <protection/>
    </xf>
    <xf numFmtId="0" fontId="1" fillId="0" borderId="0" xfId="28" applyFont="1" applyAlignment="1">
      <alignment horizontal="center"/>
      <protection/>
    </xf>
    <xf numFmtId="0" fontId="1" fillId="0" borderId="0" xfId="28" applyFont="1" applyAlignment="1">
      <alignment horizontal="right"/>
      <protection/>
    </xf>
    <xf numFmtId="0" fontId="1" fillId="0" borderId="0" xfId="28" applyFont="1" applyAlignment="1">
      <alignment horizontal="left"/>
      <protection/>
    </xf>
    <xf numFmtId="0" fontId="25" fillId="0" borderId="0" xfId="28" applyFont="1">
      <alignment/>
      <protection/>
    </xf>
    <xf numFmtId="0" fontId="25" fillId="0" borderId="0" xfId="28" applyFont="1" applyAlignment="1">
      <alignment horizontal="left" vertical="center"/>
      <protection/>
    </xf>
    <xf numFmtId="0" fontId="25" fillId="0" borderId="0" xfId="28" applyFont="1" applyAlignment="1">
      <alignment horizontal="left"/>
      <protection/>
    </xf>
    <xf numFmtId="14" fontId="23" fillId="0" borderId="0" xfId="28" applyNumberFormat="1" applyFont="1" applyAlignment="1">
      <alignment horizontal="left"/>
      <protection/>
    </xf>
    <xf numFmtId="0" fontId="26" fillId="0" borderId="0" xfId="28" applyFont="1" applyAlignment="1">
      <alignment horizontal="left" vertical="center"/>
      <protection/>
    </xf>
    <xf numFmtId="0" fontId="25" fillId="0" borderId="0" xfId="28" applyFont="1" applyAlignment="1">
      <alignment vertical="center"/>
      <protection/>
    </xf>
    <xf numFmtId="14" fontId="23" fillId="0" borderId="0" xfId="28" applyNumberFormat="1" applyFont="1" applyAlignment="1">
      <alignment horizontal="left" vertical="center"/>
      <protection/>
    </xf>
    <xf numFmtId="39" fontId="6" fillId="0" borderId="21" xfId="20" applyNumberFormat="1" applyFont="1" applyBorder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/>
      <protection/>
    </xf>
    <xf numFmtId="0" fontId="4" fillId="0" borderId="0" xfId="20" applyFont="1" applyAlignment="1" applyProtection="1">
      <alignment horizontal="left"/>
      <protection/>
    </xf>
    <xf numFmtId="0" fontId="2" fillId="0" borderId="0" xfId="20" applyAlignment="1" applyProtection="1">
      <alignment horizontal="left" vertical="top"/>
      <protection locked="0"/>
    </xf>
    <xf numFmtId="0" fontId="2" fillId="0" borderId="0" xfId="20" applyAlignment="1" applyProtection="1">
      <alignment/>
      <protection/>
    </xf>
    <xf numFmtId="0" fontId="2" fillId="0" borderId="0" xfId="20" applyAlignment="1" applyProtection="1">
      <alignment horizontal="left" vertical="top"/>
      <protection/>
    </xf>
    <xf numFmtId="0" fontId="2" fillId="0" borderId="0" xfId="20" applyAlignment="1" applyProtection="1">
      <alignment vertical="top"/>
      <protection locked="0"/>
    </xf>
    <xf numFmtId="0" fontId="6" fillId="0" borderId="0" xfId="20" applyFont="1" applyAlignment="1" applyProtection="1">
      <alignment horizontal="left"/>
      <protection/>
    </xf>
    <xf numFmtId="0" fontId="7" fillId="0" borderId="22" xfId="20" applyFont="1" applyBorder="1" applyAlignment="1" applyProtection="1">
      <alignment horizontal="center" vertical="center" wrapText="1"/>
      <protection/>
    </xf>
    <xf numFmtId="37" fontId="5" fillId="0" borderId="0" xfId="20" applyNumberFormat="1" applyFont="1" applyAlignment="1" applyProtection="1">
      <alignment horizontal="right"/>
      <protection locked="0"/>
    </xf>
    <xf numFmtId="0" fontId="5" fillId="0" borderId="0" xfId="20" applyFont="1" applyAlignment="1" applyProtection="1">
      <alignment horizontal="left" wrapText="1"/>
      <protection locked="0"/>
    </xf>
    <xf numFmtId="165" fontId="5" fillId="0" borderId="0" xfId="20" applyNumberFormat="1" applyFont="1" applyAlignment="1" applyProtection="1">
      <alignment horizontal="right"/>
      <protection locked="0"/>
    </xf>
    <xf numFmtId="39" fontId="5" fillId="0" borderId="0" xfId="20" applyNumberFormat="1" applyFont="1" applyAlignment="1" applyProtection="1">
      <alignment horizontal="right"/>
      <protection locked="0"/>
    </xf>
    <xf numFmtId="37" fontId="5" fillId="0" borderId="21" xfId="20" applyNumberFormat="1" applyFont="1" applyBorder="1" applyAlignment="1" applyProtection="1">
      <alignment horizontal="right"/>
      <protection locked="0"/>
    </xf>
    <xf numFmtId="0" fontId="5" fillId="0" borderId="21" xfId="20" applyFont="1" applyBorder="1" applyAlignment="1" applyProtection="1">
      <alignment horizontal="left" wrapText="1"/>
      <protection locked="0"/>
    </xf>
    <xf numFmtId="2" fontId="5" fillId="0" borderId="21" xfId="20" applyNumberFormat="1" applyFont="1" applyBorder="1" applyAlignment="1" applyProtection="1">
      <alignment horizontal="right"/>
      <protection locked="0"/>
    </xf>
    <xf numFmtId="39" fontId="5" fillId="0" borderId="21" xfId="20" applyNumberFormat="1" applyFont="1" applyBorder="1" applyAlignment="1" applyProtection="1">
      <alignment horizontal="right"/>
      <protection locked="0"/>
    </xf>
    <xf numFmtId="0" fontId="2" fillId="0" borderId="21" xfId="20" applyBorder="1" applyAlignment="1" applyProtection="1">
      <alignment horizontal="left" vertical="top"/>
      <protection locked="0"/>
    </xf>
    <xf numFmtId="49" fontId="6" fillId="0" borderId="21" xfId="20" applyNumberFormat="1" applyFont="1" applyBorder="1" applyAlignment="1" applyProtection="1">
      <alignment horizontal="left" wrapText="1"/>
      <protection locked="0"/>
    </xf>
    <xf numFmtId="0" fontId="6" fillId="0" borderId="21" xfId="20" applyFont="1" applyBorder="1" applyAlignment="1" applyProtection="1">
      <alignment horizontal="left" wrapText="1"/>
      <protection locked="0"/>
    </xf>
    <xf numFmtId="2" fontId="6" fillId="0" borderId="21" xfId="20" applyNumberFormat="1" applyFont="1" applyBorder="1" applyAlignment="1" applyProtection="1">
      <alignment horizontal="right"/>
      <protection locked="0"/>
    </xf>
    <xf numFmtId="39" fontId="6" fillId="0" borderId="21" xfId="20" applyNumberFormat="1" applyFont="1" applyBorder="1" applyAlignment="1" applyProtection="1">
      <alignment horizontal="right"/>
      <protection locked="0"/>
    </xf>
    <xf numFmtId="39" fontId="6" fillId="0" borderId="21" xfId="20" applyNumberFormat="1" applyFont="1" applyBorder="1" applyAlignment="1" applyProtection="1">
      <alignment horizontal="center"/>
      <protection locked="0"/>
    </xf>
    <xf numFmtId="0" fontId="8" fillId="0" borderId="21" xfId="20" applyFont="1" applyBorder="1" applyAlignment="1" applyProtection="1">
      <alignment horizontal="left" wrapText="1"/>
      <protection locked="0"/>
    </xf>
    <xf numFmtId="2" fontId="8" fillId="0" borderId="21" xfId="20" applyNumberFormat="1" applyFont="1" applyBorder="1" applyAlignment="1" applyProtection="1">
      <alignment horizontal="right"/>
      <protection locked="0"/>
    </xf>
    <xf numFmtId="0" fontId="2" fillId="0" borderId="0" xfId="20" applyAlignment="1" applyProtection="1">
      <alignment horizontal="left" vertical="center"/>
      <protection locked="0"/>
    </xf>
    <xf numFmtId="39" fontId="6" fillId="0" borderId="21" xfId="20" applyNumberFormat="1" applyFont="1" applyBorder="1" applyAlignment="1" applyProtection="1">
      <alignment horizontal="center" vertical="center"/>
      <protection locked="0"/>
    </xf>
    <xf numFmtId="0" fontId="9" fillId="0" borderId="21" xfId="20" applyFont="1" applyBorder="1" applyAlignment="1" applyProtection="1">
      <alignment horizontal="left" wrapText="1"/>
      <protection locked="0"/>
    </xf>
    <xf numFmtId="49" fontId="9" fillId="0" borderId="21" xfId="20" applyNumberFormat="1" applyFont="1" applyBorder="1" applyAlignment="1" applyProtection="1">
      <alignment horizontal="left" wrapText="1"/>
      <protection locked="0"/>
    </xf>
    <xf numFmtId="2" fontId="9" fillId="0" borderId="21" xfId="20" applyNumberFormat="1" applyFont="1" applyBorder="1" applyAlignment="1" applyProtection="1">
      <alignment horizontal="right"/>
      <protection locked="0"/>
    </xf>
    <xf numFmtId="39" fontId="9" fillId="0" borderId="21" xfId="20" applyNumberFormat="1" applyFont="1" applyBorder="1" applyAlignment="1" applyProtection="1">
      <alignment horizontal="right"/>
      <protection locked="0"/>
    </xf>
    <xf numFmtId="0" fontId="36" fillId="0" borderId="21" xfId="20" applyFont="1" applyBorder="1" applyAlignment="1" applyProtection="1">
      <alignment horizontal="left" vertical="center" wrapText="1"/>
      <protection locked="0"/>
    </xf>
    <xf numFmtId="0" fontId="10" fillId="0" borderId="21" xfId="20" applyFont="1" applyBorder="1" applyAlignment="1" applyProtection="1">
      <alignment horizontal="left" wrapText="1"/>
      <protection locked="0"/>
    </xf>
    <xf numFmtId="2" fontId="10" fillId="0" borderId="21" xfId="20" applyNumberFormat="1" applyFont="1" applyBorder="1" applyAlignment="1" applyProtection="1">
      <alignment horizontal="right"/>
      <protection locked="0"/>
    </xf>
    <xf numFmtId="39" fontId="36" fillId="0" borderId="21" xfId="20" applyNumberFormat="1" applyFont="1" applyBorder="1" applyAlignment="1" applyProtection="1">
      <alignment horizontal="right" vertical="center"/>
      <protection locked="0"/>
    </xf>
    <xf numFmtId="39" fontId="9" fillId="0" borderId="21" xfId="20" applyNumberFormat="1" applyFont="1" applyBorder="1" applyAlignment="1" applyProtection="1">
      <alignment horizontal="center"/>
      <protection locked="0"/>
    </xf>
    <xf numFmtId="0" fontId="28" fillId="0" borderId="0" xfId="20" applyFont="1" applyAlignment="1" applyProtection="1">
      <alignment horizontal="left" vertical="top"/>
      <protection locked="0"/>
    </xf>
    <xf numFmtId="49" fontId="11" fillId="0" borderId="21" xfId="20" applyNumberFormat="1" applyFont="1" applyBorder="1" applyAlignment="1" applyProtection="1">
      <alignment horizontal="left" wrapText="1"/>
      <protection locked="0"/>
    </xf>
    <xf numFmtId="0" fontId="11" fillId="0" borderId="21" xfId="20" applyFont="1" applyBorder="1" applyAlignment="1" applyProtection="1">
      <alignment horizontal="left" wrapText="1"/>
      <protection locked="0"/>
    </xf>
    <xf numFmtId="0" fontId="39" fillId="0" borderId="21" xfId="42" applyFont="1" applyBorder="1" applyAlignment="1" applyProtection="1">
      <alignment horizontal="left" vertical="center" wrapText="1"/>
      <protection locked="0"/>
    </xf>
    <xf numFmtId="39" fontId="11" fillId="0" borderId="21" xfId="20" applyNumberFormat="1" applyFont="1" applyBorder="1" applyAlignment="1" applyProtection="1">
      <alignment horizontal="right"/>
      <protection locked="0"/>
    </xf>
    <xf numFmtId="0" fontId="18" fillId="0" borderId="0" xfId="20" applyFont="1" applyAlignment="1" applyProtection="1">
      <alignment horizontal="left" vertical="top"/>
      <protection locked="0"/>
    </xf>
    <xf numFmtId="49" fontId="6" fillId="0" borderId="21" xfId="67" applyNumberFormat="1" applyFont="1" applyBorder="1" applyAlignment="1" applyProtection="1">
      <alignment horizontal="left" wrapText="1"/>
      <protection locked="0"/>
    </xf>
    <xf numFmtId="0" fontId="6" fillId="0" borderId="21" xfId="69" applyFont="1" applyBorder="1" applyAlignment="1" applyProtection="1">
      <alignment horizontal="left" wrapText="1"/>
      <protection locked="0"/>
    </xf>
    <xf numFmtId="0" fontId="6" fillId="0" borderId="21" xfId="67" applyFont="1" applyBorder="1" applyAlignment="1" applyProtection="1">
      <alignment horizontal="left" wrapText="1"/>
      <protection locked="0"/>
    </xf>
    <xf numFmtId="2" fontId="6" fillId="0" borderId="21" xfId="67" applyNumberFormat="1" applyFont="1" applyBorder="1" applyAlignment="1" applyProtection="1">
      <alignment horizontal="right" wrapText="1"/>
      <protection locked="0"/>
    </xf>
    <xf numFmtId="4" fontId="6" fillId="0" borderId="21" xfId="67" applyNumberFormat="1" applyFont="1" applyBorder="1" applyAlignment="1" applyProtection="1">
      <alignment horizontal="right"/>
      <protection locked="0"/>
    </xf>
    <xf numFmtId="0" fontId="35" fillId="0" borderId="0" xfId="67" applyFont="1" applyAlignment="1" applyProtection="1">
      <alignment horizontal="left" vertical="center"/>
      <protection locked="0"/>
    </xf>
    <xf numFmtId="0" fontId="13" fillId="0" borderId="0" xfId="67" applyAlignment="1" applyProtection="1">
      <alignment horizontal="left" vertical="top"/>
      <protection locked="0"/>
    </xf>
    <xf numFmtId="0" fontId="8" fillId="0" borderId="21" xfId="67" applyFont="1" applyBorder="1" applyAlignment="1" applyProtection="1">
      <alignment horizontal="left" wrapText="1"/>
      <protection locked="0"/>
    </xf>
    <xf numFmtId="2" fontId="8" fillId="0" borderId="21" xfId="67" applyNumberFormat="1" applyFont="1" applyBorder="1" applyAlignment="1" applyProtection="1">
      <alignment horizontal="right"/>
      <protection locked="0"/>
    </xf>
    <xf numFmtId="39" fontId="6" fillId="0" borderId="21" xfId="67" applyNumberFormat="1" applyFont="1" applyBorder="1" applyAlignment="1" applyProtection="1">
      <alignment horizontal="center"/>
      <protection locked="0"/>
    </xf>
    <xf numFmtId="49" fontId="6" fillId="0" borderId="21" xfId="20" applyNumberFormat="1" applyFont="1" applyBorder="1" applyAlignment="1" applyProtection="1">
      <alignment horizontal="left" vertical="center" wrapText="1"/>
      <protection locked="0"/>
    </xf>
    <xf numFmtId="0" fontId="6" fillId="0" borderId="21" xfId="20" applyFont="1" applyBorder="1" applyAlignment="1" applyProtection="1">
      <alignment horizontal="left" vertical="center" wrapText="1"/>
      <protection locked="0"/>
    </xf>
    <xf numFmtId="2" fontId="6" fillId="0" borderId="21" xfId="20" applyNumberFormat="1" applyFont="1" applyBorder="1" applyAlignment="1" applyProtection="1">
      <alignment horizontal="right" vertical="center"/>
      <protection locked="0"/>
    </xf>
    <xf numFmtId="0" fontId="27" fillId="0" borderId="0" xfId="20" applyFont="1" applyAlignment="1" applyProtection="1">
      <alignment horizontal="left" vertical="center"/>
      <protection locked="0"/>
    </xf>
    <xf numFmtId="166" fontId="2" fillId="0" borderId="0" xfId="20" applyNumberFormat="1" applyAlignment="1" applyProtection="1">
      <alignment horizontal="left" vertical="center"/>
      <protection locked="0"/>
    </xf>
    <xf numFmtId="37" fontId="12" fillId="0" borderId="23" xfId="20" applyNumberFormat="1" applyFont="1" applyBorder="1" applyAlignment="1" applyProtection="1">
      <alignment horizontal="right"/>
      <protection locked="0"/>
    </xf>
    <xf numFmtId="0" fontId="12" fillId="0" borderId="23" xfId="20" applyFont="1" applyBorder="1" applyAlignment="1" applyProtection="1">
      <alignment horizontal="left" wrapText="1"/>
      <protection locked="0"/>
    </xf>
    <xf numFmtId="165" fontId="12" fillId="0" borderId="23" xfId="20" applyNumberFormat="1" applyFont="1" applyBorder="1" applyAlignment="1" applyProtection="1">
      <alignment horizontal="right"/>
      <protection locked="0"/>
    </xf>
    <xf numFmtId="39" fontId="12" fillId="0" borderId="23" xfId="20" applyNumberFormat="1" applyFont="1" applyBorder="1" applyAlignment="1" applyProtection="1">
      <alignment horizontal="right"/>
      <protection locked="0"/>
    </xf>
    <xf numFmtId="37" fontId="5" fillId="0" borderId="24" xfId="20" applyNumberFormat="1" applyFont="1" applyBorder="1" applyAlignment="1" applyProtection="1">
      <alignment horizontal="right"/>
      <protection locked="0"/>
    </xf>
    <xf numFmtId="0" fontId="5" fillId="0" borderId="24" xfId="20" applyFont="1" applyBorder="1" applyAlignment="1" applyProtection="1">
      <alignment horizontal="left" wrapText="1"/>
      <protection locked="0"/>
    </xf>
    <xf numFmtId="165" fontId="5" fillId="0" borderId="24" xfId="20" applyNumberFormat="1" applyFont="1" applyBorder="1" applyAlignment="1" applyProtection="1">
      <alignment horizontal="right"/>
      <protection locked="0"/>
    </xf>
    <xf numFmtId="39" fontId="5" fillId="0" borderId="24" xfId="20" applyNumberFormat="1" applyFont="1" applyBorder="1" applyAlignment="1" applyProtection="1">
      <alignment horizontal="right"/>
      <protection locked="0"/>
    </xf>
    <xf numFmtId="37" fontId="11" fillId="0" borderId="0" xfId="20" applyNumberFormat="1" applyFont="1" applyAlignment="1" applyProtection="1">
      <alignment horizontal="right"/>
      <protection locked="0"/>
    </xf>
    <xf numFmtId="0" fontId="11" fillId="0" borderId="0" xfId="20" applyFont="1" applyAlignment="1" applyProtection="1">
      <alignment horizontal="left" wrapText="1"/>
      <protection locked="0"/>
    </xf>
    <xf numFmtId="0" fontId="6" fillId="0" borderId="0" xfId="20" applyFont="1" applyAlignment="1" applyProtection="1">
      <alignment horizontal="left" wrapText="1"/>
      <protection locked="0"/>
    </xf>
    <xf numFmtId="0" fontId="11" fillId="0" borderId="0" xfId="20" applyFont="1" applyAlignment="1" applyProtection="1">
      <alignment horizontal="center" wrapText="1"/>
      <protection locked="0"/>
    </xf>
    <xf numFmtId="165" fontId="11" fillId="0" borderId="0" xfId="20" applyNumberFormat="1" applyFont="1" applyAlignment="1" applyProtection="1">
      <alignment horizontal="right"/>
      <protection locked="0"/>
    </xf>
    <xf numFmtId="39" fontId="11" fillId="0" borderId="0" xfId="20" applyNumberFormat="1" applyFont="1" applyAlignment="1" applyProtection="1">
      <alignment horizontal="right"/>
      <protection locked="0"/>
    </xf>
    <xf numFmtId="39" fontId="6" fillId="0" borderId="0" xfId="20" applyNumberFormat="1" applyFont="1" applyAlignment="1" applyProtection="1">
      <alignment horizontal="right"/>
      <protection locked="0"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horizontal="center" vertical="center" wrapText="1"/>
      <protection/>
    </xf>
    <xf numFmtId="37" fontId="6" fillId="0" borderId="21" xfId="20" applyNumberFormat="1" applyFont="1" applyBorder="1" applyAlignment="1" applyProtection="1">
      <alignment horizontal="center" vertical="center"/>
      <protection locked="0"/>
    </xf>
    <xf numFmtId="37" fontId="5" fillId="0" borderId="21" xfId="20" applyNumberFormat="1" applyFont="1" applyBorder="1" applyAlignment="1" applyProtection="1">
      <alignment horizontal="center" vertical="center"/>
      <protection locked="0"/>
    </xf>
    <xf numFmtId="49" fontId="6" fillId="0" borderId="21" xfId="20" applyNumberFormat="1" applyFont="1" applyBorder="1" applyAlignment="1" applyProtection="1">
      <alignment horizontal="center" vertical="center" wrapText="1"/>
      <protection locked="0"/>
    </xf>
    <xf numFmtId="49" fontId="9" fillId="0" borderId="21" xfId="20" applyNumberFormat="1" applyFont="1" applyBorder="1" applyAlignment="1" applyProtection="1">
      <alignment horizontal="center" vertical="center" wrapText="1"/>
      <protection locked="0"/>
    </xf>
    <xf numFmtId="37" fontId="11" fillId="0" borderId="21" xfId="20" applyNumberFormat="1" applyFont="1" applyBorder="1" applyAlignment="1" applyProtection="1">
      <alignment horizontal="center" vertical="center"/>
      <protection locked="0"/>
    </xf>
    <xf numFmtId="1" fontId="6" fillId="0" borderId="21" xfId="67" applyNumberFormat="1" applyFont="1" applyBorder="1" applyAlignment="1" applyProtection="1">
      <alignment horizontal="center" vertical="center"/>
      <protection locked="0"/>
    </xf>
    <xf numFmtId="37" fontId="5" fillId="0" borderId="0" xfId="20" applyNumberFormat="1" applyFont="1" applyAlignment="1" applyProtection="1">
      <alignment horizontal="center" vertical="center"/>
      <protection locked="0"/>
    </xf>
    <xf numFmtId="37" fontId="6" fillId="0" borderId="21" xfId="103" applyNumberFormat="1" applyFont="1" applyBorder="1" applyAlignment="1" applyProtection="1">
      <alignment horizontal="center" vertical="center"/>
      <protection locked="0"/>
    </xf>
    <xf numFmtId="2" fontId="2" fillId="0" borderId="0" xfId="20" applyNumberFormat="1" applyAlignment="1" applyProtection="1">
      <alignment horizontal="left" vertical="center"/>
      <protection locked="0"/>
    </xf>
    <xf numFmtId="0" fontId="20" fillId="0" borderId="0" xfId="25" applyFont="1" applyAlignment="1">
      <alignment horizontal="center"/>
      <protection/>
    </xf>
    <xf numFmtId="0" fontId="13" fillId="0" borderId="0" xfId="25" applyAlignment="1">
      <alignment horizontal="center"/>
      <protection/>
    </xf>
    <xf numFmtId="0" fontId="1" fillId="0" borderId="0" xfId="28" applyFont="1" applyAlignment="1">
      <alignment horizontal="center"/>
      <protection/>
    </xf>
    <xf numFmtId="0" fontId="13" fillId="0" borderId="0" xfId="28" applyAlignment="1">
      <alignment horizontal="center"/>
      <protection/>
    </xf>
    <xf numFmtId="0" fontId="21" fillId="0" borderId="0" xfId="28" applyFont="1" applyAlignment="1">
      <alignment horizontal="left" wrapText="1"/>
      <protection/>
    </xf>
    <xf numFmtId="0" fontId="24" fillId="0" borderId="0" xfId="28" applyFont="1" applyAlignment="1">
      <alignment horizontal="left" wrapText="1"/>
      <protection/>
    </xf>
    <xf numFmtId="0" fontId="13" fillId="0" borderId="0" xfId="25" applyAlignment="1">
      <alignment horizontal="left" wrapText="1"/>
      <protection/>
    </xf>
    <xf numFmtId="0" fontId="23" fillId="3" borderId="25" xfId="28" applyFont="1" applyFill="1" applyBorder="1" applyAlignment="1">
      <alignment horizontal="left"/>
      <protection/>
    </xf>
    <xf numFmtId="0" fontId="13" fillId="3" borderId="26" xfId="28" applyFill="1" applyBorder="1">
      <alignment/>
      <protection/>
    </xf>
    <xf numFmtId="0" fontId="13" fillId="3" borderId="27" xfId="28" applyFill="1" applyBorder="1">
      <alignment/>
      <protection/>
    </xf>
    <xf numFmtId="0" fontId="25" fillId="0" borderId="0" xfId="28" applyFont="1" applyAlignment="1">
      <alignment horizontal="left" vertical="center" wrapText="1"/>
      <protection/>
    </xf>
    <xf numFmtId="0" fontId="38" fillId="0" borderId="0" xfId="0" applyFont="1" applyAlignment="1">
      <alignment vertical="center" wrapText="1"/>
    </xf>
    <xf numFmtId="0" fontId="14" fillId="0" borderId="0" xfId="28" applyFont="1" applyAlignment="1">
      <alignment horizontal="justify" wrapText="1"/>
      <protection/>
    </xf>
    <xf numFmtId="0" fontId="6" fillId="0" borderId="0" xfId="28" applyFont="1" applyAlignment="1">
      <alignment wrapText="1"/>
      <protection/>
    </xf>
    <xf numFmtId="0" fontId="6" fillId="0" borderId="0" xfId="28" applyFont="1">
      <alignment/>
      <protection/>
    </xf>
    <xf numFmtId="0" fontId="22" fillId="3" borderId="7" xfId="28" applyFont="1" applyFill="1" applyBorder="1" applyAlignment="1">
      <alignment horizontal="left"/>
      <protection/>
    </xf>
    <xf numFmtId="0" fontId="24" fillId="3" borderId="7" xfId="28" applyFont="1" applyFill="1" applyBorder="1">
      <alignment/>
      <protection/>
    </xf>
    <xf numFmtId="0" fontId="14" fillId="0" borderId="0" xfId="28" applyFont="1" applyAlignment="1">
      <alignment horizontal="left" wrapText="1"/>
      <protection/>
    </xf>
    <xf numFmtId="0" fontId="13" fillId="0" borderId="0" xfId="28">
      <alignment/>
      <protection/>
    </xf>
    <xf numFmtId="0" fontId="14" fillId="0" borderId="0" xfId="25" applyFont="1" applyAlignment="1">
      <alignment horizontal="left" wrapText="1"/>
      <protection/>
    </xf>
    <xf numFmtId="0" fontId="14" fillId="0" borderId="0" xfId="21" applyFont="1" applyAlignment="1">
      <alignment vertical="center" wrapText="1"/>
      <protection/>
    </xf>
    <xf numFmtId="0" fontId="2" fillId="0" borderId="0" xfId="20" applyAlignment="1" applyProtection="1">
      <alignment vertical="center" wrapText="1"/>
      <protection locked="0"/>
    </xf>
    <xf numFmtId="0" fontId="5" fillId="0" borderId="0" xfId="20" applyFont="1" applyAlignment="1" applyProtection="1">
      <alignment horizontal="left" vertical="center" wrapText="1"/>
      <protection/>
    </xf>
    <xf numFmtId="0" fontId="2" fillId="0" borderId="0" xfId="20" applyAlignment="1" applyProtection="1">
      <alignment horizontal="left" vertical="center" wrapText="1"/>
      <protection/>
    </xf>
    <xf numFmtId="0" fontId="5" fillId="0" borderId="0" xfId="20" applyFont="1" applyAlignment="1" applyProtection="1">
      <alignment horizontal="left" wrapText="1"/>
      <protection/>
    </xf>
  </cellXfs>
  <cellStyles count="9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POL.XLS" xfId="21"/>
    <cellStyle name="Normální 8" xfId="22"/>
    <cellStyle name="Normal_Power Voltage Bill 08.06" xfId="23"/>
    <cellStyle name="Normale_Complete_official_price_list_2007CZ" xfId="24"/>
    <cellStyle name="Normální 10" xfId="25"/>
    <cellStyle name="normální 2 2" xfId="26"/>
    <cellStyle name="Normální 3" xfId="27"/>
    <cellStyle name="Normální 3 2" xfId="28"/>
    <cellStyle name="Normální 4" xfId="29"/>
    <cellStyle name="Normální 5" xfId="30"/>
    <cellStyle name="Normální 6" xfId="31"/>
    <cellStyle name="Normální 7" xfId="32"/>
    <cellStyle name="Styl 1" xfId="33"/>
    <cellStyle name="Währung" xfId="34"/>
    <cellStyle name="標準_IPS alpha BOQ ME forms detail_Mechanical_El." xfId="35"/>
    <cellStyle name="Normální 9" xfId="36"/>
    <cellStyle name="normální 13" xfId="37"/>
    <cellStyle name="normální_POL.XLS 3" xfId="38"/>
    <cellStyle name="Normální 2 3" xfId="39"/>
    <cellStyle name="Normální 8 2" xfId="40"/>
    <cellStyle name="Normální 8 2 2" xfId="41"/>
    <cellStyle name="Normální 9 2" xfId="42"/>
    <cellStyle name="normální 14" xfId="43"/>
    <cellStyle name="Normální 8 3" xfId="44"/>
    <cellStyle name="Normální 2 4" xfId="45"/>
    <cellStyle name="normální 9 5" xfId="46"/>
    <cellStyle name="1D čísla" xfId="47"/>
    <cellStyle name="2D čísla" xfId="48"/>
    <cellStyle name="3D čísla" xfId="49"/>
    <cellStyle name="Celá čísla" xfId="50"/>
    <cellStyle name="čárky 2" xfId="51"/>
    <cellStyle name="čárky 2 2" xfId="52"/>
    <cellStyle name="čárky 2 2 2" xfId="53"/>
    <cellStyle name="čárky 2 3" xfId="54"/>
    <cellStyle name="čárky 2 3 2" xfId="55"/>
    <cellStyle name="čárky 3" xfId="56"/>
    <cellStyle name="čárky 3 2" xfId="57"/>
    <cellStyle name="čárky 3 2 2" xfId="58"/>
    <cellStyle name="čárky 4" xfId="59"/>
    <cellStyle name="Hlavička" xfId="60"/>
    <cellStyle name="Hypertextový odkaz 2" xfId="61"/>
    <cellStyle name="Hypertextový odkaz 3" xfId="62"/>
    <cellStyle name="Nadpis listu" xfId="63"/>
    <cellStyle name="Normální 10 2" xfId="64"/>
    <cellStyle name="normální 11" xfId="65"/>
    <cellStyle name="normální 11 2" xfId="66"/>
    <cellStyle name="Normální 12" xfId="67"/>
    <cellStyle name="normální 2 2 2" xfId="68"/>
    <cellStyle name="normální 2 2 3" xfId="69"/>
    <cellStyle name="normální 2 2 4" xfId="70"/>
    <cellStyle name="Normální 2 3 2" xfId="71"/>
    <cellStyle name="Normální 2 4 2" xfId="72"/>
    <cellStyle name="normální 2 5" xfId="73"/>
    <cellStyle name="normální 2 6" xfId="74"/>
    <cellStyle name="Normální 2 7" xfId="75"/>
    <cellStyle name="normální 2 8" xfId="76"/>
    <cellStyle name="normální 2 8 2" xfId="77"/>
    <cellStyle name="Normální 3 3" xfId="78"/>
    <cellStyle name="Normální 4 10" xfId="79"/>
    <cellStyle name="normální 4 2" xfId="80"/>
    <cellStyle name="Normální 4 3" xfId="81"/>
    <cellStyle name="Normální 4 4" xfId="82"/>
    <cellStyle name="Normální 4 5" xfId="83"/>
    <cellStyle name="Normální 4 6" xfId="84"/>
    <cellStyle name="Normální 4 7" xfId="85"/>
    <cellStyle name="Normální 4 8" xfId="86"/>
    <cellStyle name="Normální 4 9" xfId="87"/>
    <cellStyle name="normální 5 10" xfId="88"/>
    <cellStyle name="normální 5 2" xfId="89"/>
    <cellStyle name="normální 5 3" xfId="90"/>
    <cellStyle name="Normální 57" xfId="91"/>
    <cellStyle name="normální 6 2" xfId="92"/>
    <cellStyle name="normální 6 3" xfId="93"/>
    <cellStyle name="normální 6 4" xfId="94"/>
    <cellStyle name="normální 7 2" xfId="95"/>
    <cellStyle name="normální 7 3" xfId="96"/>
    <cellStyle name="normální 9 3" xfId="97"/>
    <cellStyle name="normální 9 4" xfId="98"/>
    <cellStyle name="Podhlavička" xfId="99"/>
    <cellStyle name="pozice" xfId="100"/>
    <cellStyle name="pozice 2" xfId="101"/>
    <cellStyle name="procent 2" xfId="102"/>
    <cellStyle name="normální_2014-02-21 D.1.1. ASR - BP a NS" xfId="103"/>
    <cellStyle name="Normální 13 2" xfId="104"/>
    <cellStyle name="normální 9 2 2" xfId="105"/>
    <cellStyle name="Hypertextový odkaz 2 2" xfId="106"/>
    <cellStyle name="Hypertextový odkaz 4" xfId="107"/>
    <cellStyle name="Normální 9 6" xfId="108"/>
    <cellStyle name="Normální 3 4" xfId="109"/>
    <cellStyle name="normální 30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kudlik\TEO%20-%20S\Pracovni\543\9%20-%20PRVKY%20DROBNE%20ARCHITEKTURY\TO-344-06%20DPS%20-%20SOUHR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rver1\projects\Documents%20and%20Settings\vavra\Desktop\vavra\project\daikin\daikin%20II\CONTRACT\Elma-nab-31.8.04\3117806.03%2031.8.2004%20Daikin%20I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407%20Transformace%20DOZP%20Hlinany\01%20Rekonstrukce%20Teplice\4%20-%20VD\4%20-%20DSP\Rozpocet\TO-407-01%20-%20DSP-rozpoc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380-01%20Hotel%20CLARION%20Ostrava\3b_DPS\PD%20-%20Rozpocet\000-Kryc&#237;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-344-06 DPS - SOUHRN"/>
    </sheetNames>
    <definedNames>
      <definedName name="Loan_Star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roz.  vč. kapitol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.1.4.5. ZZTI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2-A.1. Archstav  resen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47"/>
  <sheetViews>
    <sheetView showGridLines="0" zoomScale="150" zoomScaleNormal="150" zoomScaleSheetLayoutView="75" workbookViewId="0" topLeftCell="B1">
      <selection activeCell="B3" sqref="B3:I3"/>
    </sheetView>
  </sheetViews>
  <sheetFormatPr defaultColWidth="9.140625" defaultRowHeight="15"/>
  <cols>
    <col min="1" max="1" width="0.42578125" style="1" hidden="1" customWidth="1"/>
    <col min="2" max="2" width="7.140625" style="1" customWidth="1"/>
    <col min="3" max="3" width="13.421875" style="1" customWidth="1"/>
    <col min="4" max="4" width="19.7109375" style="1" customWidth="1"/>
    <col min="5" max="5" width="26.7109375" style="1" customWidth="1"/>
    <col min="6" max="9" width="16.7109375" style="1" customWidth="1"/>
    <col min="10" max="10" width="17.7109375" style="1" customWidth="1"/>
    <col min="11" max="11" width="14.28125" style="1" customWidth="1"/>
    <col min="12" max="12" width="17.00390625" style="1" customWidth="1"/>
    <col min="13" max="13" width="10.7109375" style="1" customWidth="1"/>
    <col min="14" max="16384" width="9.140625" style="1" customWidth="1"/>
  </cols>
  <sheetData>
    <row r="1" ht="12" customHeight="1"/>
    <row r="2" spans="2:9" ht="17.25" customHeight="1">
      <c r="B2" s="158" t="s">
        <v>117</v>
      </c>
      <c r="C2" s="159"/>
      <c r="D2" s="159"/>
      <c r="E2" s="159"/>
      <c r="F2" s="159"/>
      <c r="G2" s="159"/>
      <c r="H2" s="159"/>
      <c r="I2" s="159"/>
    </row>
    <row r="3" spans="2:9" ht="12.75" customHeight="1">
      <c r="B3" s="160" t="s">
        <v>88</v>
      </c>
      <c r="C3" s="161"/>
      <c r="D3" s="161"/>
      <c r="E3" s="161"/>
      <c r="F3" s="161"/>
      <c r="G3" s="161"/>
      <c r="H3" s="161"/>
      <c r="I3" s="161"/>
    </row>
    <row r="4" ht="12.75" customHeight="1"/>
    <row r="5" spans="3:13" ht="39" customHeight="1">
      <c r="C5" s="10" t="s">
        <v>59</v>
      </c>
      <c r="D5" s="162" t="s">
        <v>58</v>
      </c>
      <c r="E5" s="163"/>
      <c r="F5" s="163"/>
      <c r="G5" s="163"/>
      <c r="H5" s="164"/>
      <c r="I5" s="68"/>
      <c r="M5" s="71"/>
    </row>
    <row r="6" spans="3:13" s="50" customFormat="1" ht="19.95" customHeight="1">
      <c r="C6" s="72"/>
      <c r="D6" s="168" t="s">
        <v>90</v>
      </c>
      <c r="E6" s="169"/>
      <c r="F6" s="169"/>
      <c r="G6" s="169"/>
      <c r="H6" s="73"/>
      <c r="I6" s="73"/>
      <c r="M6" s="74"/>
    </row>
    <row r="7" spans="3:8" ht="15">
      <c r="C7" s="70"/>
      <c r="D7" s="67"/>
      <c r="H7" s="66"/>
    </row>
    <row r="8" spans="3:8" ht="15">
      <c r="C8" s="69" t="s">
        <v>57</v>
      </c>
      <c r="D8" s="67" t="s">
        <v>56</v>
      </c>
      <c r="H8" s="66"/>
    </row>
    <row r="9" spans="3:8" ht="15">
      <c r="C9" s="70"/>
      <c r="D9" s="67"/>
      <c r="H9" s="66"/>
    </row>
    <row r="10" spans="3:8" ht="15">
      <c r="C10" s="69" t="s">
        <v>55</v>
      </c>
      <c r="D10" s="67" t="s">
        <v>54</v>
      </c>
      <c r="H10" s="66"/>
    </row>
    <row r="11" spans="3:8" ht="15">
      <c r="C11" s="69"/>
      <c r="D11" s="67"/>
      <c r="H11" s="66"/>
    </row>
    <row r="12" spans="3:8" ht="15">
      <c r="C12" s="69" t="s">
        <v>53</v>
      </c>
      <c r="D12" s="67" t="s">
        <v>89</v>
      </c>
      <c r="H12" s="66"/>
    </row>
    <row r="13" spans="3:8" ht="15">
      <c r="C13" s="69"/>
      <c r="D13" s="67"/>
      <c r="H13" s="66"/>
    </row>
    <row r="14" spans="3:8" ht="15">
      <c r="C14" s="68"/>
      <c r="D14" s="67"/>
      <c r="H14" s="66"/>
    </row>
    <row r="15" spans="3:8" ht="24.75" customHeight="1">
      <c r="C15" s="65" t="s">
        <v>52</v>
      </c>
      <c r="H15" s="65" t="s">
        <v>51</v>
      </c>
    </row>
    <row r="16" ht="12.75" customHeight="1"/>
    <row r="17" spans="3:8" ht="28.5" customHeight="1">
      <c r="C17" s="65" t="s">
        <v>50</v>
      </c>
      <c r="H17" s="65" t="s">
        <v>50</v>
      </c>
    </row>
    <row r="18" ht="25.5" customHeight="1"/>
    <row r="19" spans="2:9" ht="13.5" customHeight="1">
      <c r="B19" s="64"/>
      <c r="C19" s="63"/>
      <c r="D19" s="63"/>
      <c r="E19" s="62"/>
      <c r="F19" s="61"/>
      <c r="G19" s="60"/>
      <c r="H19" s="59"/>
      <c r="I19" s="58" t="s">
        <v>49</v>
      </c>
    </row>
    <row r="20" spans="2:9" ht="15" customHeight="1">
      <c r="B20" s="51" t="s">
        <v>48</v>
      </c>
      <c r="C20" s="50"/>
      <c r="D20" s="49">
        <v>15</v>
      </c>
      <c r="E20" s="48" t="s">
        <v>46</v>
      </c>
      <c r="F20" s="57"/>
      <c r="G20" s="56"/>
      <c r="H20" s="56"/>
      <c r="I20" s="55"/>
    </row>
    <row r="21" spans="2:9" ht="15">
      <c r="B21" s="51" t="s">
        <v>47</v>
      </c>
      <c r="C21" s="50"/>
      <c r="D21" s="49">
        <v>15</v>
      </c>
      <c r="E21" s="48" t="s">
        <v>46</v>
      </c>
      <c r="F21" s="54"/>
      <c r="G21" s="53"/>
      <c r="H21" s="53"/>
      <c r="I21" s="52"/>
    </row>
    <row r="22" spans="2:11" ht="15">
      <c r="B22" s="51" t="s">
        <v>48</v>
      </c>
      <c r="C22" s="50"/>
      <c r="D22" s="49">
        <v>21</v>
      </c>
      <c r="E22" s="48" t="s">
        <v>46</v>
      </c>
      <c r="F22" s="54"/>
      <c r="G22" s="53"/>
      <c r="H22" s="53"/>
      <c r="I22" s="52">
        <f>StavbaCelkem</f>
        <v>0</v>
      </c>
      <c r="J22" s="37"/>
      <c r="K22" s="11"/>
    </row>
    <row r="23" spans="2:11" ht="13.8" thickBot="1">
      <c r="B23" s="51" t="s">
        <v>47</v>
      </c>
      <c r="C23" s="50"/>
      <c r="D23" s="49">
        <v>21</v>
      </c>
      <c r="E23" s="48" t="s">
        <v>46</v>
      </c>
      <c r="F23" s="47"/>
      <c r="G23" s="46"/>
      <c r="H23" s="46"/>
      <c r="I23" s="45">
        <f>I34</f>
        <v>0</v>
      </c>
      <c r="J23" s="37"/>
      <c r="K23" s="37"/>
    </row>
    <row r="24" spans="2:10" ht="16.2" thickBot="1">
      <c r="B24" s="44" t="s">
        <v>45</v>
      </c>
      <c r="C24" s="43"/>
      <c r="D24" s="43"/>
      <c r="E24" s="42"/>
      <c r="F24" s="41"/>
      <c r="G24" s="40"/>
      <c r="H24" s="40"/>
      <c r="I24" s="39">
        <f>SUM(I20:I23)</f>
        <v>0</v>
      </c>
      <c r="J24" s="38"/>
    </row>
    <row r="27" ht="1.5" customHeight="1"/>
    <row r="28" spans="2:10" ht="15.75" customHeight="1">
      <c r="B28" s="10" t="s">
        <v>44</v>
      </c>
      <c r="C28" s="9"/>
      <c r="D28" s="9"/>
      <c r="E28" s="9"/>
      <c r="F28" s="9"/>
      <c r="G28" s="9"/>
      <c r="H28" s="9"/>
      <c r="I28" s="9"/>
      <c r="J28" s="37"/>
    </row>
    <row r="29" ht="5.25" customHeight="1">
      <c r="J29" s="37"/>
    </row>
    <row r="30" spans="2:10" ht="24" customHeight="1">
      <c r="B30" s="36" t="s">
        <v>43</v>
      </c>
      <c r="C30" s="35"/>
      <c r="D30" s="35"/>
      <c r="E30" s="34"/>
      <c r="F30" s="32" t="s">
        <v>8</v>
      </c>
      <c r="G30" s="33" t="str">
        <f>CONCATENATE("Základ DPH ",SazbaDPH1," %")</f>
        <v>Základ DPH 15 %</v>
      </c>
      <c r="H30" s="32" t="str">
        <f>CONCATENATE("Základ DPH ",SazbaDPH2," %")</f>
        <v>Základ DPH 21 %</v>
      </c>
      <c r="I30" s="32" t="s">
        <v>42</v>
      </c>
      <c r="J30" s="23"/>
    </row>
    <row r="31" spans="2:10" ht="13.5" customHeight="1">
      <c r="B31" s="31" t="s">
        <v>25</v>
      </c>
      <c r="C31" s="30"/>
      <c r="D31" s="29"/>
      <c r="E31" s="28"/>
      <c r="F31" s="27"/>
      <c r="G31" s="26"/>
      <c r="H31" s="26"/>
      <c r="I31" s="25"/>
      <c r="J31" s="24"/>
    </row>
    <row r="32" spans="2:11" ht="13.5" customHeight="1">
      <c r="B32" s="20"/>
      <c r="C32" s="165" t="s">
        <v>41</v>
      </c>
      <c r="D32" s="166"/>
      <c r="E32" s="167"/>
      <c r="F32" s="19">
        <f>H32+I32</f>
        <v>0</v>
      </c>
      <c r="G32" s="19"/>
      <c r="H32" s="19">
        <f>0.035*H33</f>
        <v>0</v>
      </c>
      <c r="I32" s="18">
        <f>(G32*SazbaDPH1)/100+(H32*SazbaDPH2)/100</f>
        <v>0</v>
      </c>
      <c r="J32" s="23"/>
      <c r="K32" s="11"/>
    </row>
    <row r="33" spans="2:9" ht="13.5" customHeight="1">
      <c r="B33" s="20"/>
      <c r="C33" s="173" t="s">
        <v>90</v>
      </c>
      <c r="D33" s="174"/>
      <c r="E33" s="174"/>
      <c r="F33" s="22">
        <f>H33+I33</f>
        <v>0</v>
      </c>
      <c r="G33" s="22"/>
      <c r="H33" s="22">
        <f>'PRVKY DROBNE ARCHITEKTURY'!H55</f>
        <v>0</v>
      </c>
      <c r="I33" s="21">
        <f>(G33*SazbaDPH1)/100+(H33*SazbaDPH2)/100</f>
        <v>0</v>
      </c>
    </row>
    <row r="34" spans="2:10" ht="17.25" customHeight="1">
      <c r="B34" s="17" t="s">
        <v>40</v>
      </c>
      <c r="C34" s="16"/>
      <c r="D34" s="15"/>
      <c r="E34" s="14"/>
      <c r="F34" s="13">
        <f>F32+F33</f>
        <v>0</v>
      </c>
      <c r="G34" s="13"/>
      <c r="H34" s="13">
        <f>H32+H33</f>
        <v>0</v>
      </c>
      <c r="I34" s="13">
        <f>I33+I32</f>
        <v>0</v>
      </c>
      <c r="J34" s="11"/>
    </row>
    <row r="36" ht="2.25" customHeight="1"/>
    <row r="37" ht="1.5" customHeight="1"/>
    <row r="38" ht="0.75" customHeight="1"/>
    <row r="39" ht="0.75" customHeight="1"/>
    <row r="40" ht="0.75" customHeight="1"/>
    <row r="41" spans="2:10" ht="17.4">
      <c r="B41" s="10" t="s">
        <v>26</v>
      </c>
      <c r="C41" s="9"/>
      <c r="D41" s="9"/>
      <c r="E41" s="9"/>
      <c r="F41" s="9"/>
      <c r="G41" s="9"/>
      <c r="H41" s="12"/>
      <c r="I41" s="9"/>
      <c r="J41" s="11"/>
    </row>
    <row r="42" spans="2:9" ht="12.75" customHeight="1">
      <c r="B42" s="10"/>
      <c r="C42" s="9"/>
      <c r="D42" s="9"/>
      <c r="E42" s="9"/>
      <c r="F42" s="9"/>
      <c r="G42" s="9"/>
      <c r="H42" s="9"/>
      <c r="I42" s="9"/>
    </row>
    <row r="43" spans="1:9" s="8" customFormat="1" ht="24.75" customHeight="1">
      <c r="A43" s="177" t="s">
        <v>39</v>
      </c>
      <c r="B43" s="164"/>
      <c r="C43" s="164"/>
      <c r="D43" s="164"/>
      <c r="E43" s="164"/>
      <c r="F43" s="164"/>
      <c r="G43" s="164"/>
      <c r="H43" s="164"/>
      <c r="I43" s="164"/>
    </row>
    <row r="44" spans="1:14" s="2" customFormat="1" ht="36.75" customHeight="1">
      <c r="A44" s="175" t="s">
        <v>38</v>
      </c>
      <c r="B44" s="171"/>
      <c r="C44" s="171"/>
      <c r="D44" s="171"/>
      <c r="E44" s="171"/>
      <c r="F44" s="171"/>
      <c r="G44" s="171"/>
      <c r="H44" s="172"/>
      <c r="I44" s="172"/>
      <c r="J44" s="4"/>
      <c r="L44" s="6"/>
      <c r="N44" s="5"/>
    </row>
    <row r="45" spans="2:9" s="7" customFormat="1" ht="15">
      <c r="B45" s="171" t="s">
        <v>37</v>
      </c>
      <c r="C45" s="176"/>
      <c r="D45" s="176"/>
      <c r="E45" s="176"/>
      <c r="F45" s="176"/>
      <c r="G45" s="176"/>
      <c r="H45" s="176"/>
      <c r="I45" s="176"/>
    </row>
    <row r="46" spans="1:14" s="2" customFormat="1" ht="12" customHeight="1">
      <c r="A46" s="170" t="s">
        <v>36</v>
      </c>
      <c r="B46" s="171"/>
      <c r="C46" s="171"/>
      <c r="D46" s="171"/>
      <c r="E46" s="171"/>
      <c r="F46" s="171"/>
      <c r="G46" s="171"/>
      <c r="H46" s="172"/>
      <c r="I46" s="172"/>
      <c r="J46" s="4"/>
      <c r="L46" s="6"/>
      <c r="N46" s="5"/>
    </row>
    <row r="47" spans="1:12" s="2" customFormat="1" ht="24.45" customHeight="1">
      <c r="A47" s="170" t="s">
        <v>35</v>
      </c>
      <c r="B47" s="171"/>
      <c r="C47" s="171"/>
      <c r="D47" s="171"/>
      <c r="E47" s="171"/>
      <c r="F47" s="171"/>
      <c r="G47" s="171"/>
      <c r="H47" s="172"/>
      <c r="I47" s="172"/>
      <c r="J47" s="4"/>
      <c r="L47" s="3"/>
    </row>
  </sheetData>
  <mergeCells count="11">
    <mergeCell ref="A46:I46"/>
    <mergeCell ref="C33:E33"/>
    <mergeCell ref="A47:I47"/>
    <mergeCell ref="A44:I44"/>
    <mergeCell ref="B45:I45"/>
    <mergeCell ref="A43:I43"/>
    <mergeCell ref="B2:I2"/>
    <mergeCell ref="B3:I3"/>
    <mergeCell ref="D5:H5"/>
    <mergeCell ref="C32:E32"/>
    <mergeCell ref="D6:G6"/>
  </mergeCells>
  <printOptions horizontalCentered="1"/>
  <pageMargins left="0.3937007874015748" right="0.3937007874015748" top="0.3937007874015748" bottom="0.7874015748031497" header="0" footer="0"/>
  <pageSetup fitToHeight="99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theme="8" tint="0.5999900102615356"/>
    <pageSetUpPr fitToPage="1"/>
  </sheetPr>
  <dimension ref="A1:M62"/>
  <sheetViews>
    <sheetView tabSelected="1" zoomScale="170" zoomScaleNormal="170" workbookViewId="0" topLeftCell="A4">
      <selection activeCell="G10" sqref="G10"/>
    </sheetView>
  </sheetViews>
  <sheetFormatPr defaultColWidth="8.7109375" defaultRowHeight="15"/>
  <cols>
    <col min="1" max="1" width="4.140625" style="81" customWidth="1"/>
    <col min="2" max="2" width="3.7109375" style="81" customWidth="1"/>
    <col min="3" max="3" width="13.28125" style="81" customWidth="1"/>
    <col min="4" max="4" width="61.7109375" style="81" customWidth="1"/>
    <col min="5" max="5" width="6.7109375" style="81" customWidth="1"/>
    <col min="6" max="6" width="9.00390625" style="81" customWidth="1"/>
    <col min="7" max="7" width="10.7109375" style="81" customWidth="1"/>
    <col min="8" max="8" width="16.28125" style="81" customWidth="1"/>
    <col min="9" max="9" width="17.28125" style="81" customWidth="1"/>
    <col min="10" max="12" width="9.140625" style="81" customWidth="1"/>
    <col min="13" max="13" width="12.28125" style="81" customWidth="1"/>
    <col min="14" max="14" width="9.140625" style="81" bestFit="1" customWidth="1"/>
    <col min="15" max="256" width="9.140625" style="81" customWidth="1"/>
    <col min="257" max="258" width="3.7109375" style="81" customWidth="1"/>
    <col min="259" max="259" width="13.28125" style="81" customWidth="1"/>
    <col min="260" max="260" width="56.7109375" style="81" customWidth="1"/>
    <col min="261" max="261" width="6.7109375" style="81" customWidth="1"/>
    <col min="262" max="262" width="9.00390625" style="81" customWidth="1"/>
    <col min="263" max="263" width="10.7109375" style="81" customWidth="1"/>
    <col min="264" max="264" width="16.28125" style="81" customWidth="1"/>
    <col min="265" max="265" width="17.28125" style="81" customWidth="1"/>
    <col min="266" max="268" width="9.140625" style="81" customWidth="1"/>
    <col min="269" max="269" width="12.28125" style="81" customWidth="1"/>
    <col min="270" max="270" width="9.140625" style="81" bestFit="1" customWidth="1"/>
    <col min="271" max="512" width="9.140625" style="81" customWidth="1"/>
    <col min="513" max="514" width="3.7109375" style="81" customWidth="1"/>
    <col min="515" max="515" width="13.28125" style="81" customWidth="1"/>
    <col min="516" max="516" width="56.7109375" style="81" customWidth="1"/>
    <col min="517" max="517" width="6.7109375" style="81" customWidth="1"/>
    <col min="518" max="518" width="9.00390625" style="81" customWidth="1"/>
    <col min="519" max="519" width="10.7109375" style="81" customWidth="1"/>
    <col min="520" max="520" width="16.28125" style="81" customWidth="1"/>
    <col min="521" max="521" width="17.28125" style="81" customWidth="1"/>
    <col min="522" max="524" width="9.140625" style="81" customWidth="1"/>
    <col min="525" max="525" width="12.28125" style="81" customWidth="1"/>
    <col min="526" max="526" width="9.140625" style="81" bestFit="1" customWidth="1"/>
    <col min="527" max="768" width="9.140625" style="81" customWidth="1"/>
    <col min="769" max="770" width="3.7109375" style="81" customWidth="1"/>
    <col min="771" max="771" width="13.28125" style="81" customWidth="1"/>
    <col min="772" max="772" width="56.7109375" style="81" customWidth="1"/>
    <col min="773" max="773" width="6.7109375" style="81" customWidth="1"/>
    <col min="774" max="774" width="9.00390625" style="81" customWidth="1"/>
    <col min="775" max="775" width="10.7109375" style="81" customWidth="1"/>
    <col min="776" max="776" width="16.28125" style="81" customWidth="1"/>
    <col min="777" max="777" width="17.28125" style="81" customWidth="1"/>
    <col min="778" max="780" width="9.140625" style="81" customWidth="1"/>
    <col min="781" max="781" width="12.28125" style="81" customWidth="1"/>
    <col min="782" max="782" width="9.140625" style="81" bestFit="1" customWidth="1"/>
    <col min="783" max="1024" width="9.140625" style="81" customWidth="1"/>
    <col min="1025" max="1026" width="3.7109375" style="81" customWidth="1"/>
    <col min="1027" max="1027" width="13.28125" style="81" customWidth="1"/>
    <col min="1028" max="1028" width="56.7109375" style="81" customWidth="1"/>
    <col min="1029" max="1029" width="6.7109375" style="81" customWidth="1"/>
    <col min="1030" max="1030" width="9.00390625" style="81" customWidth="1"/>
    <col min="1031" max="1031" width="10.7109375" style="81" customWidth="1"/>
    <col min="1032" max="1032" width="16.28125" style="81" customWidth="1"/>
    <col min="1033" max="1033" width="17.28125" style="81" customWidth="1"/>
    <col min="1034" max="1036" width="9.140625" style="81" customWidth="1"/>
    <col min="1037" max="1037" width="12.28125" style="81" customWidth="1"/>
    <col min="1038" max="1038" width="9.140625" style="81" bestFit="1" customWidth="1"/>
    <col min="1039" max="1280" width="9.140625" style="81" customWidth="1"/>
    <col min="1281" max="1282" width="3.7109375" style="81" customWidth="1"/>
    <col min="1283" max="1283" width="13.28125" style="81" customWidth="1"/>
    <col min="1284" max="1284" width="56.7109375" style="81" customWidth="1"/>
    <col min="1285" max="1285" width="6.7109375" style="81" customWidth="1"/>
    <col min="1286" max="1286" width="9.00390625" style="81" customWidth="1"/>
    <col min="1287" max="1287" width="10.7109375" style="81" customWidth="1"/>
    <col min="1288" max="1288" width="16.28125" style="81" customWidth="1"/>
    <col min="1289" max="1289" width="17.28125" style="81" customWidth="1"/>
    <col min="1290" max="1292" width="9.140625" style="81" customWidth="1"/>
    <col min="1293" max="1293" width="12.28125" style="81" customWidth="1"/>
    <col min="1294" max="1294" width="9.140625" style="81" bestFit="1" customWidth="1"/>
    <col min="1295" max="1536" width="9.140625" style="81" customWidth="1"/>
    <col min="1537" max="1538" width="3.7109375" style="81" customWidth="1"/>
    <col min="1539" max="1539" width="13.28125" style="81" customWidth="1"/>
    <col min="1540" max="1540" width="56.7109375" style="81" customWidth="1"/>
    <col min="1541" max="1541" width="6.7109375" style="81" customWidth="1"/>
    <col min="1542" max="1542" width="9.00390625" style="81" customWidth="1"/>
    <col min="1543" max="1543" width="10.7109375" style="81" customWidth="1"/>
    <col min="1544" max="1544" width="16.28125" style="81" customWidth="1"/>
    <col min="1545" max="1545" width="17.28125" style="81" customWidth="1"/>
    <col min="1546" max="1548" width="9.140625" style="81" customWidth="1"/>
    <col min="1549" max="1549" width="12.28125" style="81" customWidth="1"/>
    <col min="1550" max="1550" width="9.140625" style="81" bestFit="1" customWidth="1"/>
    <col min="1551" max="1792" width="9.140625" style="81" customWidth="1"/>
    <col min="1793" max="1794" width="3.7109375" style="81" customWidth="1"/>
    <col min="1795" max="1795" width="13.28125" style="81" customWidth="1"/>
    <col min="1796" max="1796" width="56.7109375" style="81" customWidth="1"/>
    <col min="1797" max="1797" width="6.7109375" style="81" customWidth="1"/>
    <col min="1798" max="1798" width="9.00390625" style="81" customWidth="1"/>
    <col min="1799" max="1799" width="10.7109375" style="81" customWidth="1"/>
    <col min="1800" max="1800" width="16.28125" style="81" customWidth="1"/>
    <col min="1801" max="1801" width="17.28125" style="81" customWidth="1"/>
    <col min="1802" max="1804" width="9.140625" style="81" customWidth="1"/>
    <col min="1805" max="1805" width="12.28125" style="81" customWidth="1"/>
    <col min="1806" max="1806" width="9.140625" style="81" bestFit="1" customWidth="1"/>
    <col min="1807" max="2048" width="9.140625" style="81" customWidth="1"/>
    <col min="2049" max="2050" width="3.7109375" style="81" customWidth="1"/>
    <col min="2051" max="2051" width="13.28125" style="81" customWidth="1"/>
    <col min="2052" max="2052" width="56.7109375" style="81" customWidth="1"/>
    <col min="2053" max="2053" width="6.7109375" style="81" customWidth="1"/>
    <col min="2054" max="2054" width="9.00390625" style="81" customWidth="1"/>
    <col min="2055" max="2055" width="10.7109375" style="81" customWidth="1"/>
    <col min="2056" max="2056" width="16.28125" style="81" customWidth="1"/>
    <col min="2057" max="2057" width="17.28125" style="81" customWidth="1"/>
    <col min="2058" max="2060" width="9.140625" style="81" customWidth="1"/>
    <col min="2061" max="2061" width="12.28125" style="81" customWidth="1"/>
    <col min="2062" max="2062" width="9.140625" style="81" bestFit="1" customWidth="1"/>
    <col min="2063" max="2304" width="9.140625" style="81" customWidth="1"/>
    <col min="2305" max="2306" width="3.7109375" style="81" customWidth="1"/>
    <col min="2307" max="2307" width="13.28125" style="81" customWidth="1"/>
    <col min="2308" max="2308" width="56.7109375" style="81" customWidth="1"/>
    <col min="2309" max="2309" width="6.7109375" style="81" customWidth="1"/>
    <col min="2310" max="2310" width="9.00390625" style="81" customWidth="1"/>
    <col min="2311" max="2311" width="10.7109375" style="81" customWidth="1"/>
    <col min="2312" max="2312" width="16.28125" style="81" customWidth="1"/>
    <col min="2313" max="2313" width="17.28125" style="81" customWidth="1"/>
    <col min="2314" max="2316" width="9.140625" style="81" customWidth="1"/>
    <col min="2317" max="2317" width="12.28125" style="81" customWidth="1"/>
    <col min="2318" max="2318" width="9.140625" style="81" bestFit="1" customWidth="1"/>
    <col min="2319" max="2560" width="9.140625" style="81" customWidth="1"/>
    <col min="2561" max="2562" width="3.7109375" style="81" customWidth="1"/>
    <col min="2563" max="2563" width="13.28125" style="81" customWidth="1"/>
    <col min="2564" max="2564" width="56.7109375" style="81" customWidth="1"/>
    <col min="2565" max="2565" width="6.7109375" style="81" customWidth="1"/>
    <col min="2566" max="2566" width="9.00390625" style="81" customWidth="1"/>
    <col min="2567" max="2567" width="10.7109375" style="81" customWidth="1"/>
    <col min="2568" max="2568" width="16.28125" style="81" customWidth="1"/>
    <col min="2569" max="2569" width="17.28125" style="81" customWidth="1"/>
    <col min="2570" max="2572" width="9.140625" style="81" customWidth="1"/>
    <col min="2573" max="2573" width="12.28125" style="81" customWidth="1"/>
    <col min="2574" max="2574" width="9.140625" style="81" bestFit="1" customWidth="1"/>
    <col min="2575" max="2816" width="9.140625" style="81" customWidth="1"/>
    <col min="2817" max="2818" width="3.7109375" style="81" customWidth="1"/>
    <col min="2819" max="2819" width="13.28125" style="81" customWidth="1"/>
    <col min="2820" max="2820" width="56.7109375" style="81" customWidth="1"/>
    <col min="2821" max="2821" width="6.7109375" style="81" customWidth="1"/>
    <col min="2822" max="2822" width="9.00390625" style="81" customWidth="1"/>
    <col min="2823" max="2823" width="10.7109375" style="81" customWidth="1"/>
    <col min="2824" max="2824" width="16.28125" style="81" customWidth="1"/>
    <col min="2825" max="2825" width="17.28125" style="81" customWidth="1"/>
    <col min="2826" max="2828" width="9.140625" style="81" customWidth="1"/>
    <col min="2829" max="2829" width="12.28125" style="81" customWidth="1"/>
    <col min="2830" max="2830" width="9.140625" style="81" bestFit="1" customWidth="1"/>
    <col min="2831" max="3072" width="9.140625" style="81" customWidth="1"/>
    <col min="3073" max="3074" width="3.7109375" style="81" customWidth="1"/>
    <col min="3075" max="3075" width="13.28125" style="81" customWidth="1"/>
    <col min="3076" max="3076" width="56.7109375" style="81" customWidth="1"/>
    <col min="3077" max="3077" width="6.7109375" style="81" customWidth="1"/>
    <col min="3078" max="3078" width="9.00390625" style="81" customWidth="1"/>
    <col min="3079" max="3079" width="10.7109375" style="81" customWidth="1"/>
    <col min="3080" max="3080" width="16.28125" style="81" customWidth="1"/>
    <col min="3081" max="3081" width="17.28125" style="81" customWidth="1"/>
    <col min="3082" max="3084" width="9.140625" style="81" customWidth="1"/>
    <col min="3085" max="3085" width="12.28125" style="81" customWidth="1"/>
    <col min="3086" max="3086" width="9.140625" style="81" bestFit="1" customWidth="1"/>
    <col min="3087" max="3328" width="9.140625" style="81" customWidth="1"/>
    <col min="3329" max="3330" width="3.7109375" style="81" customWidth="1"/>
    <col min="3331" max="3331" width="13.28125" style="81" customWidth="1"/>
    <col min="3332" max="3332" width="56.7109375" style="81" customWidth="1"/>
    <col min="3333" max="3333" width="6.7109375" style="81" customWidth="1"/>
    <col min="3334" max="3334" width="9.00390625" style="81" customWidth="1"/>
    <col min="3335" max="3335" width="10.7109375" style="81" customWidth="1"/>
    <col min="3336" max="3336" width="16.28125" style="81" customWidth="1"/>
    <col min="3337" max="3337" width="17.28125" style="81" customWidth="1"/>
    <col min="3338" max="3340" width="9.140625" style="81" customWidth="1"/>
    <col min="3341" max="3341" width="12.28125" style="81" customWidth="1"/>
    <col min="3342" max="3342" width="9.140625" style="81" bestFit="1" customWidth="1"/>
    <col min="3343" max="3584" width="9.140625" style="81" customWidth="1"/>
    <col min="3585" max="3586" width="3.7109375" style="81" customWidth="1"/>
    <col min="3587" max="3587" width="13.28125" style="81" customWidth="1"/>
    <col min="3588" max="3588" width="56.7109375" style="81" customWidth="1"/>
    <col min="3589" max="3589" width="6.7109375" style="81" customWidth="1"/>
    <col min="3590" max="3590" width="9.00390625" style="81" customWidth="1"/>
    <col min="3591" max="3591" width="10.7109375" style="81" customWidth="1"/>
    <col min="3592" max="3592" width="16.28125" style="81" customWidth="1"/>
    <col min="3593" max="3593" width="17.28125" style="81" customWidth="1"/>
    <col min="3594" max="3596" width="9.140625" style="81" customWidth="1"/>
    <col min="3597" max="3597" width="12.28125" style="81" customWidth="1"/>
    <col min="3598" max="3598" width="9.140625" style="81" bestFit="1" customWidth="1"/>
    <col min="3599" max="3840" width="9.140625" style="81" customWidth="1"/>
    <col min="3841" max="3842" width="3.7109375" style="81" customWidth="1"/>
    <col min="3843" max="3843" width="13.28125" style="81" customWidth="1"/>
    <col min="3844" max="3844" width="56.7109375" style="81" customWidth="1"/>
    <col min="3845" max="3845" width="6.7109375" style="81" customWidth="1"/>
    <col min="3846" max="3846" width="9.00390625" style="81" customWidth="1"/>
    <col min="3847" max="3847" width="10.7109375" style="81" customWidth="1"/>
    <col min="3848" max="3848" width="16.28125" style="81" customWidth="1"/>
    <col min="3849" max="3849" width="17.28125" style="81" customWidth="1"/>
    <col min="3850" max="3852" width="9.140625" style="81" customWidth="1"/>
    <col min="3853" max="3853" width="12.28125" style="81" customWidth="1"/>
    <col min="3854" max="3854" width="9.140625" style="81" bestFit="1" customWidth="1"/>
    <col min="3855" max="4096" width="9.140625" style="81" customWidth="1"/>
    <col min="4097" max="4098" width="3.7109375" style="81" customWidth="1"/>
    <col min="4099" max="4099" width="13.28125" style="81" customWidth="1"/>
    <col min="4100" max="4100" width="56.7109375" style="81" customWidth="1"/>
    <col min="4101" max="4101" width="6.7109375" style="81" customWidth="1"/>
    <col min="4102" max="4102" width="9.00390625" style="81" customWidth="1"/>
    <col min="4103" max="4103" width="10.7109375" style="81" customWidth="1"/>
    <col min="4104" max="4104" width="16.28125" style="81" customWidth="1"/>
    <col min="4105" max="4105" width="17.28125" style="81" customWidth="1"/>
    <col min="4106" max="4108" width="9.140625" style="81" customWidth="1"/>
    <col min="4109" max="4109" width="12.28125" style="81" customWidth="1"/>
    <col min="4110" max="4110" width="9.140625" style="81" bestFit="1" customWidth="1"/>
    <col min="4111" max="4352" width="9.140625" style="81" customWidth="1"/>
    <col min="4353" max="4354" width="3.7109375" style="81" customWidth="1"/>
    <col min="4355" max="4355" width="13.28125" style="81" customWidth="1"/>
    <col min="4356" max="4356" width="56.7109375" style="81" customWidth="1"/>
    <col min="4357" max="4357" width="6.7109375" style="81" customWidth="1"/>
    <col min="4358" max="4358" width="9.00390625" style="81" customWidth="1"/>
    <col min="4359" max="4359" width="10.7109375" style="81" customWidth="1"/>
    <col min="4360" max="4360" width="16.28125" style="81" customWidth="1"/>
    <col min="4361" max="4361" width="17.28125" style="81" customWidth="1"/>
    <col min="4362" max="4364" width="9.140625" style="81" customWidth="1"/>
    <col min="4365" max="4365" width="12.28125" style="81" customWidth="1"/>
    <col min="4366" max="4366" width="9.140625" style="81" bestFit="1" customWidth="1"/>
    <col min="4367" max="4608" width="9.140625" style="81" customWidth="1"/>
    <col min="4609" max="4610" width="3.7109375" style="81" customWidth="1"/>
    <col min="4611" max="4611" width="13.28125" style="81" customWidth="1"/>
    <col min="4612" max="4612" width="56.7109375" style="81" customWidth="1"/>
    <col min="4613" max="4613" width="6.7109375" style="81" customWidth="1"/>
    <col min="4614" max="4614" width="9.00390625" style="81" customWidth="1"/>
    <col min="4615" max="4615" width="10.7109375" style="81" customWidth="1"/>
    <col min="4616" max="4616" width="16.28125" style="81" customWidth="1"/>
    <col min="4617" max="4617" width="17.28125" style="81" customWidth="1"/>
    <col min="4618" max="4620" width="9.140625" style="81" customWidth="1"/>
    <col min="4621" max="4621" width="12.28125" style="81" customWidth="1"/>
    <col min="4622" max="4622" width="9.140625" style="81" bestFit="1" customWidth="1"/>
    <col min="4623" max="4864" width="9.140625" style="81" customWidth="1"/>
    <col min="4865" max="4866" width="3.7109375" style="81" customWidth="1"/>
    <col min="4867" max="4867" width="13.28125" style="81" customWidth="1"/>
    <col min="4868" max="4868" width="56.7109375" style="81" customWidth="1"/>
    <col min="4869" max="4869" width="6.7109375" style="81" customWidth="1"/>
    <col min="4870" max="4870" width="9.00390625" style="81" customWidth="1"/>
    <col min="4871" max="4871" width="10.7109375" style="81" customWidth="1"/>
    <col min="4872" max="4872" width="16.28125" style="81" customWidth="1"/>
    <col min="4873" max="4873" width="17.28125" style="81" customWidth="1"/>
    <col min="4874" max="4876" width="9.140625" style="81" customWidth="1"/>
    <col min="4877" max="4877" width="12.28125" style="81" customWidth="1"/>
    <col min="4878" max="4878" width="9.140625" style="81" bestFit="1" customWidth="1"/>
    <col min="4879" max="5120" width="9.140625" style="81" customWidth="1"/>
    <col min="5121" max="5122" width="3.7109375" style="81" customWidth="1"/>
    <col min="5123" max="5123" width="13.28125" style="81" customWidth="1"/>
    <col min="5124" max="5124" width="56.7109375" style="81" customWidth="1"/>
    <col min="5125" max="5125" width="6.7109375" style="81" customWidth="1"/>
    <col min="5126" max="5126" width="9.00390625" style="81" customWidth="1"/>
    <col min="5127" max="5127" width="10.7109375" style="81" customWidth="1"/>
    <col min="5128" max="5128" width="16.28125" style="81" customWidth="1"/>
    <col min="5129" max="5129" width="17.28125" style="81" customWidth="1"/>
    <col min="5130" max="5132" width="9.140625" style="81" customWidth="1"/>
    <col min="5133" max="5133" width="12.28125" style="81" customWidth="1"/>
    <col min="5134" max="5134" width="9.140625" style="81" bestFit="1" customWidth="1"/>
    <col min="5135" max="5376" width="9.140625" style="81" customWidth="1"/>
    <col min="5377" max="5378" width="3.7109375" style="81" customWidth="1"/>
    <col min="5379" max="5379" width="13.28125" style="81" customWidth="1"/>
    <col min="5380" max="5380" width="56.7109375" style="81" customWidth="1"/>
    <col min="5381" max="5381" width="6.7109375" style="81" customWidth="1"/>
    <col min="5382" max="5382" width="9.00390625" style="81" customWidth="1"/>
    <col min="5383" max="5383" width="10.7109375" style="81" customWidth="1"/>
    <col min="5384" max="5384" width="16.28125" style="81" customWidth="1"/>
    <col min="5385" max="5385" width="17.28125" style="81" customWidth="1"/>
    <col min="5386" max="5388" width="9.140625" style="81" customWidth="1"/>
    <col min="5389" max="5389" width="12.28125" style="81" customWidth="1"/>
    <col min="5390" max="5390" width="9.140625" style="81" bestFit="1" customWidth="1"/>
    <col min="5391" max="5632" width="9.140625" style="81" customWidth="1"/>
    <col min="5633" max="5634" width="3.7109375" style="81" customWidth="1"/>
    <col min="5635" max="5635" width="13.28125" style="81" customWidth="1"/>
    <col min="5636" max="5636" width="56.7109375" style="81" customWidth="1"/>
    <col min="5637" max="5637" width="6.7109375" style="81" customWidth="1"/>
    <col min="5638" max="5638" width="9.00390625" style="81" customWidth="1"/>
    <col min="5639" max="5639" width="10.7109375" style="81" customWidth="1"/>
    <col min="5640" max="5640" width="16.28125" style="81" customWidth="1"/>
    <col min="5641" max="5641" width="17.28125" style="81" customWidth="1"/>
    <col min="5642" max="5644" width="9.140625" style="81" customWidth="1"/>
    <col min="5645" max="5645" width="12.28125" style="81" customWidth="1"/>
    <col min="5646" max="5646" width="9.140625" style="81" bestFit="1" customWidth="1"/>
    <col min="5647" max="5888" width="9.140625" style="81" customWidth="1"/>
    <col min="5889" max="5890" width="3.7109375" style="81" customWidth="1"/>
    <col min="5891" max="5891" width="13.28125" style="81" customWidth="1"/>
    <col min="5892" max="5892" width="56.7109375" style="81" customWidth="1"/>
    <col min="5893" max="5893" width="6.7109375" style="81" customWidth="1"/>
    <col min="5894" max="5894" width="9.00390625" style="81" customWidth="1"/>
    <col min="5895" max="5895" width="10.7109375" style="81" customWidth="1"/>
    <col min="5896" max="5896" width="16.28125" style="81" customWidth="1"/>
    <col min="5897" max="5897" width="17.28125" style="81" customWidth="1"/>
    <col min="5898" max="5900" width="9.140625" style="81" customWidth="1"/>
    <col min="5901" max="5901" width="12.28125" style="81" customWidth="1"/>
    <col min="5902" max="5902" width="9.140625" style="81" bestFit="1" customWidth="1"/>
    <col min="5903" max="6144" width="9.140625" style="81" customWidth="1"/>
    <col min="6145" max="6146" width="3.7109375" style="81" customWidth="1"/>
    <col min="6147" max="6147" width="13.28125" style="81" customWidth="1"/>
    <col min="6148" max="6148" width="56.7109375" style="81" customWidth="1"/>
    <col min="6149" max="6149" width="6.7109375" style="81" customWidth="1"/>
    <col min="6150" max="6150" width="9.00390625" style="81" customWidth="1"/>
    <col min="6151" max="6151" width="10.7109375" style="81" customWidth="1"/>
    <col min="6152" max="6152" width="16.28125" style="81" customWidth="1"/>
    <col min="6153" max="6153" width="17.28125" style="81" customWidth="1"/>
    <col min="6154" max="6156" width="9.140625" style="81" customWidth="1"/>
    <col min="6157" max="6157" width="12.28125" style="81" customWidth="1"/>
    <col min="6158" max="6158" width="9.140625" style="81" bestFit="1" customWidth="1"/>
    <col min="6159" max="6400" width="9.140625" style="81" customWidth="1"/>
    <col min="6401" max="6402" width="3.7109375" style="81" customWidth="1"/>
    <col min="6403" max="6403" width="13.28125" style="81" customWidth="1"/>
    <col min="6404" max="6404" width="56.7109375" style="81" customWidth="1"/>
    <col min="6405" max="6405" width="6.7109375" style="81" customWidth="1"/>
    <col min="6406" max="6406" width="9.00390625" style="81" customWidth="1"/>
    <col min="6407" max="6407" width="10.7109375" style="81" customWidth="1"/>
    <col min="6408" max="6408" width="16.28125" style="81" customWidth="1"/>
    <col min="6409" max="6409" width="17.28125" style="81" customWidth="1"/>
    <col min="6410" max="6412" width="9.140625" style="81" customWidth="1"/>
    <col min="6413" max="6413" width="12.28125" style="81" customWidth="1"/>
    <col min="6414" max="6414" width="9.140625" style="81" bestFit="1" customWidth="1"/>
    <col min="6415" max="6656" width="9.140625" style="81" customWidth="1"/>
    <col min="6657" max="6658" width="3.7109375" style="81" customWidth="1"/>
    <col min="6659" max="6659" width="13.28125" style="81" customWidth="1"/>
    <col min="6660" max="6660" width="56.7109375" style="81" customWidth="1"/>
    <col min="6661" max="6661" width="6.7109375" style="81" customWidth="1"/>
    <col min="6662" max="6662" width="9.00390625" style="81" customWidth="1"/>
    <col min="6663" max="6663" width="10.7109375" style="81" customWidth="1"/>
    <col min="6664" max="6664" width="16.28125" style="81" customWidth="1"/>
    <col min="6665" max="6665" width="17.28125" style="81" customWidth="1"/>
    <col min="6666" max="6668" width="9.140625" style="81" customWidth="1"/>
    <col min="6669" max="6669" width="12.28125" style="81" customWidth="1"/>
    <col min="6670" max="6670" width="9.140625" style="81" bestFit="1" customWidth="1"/>
    <col min="6671" max="6912" width="9.140625" style="81" customWidth="1"/>
    <col min="6913" max="6914" width="3.7109375" style="81" customWidth="1"/>
    <col min="6915" max="6915" width="13.28125" style="81" customWidth="1"/>
    <col min="6916" max="6916" width="56.7109375" style="81" customWidth="1"/>
    <col min="6917" max="6917" width="6.7109375" style="81" customWidth="1"/>
    <col min="6918" max="6918" width="9.00390625" style="81" customWidth="1"/>
    <col min="6919" max="6919" width="10.7109375" style="81" customWidth="1"/>
    <col min="6920" max="6920" width="16.28125" style="81" customWidth="1"/>
    <col min="6921" max="6921" width="17.28125" style="81" customWidth="1"/>
    <col min="6922" max="6924" width="9.140625" style="81" customWidth="1"/>
    <col min="6925" max="6925" width="12.28125" style="81" customWidth="1"/>
    <col min="6926" max="6926" width="9.140625" style="81" bestFit="1" customWidth="1"/>
    <col min="6927" max="7168" width="9.140625" style="81" customWidth="1"/>
    <col min="7169" max="7170" width="3.7109375" style="81" customWidth="1"/>
    <col min="7171" max="7171" width="13.28125" style="81" customWidth="1"/>
    <col min="7172" max="7172" width="56.7109375" style="81" customWidth="1"/>
    <col min="7173" max="7173" width="6.7109375" style="81" customWidth="1"/>
    <col min="7174" max="7174" width="9.00390625" style="81" customWidth="1"/>
    <col min="7175" max="7175" width="10.7109375" style="81" customWidth="1"/>
    <col min="7176" max="7176" width="16.28125" style="81" customWidth="1"/>
    <col min="7177" max="7177" width="17.28125" style="81" customWidth="1"/>
    <col min="7178" max="7180" width="9.140625" style="81" customWidth="1"/>
    <col min="7181" max="7181" width="12.28125" style="81" customWidth="1"/>
    <col min="7182" max="7182" width="9.140625" style="81" bestFit="1" customWidth="1"/>
    <col min="7183" max="7424" width="9.140625" style="81" customWidth="1"/>
    <col min="7425" max="7426" width="3.7109375" style="81" customWidth="1"/>
    <col min="7427" max="7427" width="13.28125" style="81" customWidth="1"/>
    <col min="7428" max="7428" width="56.7109375" style="81" customWidth="1"/>
    <col min="7429" max="7429" width="6.7109375" style="81" customWidth="1"/>
    <col min="7430" max="7430" width="9.00390625" style="81" customWidth="1"/>
    <col min="7431" max="7431" width="10.7109375" style="81" customWidth="1"/>
    <col min="7432" max="7432" width="16.28125" style="81" customWidth="1"/>
    <col min="7433" max="7433" width="17.28125" style="81" customWidth="1"/>
    <col min="7434" max="7436" width="9.140625" style="81" customWidth="1"/>
    <col min="7437" max="7437" width="12.28125" style="81" customWidth="1"/>
    <col min="7438" max="7438" width="9.140625" style="81" bestFit="1" customWidth="1"/>
    <col min="7439" max="7680" width="9.140625" style="81" customWidth="1"/>
    <col min="7681" max="7682" width="3.7109375" style="81" customWidth="1"/>
    <col min="7683" max="7683" width="13.28125" style="81" customWidth="1"/>
    <col min="7684" max="7684" width="56.7109375" style="81" customWidth="1"/>
    <col min="7685" max="7685" width="6.7109375" style="81" customWidth="1"/>
    <col min="7686" max="7686" width="9.00390625" style="81" customWidth="1"/>
    <col min="7687" max="7687" width="10.7109375" style="81" customWidth="1"/>
    <col min="7688" max="7688" width="16.28125" style="81" customWidth="1"/>
    <col min="7689" max="7689" width="17.28125" style="81" customWidth="1"/>
    <col min="7690" max="7692" width="9.140625" style="81" customWidth="1"/>
    <col min="7693" max="7693" width="12.28125" style="81" customWidth="1"/>
    <col min="7694" max="7694" width="9.140625" style="81" bestFit="1" customWidth="1"/>
    <col min="7695" max="7936" width="9.140625" style="81" customWidth="1"/>
    <col min="7937" max="7938" width="3.7109375" style="81" customWidth="1"/>
    <col min="7939" max="7939" width="13.28125" style="81" customWidth="1"/>
    <col min="7940" max="7940" width="56.7109375" style="81" customWidth="1"/>
    <col min="7941" max="7941" width="6.7109375" style="81" customWidth="1"/>
    <col min="7942" max="7942" width="9.00390625" style="81" customWidth="1"/>
    <col min="7943" max="7943" width="10.7109375" style="81" customWidth="1"/>
    <col min="7944" max="7944" width="16.28125" style="81" customWidth="1"/>
    <col min="7945" max="7945" width="17.28125" style="81" customWidth="1"/>
    <col min="7946" max="7948" width="9.140625" style="81" customWidth="1"/>
    <col min="7949" max="7949" width="12.28125" style="81" customWidth="1"/>
    <col min="7950" max="7950" width="9.140625" style="81" bestFit="1" customWidth="1"/>
    <col min="7951" max="8192" width="9.140625" style="81" customWidth="1"/>
    <col min="8193" max="8194" width="3.7109375" style="81" customWidth="1"/>
    <col min="8195" max="8195" width="13.28125" style="81" customWidth="1"/>
    <col min="8196" max="8196" width="56.7109375" style="81" customWidth="1"/>
    <col min="8197" max="8197" width="6.7109375" style="81" customWidth="1"/>
    <col min="8198" max="8198" width="9.00390625" style="81" customWidth="1"/>
    <col min="8199" max="8199" width="10.7109375" style="81" customWidth="1"/>
    <col min="8200" max="8200" width="16.28125" style="81" customWidth="1"/>
    <col min="8201" max="8201" width="17.28125" style="81" customWidth="1"/>
    <col min="8202" max="8204" width="9.140625" style="81" customWidth="1"/>
    <col min="8205" max="8205" width="12.28125" style="81" customWidth="1"/>
    <col min="8206" max="8206" width="9.140625" style="81" bestFit="1" customWidth="1"/>
    <col min="8207" max="8448" width="9.140625" style="81" customWidth="1"/>
    <col min="8449" max="8450" width="3.7109375" style="81" customWidth="1"/>
    <col min="8451" max="8451" width="13.28125" style="81" customWidth="1"/>
    <col min="8452" max="8452" width="56.7109375" style="81" customWidth="1"/>
    <col min="8453" max="8453" width="6.7109375" style="81" customWidth="1"/>
    <col min="8454" max="8454" width="9.00390625" style="81" customWidth="1"/>
    <col min="8455" max="8455" width="10.7109375" style="81" customWidth="1"/>
    <col min="8456" max="8456" width="16.28125" style="81" customWidth="1"/>
    <col min="8457" max="8457" width="17.28125" style="81" customWidth="1"/>
    <col min="8458" max="8460" width="9.140625" style="81" customWidth="1"/>
    <col min="8461" max="8461" width="12.28125" style="81" customWidth="1"/>
    <col min="8462" max="8462" width="9.140625" style="81" bestFit="1" customWidth="1"/>
    <col min="8463" max="8704" width="9.140625" style="81" customWidth="1"/>
    <col min="8705" max="8706" width="3.7109375" style="81" customWidth="1"/>
    <col min="8707" max="8707" width="13.28125" style="81" customWidth="1"/>
    <col min="8708" max="8708" width="56.7109375" style="81" customWidth="1"/>
    <col min="8709" max="8709" width="6.7109375" style="81" customWidth="1"/>
    <col min="8710" max="8710" width="9.00390625" style="81" customWidth="1"/>
    <col min="8711" max="8711" width="10.7109375" style="81" customWidth="1"/>
    <col min="8712" max="8712" width="16.28125" style="81" customWidth="1"/>
    <col min="8713" max="8713" width="17.28125" style="81" customWidth="1"/>
    <col min="8714" max="8716" width="9.140625" style="81" customWidth="1"/>
    <col min="8717" max="8717" width="12.28125" style="81" customWidth="1"/>
    <col min="8718" max="8718" width="9.140625" style="81" bestFit="1" customWidth="1"/>
    <col min="8719" max="8960" width="9.140625" style="81" customWidth="1"/>
    <col min="8961" max="8962" width="3.7109375" style="81" customWidth="1"/>
    <col min="8963" max="8963" width="13.28125" style="81" customWidth="1"/>
    <col min="8964" max="8964" width="56.7109375" style="81" customWidth="1"/>
    <col min="8965" max="8965" width="6.7109375" style="81" customWidth="1"/>
    <col min="8966" max="8966" width="9.00390625" style="81" customWidth="1"/>
    <col min="8967" max="8967" width="10.7109375" style="81" customWidth="1"/>
    <col min="8968" max="8968" width="16.28125" style="81" customWidth="1"/>
    <col min="8969" max="8969" width="17.28125" style="81" customWidth="1"/>
    <col min="8970" max="8972" width="9.140625" style="81" customWidth="1"/>
    <col min="8973" max="8973" width="12.28125" style="81" customWidth="1"/>
    <col min="8974" max="8974" width="9.140625" style="81" bestFit="1" customWidth="1"/>
    <col min="8975" max="9216" width="9.140625" style="81" customWidth="1"/>
    <col min="9217" max="9218" width="3.7109375" style="81" customWidth="1"/>
    <col min="9219" max="9219" width="13.28125" style="81" customWidth="1"/>
    <col min="9220" max="9220" width="56.7109375" style="81" customWidth="1"/>
    <col min="9221" max="9221" width="6.7109375" style="81" customWidth="1"/>
    <col min="9222" max="9222" width="9.00390625" style="81" customWidth="1"/>
    <col min="9223" max="9223" width="10.7109375" style="81" customWidth="1"/>
    <col min="9224" max="9224" width="16.28125" style="81" customWidth="1"/>
    <col min="9225" max="9225" width="17.28125" style="81" customWidth="1"/>
    <col min="9226" max="9228" width="9.140625" style="81" customWidth="1"/>
    <col min="9229" max="9229" width="12.28125" style="81" customWidth="1"/>
    <col min="9230" max="9230" width="9.140625" style="81" bestFit="1" customWidth="1"/>
    <col min="9231" max="9472" width="9.140625" style="81" customWidth="1"/>
    <col min="9473" max="9474" width="3.7109375" style="81" customWidth="1"/>
    <col min="9475" max="9475" width="13.28125" style="81" customWidth="1"/>
    <col min="9476" max="9476" width="56.7109375" style="81" customWidth="1"/>
    <col min="9477" max="9477" width="6.7109375" style="81" customWidth="1"/>
    <col min="9478" max="9478" width="9.00390625" style="81" customWidth="1"/>
    <col min="9479" max="9479" width="10.7109375" style="81" customWidth="1"/>
    <col min="9480" max="9480" width="16.28125" style="81" customWidth="1"/>
    <col min="9481" max="9481" width="17.28125" style="81" customWidth="1"/>
    <col min="9482" max="9484" width="9.140625" style="81" customWidth="1"/>
    <col min="9485" max="9485" width="12.28125" style="81" customWidth="1"/>
    <col min="9486" max="9486" width="9.140625" style="81" bestFit="1" customWidth="1"/>
    <col min="9487" max="9728" width="9.140625" style="81" customWidth="1"/>
    <col min="9729" max="9730" width="3.7109375" style="81" customWidth="1"/>
    <col min="9731" max="9731" width="13.28125" style="81" customWidth="1"/>
    <col min="9732" max="9732" width="56.7109375" style="81" customWidth="1"/>
    <col min="9733" max="9733" width="6.7109375" style="81" customWidth="1"/>
    <col min="9734" max="9734" width="9.00390625" style="81" customWidth="1"/>
    <col min="9735" max="9735" width="10.7109375" style="81" customWidth="1"/>
    <col min="9736" max="9736" width="16.28125" style="81" customWidth="1"/>
    <col min="9737" max="9737" width="17.28125" style="81" customWidth="1"/>
    <col min="9738" max="9740" width="9.140625" style="81" customWidth="1"/>
    <col min="9741" max="9741" width="12.28125" style="81" customWidth="1"/>
    <col min="9742" max="9742" width="9.140625" style="81" bestFit="1" customWidth="1"/>
    <col min="9743" max="9984" width="9.140625" style="81" customWidth="1"/>
    <col min="9985" max="9986" width="3.7109375" style="81" customWidth="1"/>
    <col min="9987" max="9987" width="13.28125" style="81" customWidth="1"/>
    <col min="9988" max="9988" width="56.7109375" style="81" customWidth="1"/>
    <col min="9989" max="9989" width="6.7109375" style="81" customWidth="1"/>
    <col min="9990" max="9990" width="9.00390625" style="81" customWidth="1"/>
    <col min="9991" max="9991" width="10.7109375" style="81" customWidth="1"/>
    <col min="9992" max="9992" width="16.28125" style="81" customWidth="1"/>
    <col min="9993" max="9993" width="17.28125" style="81" customWidth="1"/>
    <col min="9994" max="9996" width="9.140625" style="81" customWidth="1"/>
    <col min="9997" max="9997" width="12.28125" style="81" customWidth="1"/>
    <col min="9998" max="9998" width="9.140625" style="81" bestFit="1" customWidth="1"/>
    <col min="9999" max="10240" width="9.140625" style="81" customWidth="1"/>
    <col min="10241" max="10242" width="3.7109375" style="81" customWidth="1"/>
    <col min="10243" max="10243" width="13.28125" style="81" customWidth="1"/>
    <col min="10244" max="10244" width="56.7109375" style="81" customWidth="1"/>
    <col min="10245" max="10245" width="6.7109375" style="81" customWidth="1"/>
    <col min="10246" max="10246" width="9.00390625" style="81" customWidth="1"/>
    <col min="10247" max="10247" width="10.7109375" style="81" customWidth="1"/>
    <col min="10248" max="10248" width="16.28125" style="81" customWidth="1"/>
    <col min="10249" max="10249" width="17.28125" style="81" customWidth="1"/>
    <col min="10250" max="10252" width="9.140625" style="81" customWidth="1"/>
    <col min="10253" max="10253" width="12.28125" style="81" customWidth="1"/>
    <col min="10254" max="10254" width="9.140625" style="81" bestFit="1" customWidth="1"/>
    <col min="10255" max="10496" width="9.140625" style="81" customWidth="1"/>
    <col min="10497" max="10498" width="3.7109375" style="81" customWidth="1"/>
    <col min="10499" max="10499" width="13.28125" style="81" customWidth="1"/>
    <col min="10500" max="10500" width="56.7109375" style="81" customWidth="1"/>
    <col min="10501" max="10501" width="6.7109375" style="81" customWidth="1"/>
    <col min="10502" max="10502" width="9.00390625" style="81" customWidth="1"/>
    <col min="10503" max="10503" width="10.7109375" style="81" customWidth="1"/>
    <col min="10504" max="10504" width="16.28125" style="81" customWidth="1"/>
    <col min="10505" max="10505" width="17.28125" style="81" customWidth="1"/>
    <col min="10506" max="10508" width="9.140625" style="81" customWidth="1"/>
    <col min="10509" max="10509" width="12.28125" style="81" customWidth="1"/>
    <col min="10510" max="10510" width="9.140625" style="81" bestFit="1" customWidth="1"/>
    <col min="10511" max="10752" width="9.140625" style="81" customWidth="1"/>
    <col min="10753" max="10754" width="3.7109375" style="81" customWidth="1"/>
    <col min="10755" max="10755" width="13.28125" style="81" customWidth="1"/>
    <col min="10756" max="10756" width="56.7109375" style="81" customWidth="1"/>
    <col min="10757" max="10757" width="6.7109375" style="81" customWidth="1"/>
    <col min="10758" max="10758" width="9.00390625" style="81" customWidth="1"/>
    <col min="10759" max="10759" width="10.7109375" style="81" customWidth="1"/>
    <col min="10760" max="10760" width="16.28125" style="81" customWidth="1"/>
    <col min="10761" max="10761" width="17.28125" style="81" customWidth="1"/>
    <col min="10762" max="10764" width="9.140625" style="81" customWidth="1"/>
    <col min="10765" max="10765" width="12.28125" style="81" customWidth="1"/>
    <col min="10766" max="10766" width="9.140625" style="81" bestFit="1" customWidth="1"/>
    <col min="10767" max="11008" width="9.140625" style="81" customWidth="1"/>
    <col min="11009" max="11010" width="3.7109375" style="81" customWidth="1"/>
    <col min="11011" max="11011" width="13.28125" style="81" customWidth="1"/>
    <col min="11012" max="11012" width="56.7109375" style="81" customWidth="1"/>
    <col min="11013" max="11013" width="6.7109375" style="81" customWidth="1"/>
    <col min="11014" max="11014" width="9.00390625" style="81" customWidth="1"/>
    <col min="11015" max="11015" width="10.7109375" style="81" customWidth="1"/>
    <col min="11016" max="11016" width="16.28125" style="81" customWidth="1"/>
    <col min="11017" max="11017" width="17.28125" style="81" customWidth="1"/>
    <col min="11018" max="11020" width="9.140625" style="81" customWidth="1"/>
    <col min="11021" max="11021" width="12.28125" style="81" customWidth="1"/>
    <col min="11022" max="11022" width="9.140625" style="81" bestFit="1" customWidth="1"/>
    <col min="11023" max="11264" width="9.140625" style="81" customWidth="1"/>
    <col min="11265" max="11266" width="3.7109375" style="81" customWidth="1"/>
    <col min="11267" max="11267" width="13.28125" style="81" customWidth="1"/>
    <col min="11268" max="11268" width="56.7109375" style="81" customWidth="1"/>
    <col min="11269" max="11269" width="6.7109375" style="81" customWidth="1"/>
    <col min="11270" max="11270" width="9.00390625" style="81" customWidth="1"/>
    <col min="11271" max="11271" width="10.7109375" style="81" customWidth="1"/>
    <col min="11272" max="11272" width="16.28125" style="81" customWidth="1"/>
    <col min="11273" max="11273" width="17.28125" style="81" customWidth="1"/>
    <col min="11274" max="11276" width="9.140625" style="81" customWidth="1"/>
    <col min="11277" max="11277" width="12.28125" style="81" customWidth="1"/>
    <col min="11278" max="11278" width="9.140625" style="81" bestFit="1" customWidth="1"/>
    <col min="11279" max="11520" width="9.140625" style="81" customWidth="1"/>
    <col min="11521" max="11522" width="3.7109375" style="81" customWidth="1"/>
    <col min="11523" max="11523" width="13.28125" style="81" customWidth="1"/>
    <col min="11524" max="11524" width="56.7109375" style="81" customWidth="1"/>
    <col min="11525" max="11525" width="6.7109375" style="81" customWidth="1"/>
    <col min="11526" max="11526" width="9.00390625" style="81" customWidth="1"/>
    <col min="11527" max="11527" width="10.7109375" style="81" customWidth="1"/>
    <col min="11528" max="11528" width="16.28125" style="81" customWidth="1"/>
    <col min="11529" max="11529" width="17.28125" style="81" customWidth="1"/>
    <col min="11530" max="11532" width="9.140625" style="81" customWidth="1"/>
    <col min="11533" max="11533" width="12.28125" style="81" customWidth="1"/>
    <col min="11534" max="11534" width="9.140625" style="81" bestFit="1" customWidth="1"/>
    <col min="11535" max="11776" width="9.140625" style="81" customWidth="1"/>
    <col min="11777" max="11778" width="3.7109375" style="81" customWidth="1"/>
    <col min="11779" max="11779" width="13.28125" style="81" customWidth="1"/>
    <col min="11780" max="11780" width="56.7109375" style="81" customWidth="1"/>
    <col min="11781" max="11781" width="6.7109375" style="81" customWidth="1"/>
    <col min="11782" max="11782" width="9.00390625" style="81" customWidth="1"/>
    <col min="11783" max="11783" width="10.7109375" style="81" customWidth="1"/>
    <col min="11784" max="11784" width="16.28125" style="81" customWidth="1"/>
    <col min="11785" max="11785" width="17.28125" style="81" customWidth="1"/>
    <col min="11786" max="11788" width="9.140625" style="81" customWidth="1"/>
    <col min="11789" max="11789" width="12.28125" style="81" customWidth="1"/>
    <col min="11790" max="11790" width="9.140625" style="81" bestFit="1" customWidth="1"/>
    <col min="11791" max="12032" width="9.140625" style="81" customWidth="1"/>
    <col min="12033" max="12034" width="3.7109375" style="81" customWidth="1"/>
    <col min="12035" max="12035" width="13.28125" style="81" customWidth="1"/>
    <col min="12036" max="12036" width="56.7109375" style="81" customWidth="1"/>
    <col min="12037" max="12037" width="6.7109375" style="81" customWidth="1"/>
    <col min="12038" max="12038" width="9.00390625" style="81" customWidth="1"/>
    <col min="12039" max="12039" width="10.7109375" style="81" customWidth="1"/>
    <col min="12040" max="12040" width="16.28125" style="81" customWidth="1"/>
    <col min="12041" max="12041" width="17.28125" style="81" customWidth="1"/>
    <col min="12042" max="12044" width="9.140625" style="81" customWidth="1"/>
    <col min="12045" max="12045" width="12.28125" style="81" customWidth="1"/>
    <col min="12046" max="12046" width="9.140625" style="81" bestFit="1" customWidth="1"/>
    <col min="12047" max="12288" width="9.140625" style="81" customWidth="1"/>
    <col min="12289" max="12290" width="3.7109375" style="81" customWidth="1"/>
    <col min="12291" max="12291" width="13.28125" style="81" customWidth="1"/>
    <col min="12292" max="12292" width="56.7109375" style="81" customWidth="1"/>
    <col min="12293" max="12293" width="6.7109375" style="81" customWidth="1"/>
    <col min="12294" max="12294" width="9.00390625" style="81" customWidth="1"/>
    <col min="12295" max="12295" width="10.7109375" style="81" customWidth="1"/>
    <col min="12296" max="12296" width="16.28125" style="81" customWidth="1"/>
    <col min="12297" max="12297" width="17.28125" style="81" customWidth="1"/>
    <col min="12298" max="12300" width="9.140625" style="81" customWidth="1"/>
    <col min="12301" max="12301" width="12.28125" style="81" customWidth="1"/>
    <col min="12302" max="12302" width="9.140625" style="81" bestFit="1" customWidth="1"/>
    <col min="12303" max="12544" width="9.140625" style="81" customWidth="1"/>
    <col min="12545" max="12546" width="3.7109375" style="81" customWidth="1"/>
    <col min="12547" max="12547" width="13.28125" style="81" customWidth="1"/>
    <col min="12548" max="12548" width="56.7109375" style="81" customWidth="1"/>
    <col min="12549" max="12549" width="6.7109375" style="81" customWidth="1"/>
    <col min="12550" max="12550" width="9.00390625" style="81" customWidth="1"/>
    <col min="12551" max="12551" width="10.7109375" style="81" customWidth="1"/>
    <col min="12552" max="12552" width="16.28125" style="81" customWidth="1"/>
    <col min="12553" max="12553" width="17.28125" style="81" customWidth="1"/>
    <col min="12554" max="12556" width="9.140625" style="81" customWidth="1"/>
    <col min="12557" max="12557" width="12.28125" style="81" customWidth="1"/>
    <col min="12558" max="12558" width="9.140625" style="81" bestFit="1" customWidth="1"/>
    <col min="12559" max="12800" width="9.140625" style="81" customWidth="1"/>
    <col min="12801" max="12802" width="3.7109375" style="81" customWidth="1"/>
    <col min="12803" max="12803" width="13.28125" style="81" customWidth="1"/>
    <col min="12804" max="12804" width="56.7109375" style="81" customWidth="1"/>
    <col min="12805" max="12805" width="6.7109375" style="81" customWidth="1"/>
    <col min="12806" max="12806" width="9.00390625" style="81" customWidth="1"/>
    <col min="12807" max="12807" width="10.7109375" style="81" customWidth="1"/>
    <col min="12808" max="12808" width="16.28125" style="81" customWidth="1"/>
    <col min="12809" max="12809" width="17.28125" style="81" customWidth="1"/>
    <col min="12810" max="12812" width="9.140625" style="81" customWidth="1"/>
    <col min="12813" max="12813" width="12.28125" style="81" customWidth="1"/>
    <col min="12814" max="12814" width="9.140625" style="81" bestFit="1" customWidth="1"/>
    <col min="12815" max="13056" width="9.140625" style="81" customWidth="1"/>
    <col min="13057" max="13058" width="3.7109375" style="81" customWidth="1"/>
    <col min="13059" max="13059" width="13.28125" style="81" customWidth="1"/>
    <col min="13060" max="13060" width="56.7109375" style="81" customWidth="1"/>
    <col min="13061" max="13061" width="6.7109375" style="81" customWidth="1"/>
    <col min="13062" max="13062" width="9.00390625" style="81" customWidth="1"/>
    <col min="13063" max="13063" width="10.7109375" style="81" customWidth="1"/>
    <col min="13064" max="13064" width="16.28125" style="81" customWidth="1"/>
    <col min="13065" max="13065" width="17.28125" style="81" customWidth="1"/>
    <col min="13066" max="13068" width="9.140625" style="81" customWidth="1"/>
    <col min="13069" max="13069" width="12.28125" style="81" customWidth="1"/>
    <col min="13070" max="13070" width="9.140625" style="81" bestFit="1" customWidth="1"/>
    <col min="13071" max="13312" width="9.140625" style="81" customWidth="1"/>
    <col min="13313" max="13314" width="3.7109375" style="81" customWidth="1"/>
    <col min="13315" max="13315" width="13.28125" style="81" customWidth="1"/>
    <col min="13316" max="13316" width="56.7109375" style="81" customWidth="1"/>
    <col min="13317" max="13317" width="6.7109375" style="81" customWidth="1"/>
    <col min="13318" max="13318" width="9.00390625" style="81" customWidth="1"/>
    <col min="13319" max="13319" width="10.7109375" style="81" customWidth="1"/>
    <col min="13320" max="13320" width="16.28125" style="81" customWidth="1"/>
    <col min="13321" max="13321" width="17.28125" style="81" customWidth="1"/>
    <col min="13322" max="13324" width="9.140625" style="81" customWidth="1"/>
    <col min="13325" max="13325" width="12.28125" style="81" customWidth="1"/>
    <col min="13326" max="13326" width="9.140625" style="81" bestFit="1" customWidth="1"/>
    <col min="13327" max="13568" width="9.140625" style="81" customWidth="1"/>
    <col min="13569" max="13570" width="3.7109375" style="81" customWidth="1"/>
    <col min="13571" max="13571" width="13.28125" style="81" customWidth="1"/>
    <col min="13572" max="13572" width="56.7109375" style="81" customWidth="1"/>
    <col min="13573" max="13573" width="6.7109375" style="81" customWidth="1"/>
    <col min="13574" max="13574" width="9.00390625" style="81" customWidth="1"/>
    <col min="13575" max="13575" width="10.7109375" style="81" customWidth="1"/>
    <col min="13576" max="13576" width="16.28125" style="81" customWidth="1"/>
    <col min="13577" max="13577" width="17.28125" style="81" customWidth="1"/>
    <col min="13578" max="13580" width="9.140625" style="81" customWidth="1"/>
    <col min="13581" max="13581" width="12.28125" style="81" customWidth="1"/>
    <col min="13582" max="13582" width="9.140625" style="81" bestFit="1" customWidth="1"/>
    <col min="13583" max="13824" width="9.140625" style="81" customWidth="1"/>
    <col min="13825" max="13826" width="3.7109375" style="81" customWidth="1"/>
    <col min="13827" max="13827" width="13.28125" style="81" customWidth="1"/>
    <col min="13828" max="13828" width="56.7109375" style="81" customWidth="1"/>
    <col min="13829" max="13829" width="6.7109375" style="81" customWidth="1"/>
    <col min="13830" max="13830" width="9.00390625" style="81" customWidth="1"/>
    <col min="13831" max="13831" width="10.7109375" style="81" customWidth="1"/>
    <col min="13832" max="13832" width="16.28125" style="81" customWidth="1"/>
    <col min="13833" max="13833" width="17.28125" style="81" customWidth="1"/>
    <col min="13834" max="13836" width="9.140625" style="81" customWidth="1"/>
    <col min="13837" max="13837" width="12.28125" style="81" customWidth="1"/>
    <col min="13838" max="13838" width="9.140625" style="81" bestFit="1" customWidth="1"/>
    <col min="13839" max="14080" width="9.140625" style="81" customWidth="1"/>
    <col min="14081" max="14082" width="3.7109375" style="81" customWidth="1"/>
    <col min="14083" max="14083" width="13.28125" style="81" customWidth="1"/>
    <col min="14084" max="14084" width="56.7109375" style="81" customWidth="1"/>
    <col min="14085" max="14085" width="6.7109375" style="81" customWidth="1"/>
    <col min="14086" max="14086" width="9.00390625" style="81" customWidth="1"/>
    <col min="14087" max="14087" width="10.7109375" style="81" customWidth="1"/>
    <col min="14088" max="14088" width="16.28125" style="81" customWidth="1"/>
    <col min="14089" max="14089" width="17.28125" style="81" customWidth="1"/>
    <col min="14090" max="14092" width="9.140625" style="81" customWidth="1"/>
    <col min="14093" max="14093" width="12.28125" style="81" customWidth="1"/>
    <col min="14094" max="14094" width="9.140625" style="81" bestFit="1" customWidth="1"/>
    <col min="14095" max="14336" width="9.140625" style="81" customWidth="1"/>
    <col min="14337" max="14338" width="3.7109375" style="81" customWidth="1"/>
    <col min="14339" max="14339" width="13.28125" style="81" customWidth="1"/>
    <col min="14340" max="14340" width="56.7109375" style="81" customWidth="1"/>
    <col min="14341" max="14341" width="6.7109375" style="81" customWidth="1"/>
    <col min="14342" max="14342" width="9.00390625" style="81" customWidth="1"/>
    <col min="14343" max="14343" width="10.7109375" style="81" customWidth="1"/>
    <col min="14344" max="14344" width="16.28125" style="81" customWidth="1"/>
    <col min="14345" max="14345" width="17.28125" style="81" customWidth="1"/>
    <col min="14346" max="14348" width="9.140625" style="81" customWidth="1"/>
    <col min="14349" max="14349" width="12.28125" style="81" customWidth="1"/>
    <col min="14350" max="14350" width="9.140625" style="81" bestFit="1" customWidth="1"/>
    <col min="14351" max="14592" width="9.140625" style="81" customWidth="1"/>
    <col min="14593" max="14594" width="3.7109375" style="81" customWidth="1"/>
    <col min="14595" max="14595" width="13.28125" style="81" customWidth="1"/>
    <col min="14596" max="14596" width="56.7109375" style="81" customWidth="1"/>
    <col min="14597" max="14597" width="6.7109375" style="81" customWidth="1"/>
    <col min="14598" max="14598" width="9.00390625" style="81" customWidth="1"/>
    <col min="14599" max="14599" width="10.7109375" style="81" customWidth="1"/>
    <col min="14600" max="14600" width="16.28125" style="81" customWidth="1"/>
    <col min="14601" max="14601" width="17.28125" style="81" customWidth="1"/>
    <col min="14602" max="14604" width="9.140625" style="81" customWidth="1"/>
    <col min="14605" max="14605" width="12.28125" style="81" customWidth="1"/>
    <col min="14606" max="14606" width="9.140625" style="81" bestFit="1" customWidth="1"/>
    <col min="14607" max="14848" width="9.140625" style="81" customWidth="1"/>
    <col min="14849" max="14850" width="3.7109375" style="81" customWidth="1"/>
    <col min="14851" max="14851" width="13.28125" style="81" customWidth="1"/>
    <col min="14852" max="14852" width="56.7109375" style="81" customWidth="1"/>
    <col min="14853" max="14853" width="6.7109375" style="81" customWidth="1"/>
    <col min="14854" max="14854" width="9.00390625" style="81" customWidth="1"/>
    <col min="14855" max="14855" width="10.7109375" style="81" customWidth="1"/>
    <col min="14856" max="14856" width="16.28125" style="81" customWidth="1"/>
    <col min="14857" max="14857" width="17.28125" style="81" customWidth="1"/>
    <col min="14858" max="14860" width="9.140625" style="81" customWidth="1"/>
    <col min="14861" max="14861" width="12.28125" style="81" customWidth="1"/>
    <col min="14862" max="14862" width="9.140625" style="81" bestFit="1" customWidth="1"/>
    <col min="14863" max="15104" width="9.140625" style="81" customWidth="1"/>
    <col min="15105" max="15106" width="3.7109375" style="81" customWidth="1"/>
    <col min="15107" max="15107" width="13.28125" style="81" customWidth="1"/>
    <col min="15108" max="15108" width="56.7109375" style="81" customWidth="1"/>
    <col min="15109" max="15109" width="6.7109375" style="81" customWidth="1"/>
    <col min="15110" max="15110" width="9.00390625" style="81" customWidth="1"/>
    <col min="15111" max="15111" width="10.7109375" style="81" customWidth="1"/>
    <col min="15112" max="15112" width="16.28125" style="81" customWidth="1"/>
    <col min="15113" max="15113" width="17.28125" style="81" customWidth="1"/>
    <col min="15114" max="15116" width="9.140625" style="81" customWidth="1"/>
    <col min="15117" max="15117" width="12.28125" style="81" customWidth="1"/>
    <col min="15118" max="15118" width="9.140625" style="81" bestFit="1" customWidth="1"/>
    <col min="15119" max="15360" width="9.140625" style="81" customWidth="1"/>
    <col min="15361" max="15362" width="3.7109375" style="81" customWidth="1"/>
    <col min="15363" max="15363" width="13.28125" style="81" customWidth="1"/>
    <col min="15364" max="15364" width="56.7109375" style="81" customWidth="1"/>
    <col min="15365" max="15365" width="6.7109375" style="81" customWidth="1"/>
    <col min="15366" max="15366" width="9.00390625" style="81" customWidth="1"/>
    <col min="15367" max="15367" width="10.7109375" style="81" customWidth="1"/>
    <col min="15368" max="15368" width="16.28125" style="81" customWidth="1"/>
    <col min="15369" max="15369" width="17.28125" style="81" customWidth="1"/>
    <col min="15370" max="15372" width="9.140625" style="81" customWidth="1"/>
    <col min="15373" max="15373" width="12.28125" style="81" customWidth="1"/>
    <col min="15374" max="15374" width="9.140625" style="81" bestFit="1" customWidth="1"/>
    <col min="15375" max="15616" width="9.140625" style="81" customWidth="1"/>
    <col min="15617" max="15618" width="3.7109375" style="81" customWidth="1"/>
    <col min="15619" max="15619" width="13.28125" style="81" customWidth="1"/>
    <col min="15620" max="15620" width="56.7109375" style="81" customWidth="1"/>
    <col min="15621" max="15621" width="6.7109375" style="81" customWidth="1"/>
    <col min="15622" max="15622" width="9.00390625" style="81" customWidth="1"/>
    <col min="15623" max="15623" width="10.7109375" style="81" customWidth="1"/>
    <col min="15624" max="15624" width="16.28125" style="81" customWidth="1"/>
    <col min="15625" max="15625" width="17.28125" style="81" customWidth="1"/>
    <col min="15626" max="15628" width="9.140625" style="81" customWidth="1"/>
    <col min="15629" max="15629" width="12.28125" style="81" customWidth="1"/>
    <col min="15630" max="15630" width="9.140625" style="81" bestFit="1" customWidth="1"/>
    <col min="15631" max="15872" width="9.140625" style="81" customWidth="1"/>
    <col min="15873" max="15874" width="3.7109375" style="81" customWidth="1"/>
    <col min="15875" max="15875" width="13.28125" style="81" customWidth="1"/>
    <col min="15876" max="15876" width="56.7109375" style="81" customWidth="1"/>
    <col min="15877" max="15877" width="6.7109375" style="81" customWidth="1"/>
    <col min="15878" max="15878" width="9.00390625" style="81" customWidth="1"/>
    <col min="15879" max="15879" width="10.7109375" style="81" customWidth="1"/>
    <col min="15880" max="15880" width="16.28125" style="81" customWidth="1"/>
    <col min="15881" max="15881" width="17.28125" style="81" customWidth="1"/>
    <col min="15882" max="15884" width="9.140625" style="81" customWidth="1"/>
    <col min="15885" max="15885" width="12.28125" style="81" customWidth="1"/>
    <col min="15886" max="15886" width="9.140625" style="81" bestFit="1" customWidth="1"/>
    <col min="15887" max="16128" width="9.140625" style="81" customWidth="1"/>
    <col min="16129" max="16130" width="3.7109375" style="81" customWidth="1"/>
    <col min="16131" max="16131" width="13.28125" style="81" customWidth="1"/>
    <col min="16132" max="16132" width="56.7109375" style="81" customWidth="1"/>
    <col min="16133" max="16133" width="6.7109375" style="81" customWidth="1"/>
    <col min="16134" max="16134" width="9.00390625" style="81" customWidth="1"/>
    <col min="16135" max="16135" width="10.7109375" style="81" customWidth="1"/>
    <col min="16136" max="16136" width="16.28125" style="81" customWidth="1"/>
    <col min="16137" max="16137" width="17.28125" style="81" customWidth="1"/>
    <col min="16138" max="16140" width="9.140625" style="81" customWidth="1"/>
    <col min="16141" max="16141" width="12.28125" style="81" customWidth="1"/>
    <col min="16142" max="16142" width="9.140625" style="81" bestFit="1" customWidth="1"/>
    <col min="16143" max="16384" width="9.140625" style="81" customWidth="1"/>
  </cols>
  <sheetData>
    <row r="1" spans="1:9" s="79" customFormat="1" ht="21" customHeight="1">
      <c r="A1" s="76" t="s">
        <v>0</v>
      </c>
      <c r="B1" s="77"/>
      <c r="C1" s="77"/>
      <c r="D1" s="77"/>
      <c r="E1" s="77"/>
      <c r="F1" s="77"/>
      <c r="G1" s="77"/>
      <c r="H1" s="77"/>
      <c r="I1" s="78"/>
    </row>
    <row r="2" spans="1:9" s="78" customFormat="1" ht="13.5" customHeight="1">
      <c r="A2" s="180" t="s">
        <v>32</v>
      </c>
      <c r="B2" s="181"/>
      <c r="C2" s="181"/>
      <c r="D2" s="181"/>
      <c r="E2" s="181"/>
      <c r="F2" s="181"/>
      <c r="G2" s="181"/>
      <c r="H2" s="181"/>
      <c r="I2" s="80"/>
    </row>
    <row r="3" spans="1:4" ht="13.5" customHeight="1">
      <c r="A3" s="182" t="s">
        <v>91</v>
      </c>
      <c r="B3" s="182"/>
      <c r="C3" s="182"/>
      <c r="D3" s="182"/>
    </row>
    <row r="4" spans="1:4" ht="13.5" customHeight="1">
      <c r="A4" s="182" t="s">
        <v>92</v>
      </c>
      <c r="B4" s="182"/>
      <c r="C4" s="182"/>
      <c r="D4" s="182"/>
    </row>
    <row r="5" spans="1:9" s="79" customFormat="1" ht="15">
      <c r="A5" s="82"/>
      <c r="B5" s="82"/>
      <c r="C5" s="82"/>
      <c r="D5" s="82"/>
      <c r="E5" s="82"/>
      <c r="F5" s="82"/>
      <c r="G5" s="77"/>
      <c r="H5" s="77"/>
      <c r="I5" s="78"/>
    </row>
    <row r="6" spans="1:9" s="79" customFormat="1" ht="20.4">
      <c r="A6" s="83" t="s">
        <v>1</v>
      </c>
      <c r="B6" s="83" t="s">
        <v>2</v>
      </c>
      <c r="C6" s="83" t="s">
        <v>3</v>
      </c>
      <c r="D6" s="83" t="s">
        <v>4</v>
      </c>
      <c r="E6" s="83" t="s">
        <v>5</v>
      </c>
      <c r="F6" s="83" t="s">
        <v>6</v>
      </c>
      <c r="G6" s="83" t="s">
        <v>7</v>
      </c>
      <c r="H6" s="83" t="s">
        <v>8</v>
      </c>
      <c r="I6" s="83" t="s">
        <v>9</v>
      </c>
    </row>
    <row r="7" spans="1:9" s="79" customFormat="1" ht="15">
      <c r="A7" s="83" t="s">
        <v>10</v>
      </c>
      <c r="B7" s="83" t="s">
        <v>11</v>
      </c>
      <c r="C7" s="83" t="s">
        <v>65</v>
      </c>
      <c r="D7" s="83" t="s">
        <v>64</v>
      </c>
      <c r="E7" s="83" t="s">
        <v>63</v>
      </c>
      <c r="F7" s="83" t="s">
        <v>62</v>
      </c>
      <c r="G7" s="83" t="s">
        <v>61</v>
      </c>
      <c r="H7" s="83">
        <v>8</v>
      </c>
      <c r="I7" s="83">
        <v>9</v>
      </c>
    </row>
    <row r="8" spans="1:9" s="79" customFormat="1" ht="21" customHeight="1">
      <c r="A8" s="84"/>
      <c r="B8" s="85"/>
      <c r="C8" s="85" t="s">
        <v>12</v>
      </c>
      <c r="D8" s="85" t="s">
        <v>13</v>
      </c>
      <c r="E8" s="85"/>
      <c r="F8" s="86"/>
      <c r="G8" s="87"/>
      <c r="H8" s="87">
        <f>H9+H14+H23</f>
        <v>0</v>
      </c>
      <c r="I8" s="78"/>
    </row>
    <row r="9" spans="1:9" s="79" customFormat="1" ht="13.5" customHeight="1">
      <c r="A9" s="88"/>
      <c r="B9" s="89"/>
      <c r="C9" s="89">
        <v>1</v>
      </c>
      <c r="D9" s="89" t="s">
        <v>14</v>
      </c>
      <c r="E9" s="89"/>
      <c r="F9" s="90"/>
      <c r="G9" s="91"/>
      <c r="H9" s="91">
        <f>SUM(H10:H13)</f>
        <v>0</v>
      </c>
      <c r="I9" s="92"/>
    </row>
    <row r="10" spans="1:9" s="78" customFormat="1" ht="13.05" customHeight="1">
      <c r="A10" s="151" t="s">
        <v>10</v>
      </c>
      <c r="B10" s="94">
        <v>181</v>
      </c>
      <c r="C10" s="94" t="s">
        <v>113</v>
      </c>
      <c r="D10" s="94" t="s">
        <v>115</v>
      </c>
      <c r="E10" s="94" t="s">
        <v>18</v>
      </c>
      <c r="F10" s="95">
        <f>F11</f>
        <v>12</v>
      </c>
      <c r="G10" s="96"/>
      <c r="H10" s="96">
        <f>F10*G10</f>
        <v>0</v>
      </c>
      <c r="I10" s="101" t="s">
        <v>101</v>
      </c>
    </row>
    <row r="11" spans="1:9" s="100" customFormat="1" ht="13.5" customHeight="1">
      <c r="A11" s="152"/>
      <c r="B11" s="106"/>
      <c r="C11" s="102"/>
      <c r="D11" s="107" t="s">
        <v>112</v>
      </c>
      <c r="E11" s="106"/>
      <c r="F11" s="108">
        <v>12</v>
      </c>
      <c r="G11" s="109"/>
      <c r="H11" s="105"/>
      <c r="I11" s="110"/>
    </row>
    <row r="12" spans="1:9" s="78" customFormat="1" ht="13.5" customHeight="1">
      <c r="A12" s="152" t="s">
        <v>11</v>
      </c>
      <c r="B12" s="102">
        <v>183</v>
      </c>
      <c r="C12" s="103" t="s">
        <v>103</v>
      </c>
      <c r="D12" s="102" t="s">
        <v>107</v>
      </c>
      <c r="E12" s="102" t="s">
        <v>17</v>
      </c>
      <c r="F12" s="104">
        <f>F13</f>
        <v>17.58</v>
      </c>
      <c r="G12" s="105"/>
      <c r="H12" s="105">
        <f>F12*G12</f>
        <v>0</v>
      </c>
      <c r="I12" s="101" t="s">
        <v>101</v>
      </c>
    </row>
    <row r="13" spans="1:9" s="100" customFormat="1" ht="13.5" customHeight="1">
      <c r="A13" s="152"/>
      <c r="B13" s="106"/>
      <c r="C13" s="102"/>
      <c r="D13" s="107" t="s">
        <v>104</v>
      </c>
      <c r="E13" s="106"/>
      <c r="F13" s="108">
        <v>17.58</v>
      </c>
      <c r="G13" s="109"/>
      <c r="H13" s="105"/>
      <c r="I13" s="110"/>
    </row>
    <row r="14" spans="1:11" s="78" customFormat="1" ht="13.5" customHeight="1">
      <c r="A14" s="150"/>
      <c r="B14" s="89"/>
      <c r="C14" s="89" t="s">
        <v>21</v>
      </c>
      <c r="D14" s="89" t="s">
        <v>22</v>
      </c>
      <c r="E14" s="89"/>
      <c r="F14" s="90"/>
      <c r="G14" s="91"/>
      <c r="H14" s="91">
        <f>SUM(H15:H22)</f>
        <v>0</v>
      </c>
      <c r="I14" s="92"/>
      <c r="K14" s="111"/>
    </row>
    <row r="15" spans="1:11" s="78" customFormat="1" ht="13.5" customHeight="1">
      <c r="A15" s="149">
        <v>3</v>
      </c>
      <c r="B15" s="93" t="s">
        <v>34</v>
      </c>
      <c r="C15" s="94" t="s">
        <v>69</v>
      </c>
      <c r="D15" s="94" t="s">
        <v>70</v>
      </c>
      <c r="E15" s="94" t="s">
        <v>33</v>
      </c>
      <c r="F15" s="95">
        <f>F16</f>
        <v>1</v>
      </c>
      <c r="G15" s="96"/>
      <c r="H15" s="96">
        <f>F15*G15</f>
        <v>0</v>
      </c>
      <c r="I15" s="101" t="s">
        <v>101</v>
      </c>
      <c r="K15" s="111"/>
    </row>
    <row r="16" spans="1:11" s="78" customFormat="1" ht="70.05" customHeight="1">
      <c r="A16" s="153"/>
      <c r="B16" s="112"/>
      <c r="C16" s="113"/>
      <c r="D16" s="114" t="s">
        <v>110</v>
      </c>
      <c r="E16" s="98"/>
      <c r="F16" s="99">
        <v>1</v>
      </c>
      <c r="G16" s="115"/>
      <c r="H16" s="96"/>
      <c r="I16" s="92"/>
      <c r="K16" s="116"/>
    </row>
    <row r="17" spans="1:11" s="78" customFormat="1" ht="13.5" customHeight="1">
      <c r="A17" s="149">
        <v>4</v>
      </c>
      <c r="B17" s="93" t="s">
        <v>34</v>
      </c>
      <c r="C17" s="94" t="s">
        <v>31</v>
      </c>
      <c r="D17" s="94" t="s">
        <v>114</v>
      </c>
      <c r="E17" s="94" t="s">
        <v>33</v>
      </c>
      <c r="F17" s="95">
        <f>F18</f>
        <v>1</v>
      </c>
      <c r="G17" s="96"/>
      <c r="H17" s="96">
        <f>F17*G17</f>
        <v>0</v>
      </c>
      <c r="I17" s="101" t="s">
        <v>101</v>
      </c>
      <c r="K17" s="111"/>
    </row>
    <row r="18" spans="1:11" s="78" customFormat="1" ht="70.05" customHeight="1">
      <c r="A18" s="153"/>
      <c r="B18" s="112"/>
      <c r="C18" s="113"/>
      <c r="D18" s="114" t="s">
        <v>110</v>
      </c>
      <c r="E18" s="98"/>
      <c r="F18" s="99">
        <v>1</v>
      </c>
      <c r="G18" s="115"/>
      <c r="H18" s="96"/>
      <c r="I18" s="92"/>
      <c r="K18" s="116"/>
    </row>
    <row r="19" spans="1:10" s="123" customFormat="1" ht="25.95" customHeight="1">
      <c r="A19" s="154">
        <v>5</v>
      </c>
      <c r="B19" s="117" t="s">
        <v>16</v>
      </c>
      <c r="C19" s="118" t="s">
        <v>66</v>
      </c>
      <c r="D19" s="119" t="s">
        <v>121</v>
      </c>
      <c r="E19" s="119" t="s">
        <v>20</v>
      </c>
      <c r="F19" s="120">
        <v>41</v>
      </c>
      <c r="G19" s="121"/>
      <c r="H19" s="96">
        <f>F19*G19</f>
        <v>0</v>
      </c>
      <c r="I19" s="101" t="s">
        <v>101</v>
      </c>
      <c r="J19" s="122"/>
    </row>
    <row r="20" spans="1:10" s="123" customFormat="1" ht="37.05" customHeight="1">
      <c r="A20" s="154"/>
      <c r="B20" s="117"/>
      <c r="C20" s="119"/>
      <c r="D20" s="124" t="s">
        <v>119</v>
      </c>
      <c r="E20" s="119"/>
      <c r="F20" s="125">
        <v>1</v>
      </c>
      <c r="G20" s="121"/>
      <c r="H20" s="121"/>
      <c r="I20" s="126"/>
      <c r="J20" s="122"/>
    </row>
    <row r="21" spans="1:10" s="123" customFormat="1" ht="25.95" customHeight="1">
      <c r="A21" s="154">
        <v>6</v>
      </c>
      <c r="B21" s="117" t="s">
        <v>16</v>
      </c>
      <c r="C21" s="118" t="s">
        <v>118</v>
      </c>
      <c r="D21" s="119" t="s">
        <v>120</v>
      </c>
      <c r="E21" s="119" t="s">
        <v>20</v>
      </c>
      <c r="F21" s="120">
        <v>40</v>
      </c>
      <c r="G21" s="121"/>
      <c r="H21" s="96">
        <f>F21*G21</f>
        <v>0</v>
      </c>
      <c r="I21" s="101" t="s">
        <v>101</v>
      </c>
      <c r="J21" s="122"/>
    </row>
    <row r="22" spans="1:10" s="123" customFormat="1" ht="37.05" customHeight="1">
      <c r="A22" s="154"/>
      <c r="B22" s="117"/>
      <c r="C22" s="119"/>
      <c r="D22" s="124" t="s">
        <v>105</v>
      </c>
      <c r="E22" s="119"/>
      <c r="F22" s="125">
        <v>1</v>
      </c>
      <c r="G22" s="121"/>
      <c r="H22" s="121"/>
      <c r="I22" s="126"/>
      <c r="J22" s="122"/>
    </row>
    <row r="23" spans="1:9" s="78" customFormat="1" ht="13.5" customHeight="1">
      <c r="A23" s="151"/>
      <c r="B23" s="89"/>
      <c r="C23" s="89" t="s">
        <v>23</v>
      </c>
      <c r="D23" s="89" t="s">
        <v>24</v>
      </c>
      <c r="E23" s="89"/>
      <c r="F23" s="90"/>
      <c r="G23" s="91"/>
      <c r="H23" s="91">
        <f>SUM(H24:H26)</f>
        <v>0</v>
      </c>
      <c r="I23" s="92"/>
    </row>
    <row r="24" spans="1:9" s="78" customFormat="1" ht="13.5" customHeight="1">
      <c r="A24" s="149">
        <v>7</v>
      </c>
      <c r="B24" s="94">
        <v>998</v>
      </c>
      <c r="C24" s="94" t="s">
        <v>102</v>
      </c>
      <c r="D24" s="94" t="s">
        <v>24</v>
      </c>
      <c r="E24" s="94" t="s">
        <v>19</v>
      </c>
      <c r="F24" s="95">
        <v>1.5</v>
      </c>
      <c r="G24" s="96"/>
      <c r="H24" s="96">
        <f>F24*G24</f>
        <v>0</v>
      </c>
      <c r="I24" s="101" t="s">
        <v>101</v>
      </c>
    </row>
    <row r="25" spans="1:9" s="78" customFormat="1" ht="13.5" customHeight="1">
      <c r="A25" s="151" t="s">
        <v>116</v>
      </c>
      <c r="B25" s="94">
        <v>999</v>
      </c>
      <c r="C25" s="94" t="s">
        <v>67</v>
      </c>
      <c r="D25" s="94" t="s">
        <v>68</v>
      </c>
      <c r="E25" s="94" t="s">
        <v>15</v>
      </c>
      <c r="F25" s="95">
        <v>81</v>
      </c>
      <c r="G25" s="96"/>
      <c r="H25" s="96">
        <f>F25*G25</f>
        <v>0</v>
      </c>
      <c r="I25" s="97" t="s">
        <v>100</v>
      </c>
    </row>
    <row r="26" spans="1:9" ht="24" customHeight="1">
      <c r="A26" s="149"/>
      <c r="B26" s="93"/>
      <c r="C26" s="94"/>
      <c r="D26" s="98" t="s">
        <v>60</v>
      </c>
      <c r="E26" s="94"/>
      <c r="F26" s="99">
        <v>100</v>
      </c>
      <c r="G26" s="96"/>
      <c r="H26" s="96"/>
      <c r="I26" s="97"/>
    </row>
    <row r="27" spans="1:9" s="79" customFormat="1" ht="21" customHeight="1">
      <c r="A27" s="155"/>
      <c r="B27" s="85"/>
      <c r="C27" s="85" t="s">
        <v>86</v>
      </c>
      <c r="D27" s="85" t="s">
        <v>87</v>
      </c>
      <c r="E27" s="85"/>
      <c r="F27" s="86"/>
      <c r="G27" s="87"/>
      <c r="H27" s="87">
        <f>H28</f>
        <v>0</v>
      </c>
      <c r="I27" s="78"/>
    </row>
    <row r="28" spans="1:9" s="79" customFormat="1" ht="13.5" customHeight="1">
      <c r="A28" s="150"/>
      <c r="B28" s="89"/>
      <c r="C28" s="89">
        <v>799</v>
      </c>
      <c r="D28" s="89" t="s">
        <v>71</v>
      </c>
      <c r="E28" s="89"/>
      <c r="F28" s="90"/>
      <c r="G28" s="91"/>
      <c r="H28" s="91">
        <f>SUM(H29:H54)</f>
        <v>0</v>
      </c>
      <c r="I28" s="92"/>
    </row>
    <row r="29" spans="1:13" s="100" customFormat="1" ht="30" customHeight="1">
      <c r="A29" s="149">
        <v>9</v>
      </c>
      <c r="B29" s="127" t="s">
        <v>72</v>
      </c>
      <c r="C29" s="128" t="s">
        <v>73</v>
      </c>
      <c r="D29" s="128" t="s">
        <v>93</v>
      </c>
      <c r="E29" s="128" t="s">
        <v>20</v>
      </c>
      <c r="F29" s="129">
        <f>F30</f>
        <v>12</v>
      </c>
      <c r="G29" s="75"/>
      <c r="H29" s="75">
        <f aca="true" t="shared" si="0" ref="H29">F29*G29</f>
        <v>0</v>
      </c>
      <c r="I29" s="101" t="s">
        <v>101</v>
      </c>
      <c r="K29" s="130"/>
      <c r="M29" s="131"/>
    </row>
    <row r="30" spans="1:11" s="100" customFormat="1" ht="25.95" customHeight="1">
      <c r="A30" s="149"/>
      <c r="B30" s="93"/>
      <c r="C30" s="94"/>
      <c r="D30" s="98" t="s">
        <v>106</v>
      </c>
      <c r="E30" s="94"/>
      <c r="F30" s="99">
        <v>12</v>
      </c>
      <c r="G30" s="96"/>
      <c r="H30" s="96"/>
      <c r="I30" s="97"/>
      <c r="K30" s="130"/>
    </row>
    <row r="31" spans="1:11" s="78" customFormat="1" ht="70.05" customHeight="1">
      <c r="A31" s="153"/>
      <c r="B31" s="112"/>
      <c r="C31" s="113"/>
      <c r="D31" s="114" t="s">
        <v>110</v>
      </c>
      <c r="E31" s="98"/>
      <c r="F31" s="99">
        <v>1</v>
      </c>
      <c r="G31" s="115"/>
      <c r="H31" s="96"/>
      <c r="I31" s="92"/>
      <c r="K31" s="116"/>
    </row>
    <row r="32" spans="1:13" s="100" customFormat="1" ht="30" customHeight="1">
      <c r="A32" s="149">
        <v>10</v>
      </c>
      <c r="B32" s="127" t="s">
        <v>72</v>
      </c>
      <c r="C32" s="128" t="s">
        <v>74</v>
      </c>
      <c r="D32" s="128" t="s">
        <v>94</v>
      </c>
      <c r="E32" s="128" t="s">
        <v>20</v>
      </c>
      <c r="F32" s="129">
        <f>F33</f>
        <v>42</v>
      </c>
      <c r="G32" s="75"/>
      <c r="H32" s="75">
        <f aca="true" t="shared" si="1" ref="H32">F32*G32</f>
        <v>0</v>
      </c>
      <c r="I32" s="101" t="s">
        <v>101</v>
      </c>
      <c r="K32" s="130"/>
      <c r="L32" s="157"/>
      <c r="M32" s="131"/>
    </row>
    <row r="33" spans="1:11" s="100" customFormat="1" ht="25.95" customHeight="1">
      <c r="A33" s="149"/>
      <c r="B33" s="93"/>
      <c r="C33" s="94"/>
      <c r="D33" s="98" t="s">
        <v>106</v>
      </c>
      <c r="E33" s="94"/>
      <c r="F33" s="99">
        <v>42</v>
      </c>
      <c r="G33" s="96"/>
      <c r="H33" s="96"/>
      <c r="I33" s="97"/>
      <c r="K33" s="130"/>
    </row>
    <row r="34" spans="1:11" s="78" customFormat="1" ht="70.05" customHeight="1">
      <c r="A34" s="153"/>
      <c r="B34" s="112"/>
      <c r="C34" s="113"/>
      <c r="D34" s="114" t="s">
        <v>110</v>
      </c>
      <c r="E34" s="98"/>
      <c r="F34" s="99">
        <v>1</v>
      </c>
      <c r="G34" s="115"/>
      <c r="H34" s="96"/>
      <c r="I34" s="92"/>
      <c r="K34" s="116"/>
    </row>
    <row r="35" spans="1:13" s="100" customFormat="1" ht="30" customHeight="1">
      <c r="A35" s="149">
        <v>11</v>
      </c>
      <c r="B35" s="127" t="s">
        <v>72</v>
      </c>
      <c r="C35" s="128" t="s">
        <v>75</v>
      </c>
      <c r="D35" s="128" t="s">
        <v>95</v>
      </c>
      <c r="E35" s="128" t="s">
        <v>20</v>
      </c>
      <c r="F35" s="129">
        <f>F36</f>
        <v>10</v>
      </c>
      <c r="G35" s="75"/>
      <c r="H35" s="75">
        <f aca="true" t="shared" si="2" ref="H35">F35*G35</f>
        <v>0</v>
      </c>
      <c r="I35" s="101" t="s">
        <v>101</v>
      </c>
      <c r="K35" s="130"/>
      <c r="M35" s="131"/>
    </row>
    <row r="36" spans="1:11" s="100" customFormat="1" ht="25.95" customHeight="1">
      <c r="A36" s="149"/>
      <c r="B36" s="93"/>
      <c r="C36" s="94"/>
      <c r="D36" s="98" t="s">
        <v>106</v>
      </c>
      <c r="E36" s="94"/>
      <c r="F36" s="99">
        <v>10</v>
      </c>
      <c r="G36" s="96"/>
      <c r="H36" s="96"/>
      <c r="I36" s="97"/>
      <c r="K36" s="130"/>
    </row>
    <row r="37" spans="1:11" s="78" customFormat="1" ht="70.05" customHeight="1">
      <c r="A37" s="153"/>
      <c r="B37" s="112"/>
      <c r="C37" s="113"/>
      <c r="D37" s="114" t="s">
        <v>110</v>
      </c>
      <c r="E37" s="98"/>
      <c r="F37" s="99">
        <v>1</v>
      </c>
      <c r="G37" s="115"/>
      <c r="H37" s="96"/>
      <c r="I37" s="92"/>
      <c r="K37" s="116"/>
    </row>
    <row r="38" spans="1:13" s="100" customFormat="1" ht="30" customHeight="1">
      <c r="A38" s="149">
        <v>12</v>
      </c>
      <c r="B38" s="127" t="s">
        <v>72</v>
      </c>
      <c r="C38" s="128" t="s">
        <v>76</v>
      </c>
      <c r="D38" s="128" t="s">
        <v>96</v>
      </c>
      <c r="E38" s="128" t="s">
        <v>20</v>
      </c>
      <c r="F38" s="129">
        <f>F39</f>
        <v>6</v>
      </c>
      <c r="G38" s="75"/>
      <c r="H38" s="75">
        <f aca="true" t="shared" si="3" ref="H38">F38*G38</f>
        <v>0</v>
      </c>
      <c r="I38" s="101" t="s">
        <v>101</v>
      </c>
      <c r="K38" s="130"/>
      <c r="M38" s="131"/>
    </row>
    <row r="39" spans="1:11" s="100" customFormat="1" ht="34.95" customHeight="1">
      <c r="A39" s="149"/>
      <c r="B39" s="93"/>
      <c r="C39" s="94"/>
      <c r="D39" s="98" t="s">
        <v>108</v>
      </c>
      <c r="E39" s="94"/>
      <c r="F39" s="99">
        <v>6</v>
      </c>
      <c r="G39" s="96"/>
      <c r="H39" s="96"/>
      <c r="I39" s="97"/>
      <c r="K39" s="130"/>
    </row>
    <row r="40" spans="1:11" s="100" customFormat="1" ht="13.05" customHeight="1">
      <c r="A40" s="149"/>
      <c r="B40" s="93"/>
      <c r="C40" s="94"/>
      <c r="D40" s="98" t="s">
        <v>109</v>
      </c>
      <c r="E40" s="94"/>
      <c r="F40" s="99"/>
      <c r="G40" s="96"/>
      <c r="H40" s="96"/>
      <c r="I40" s="97"/>
      <c r="K40" s="130"/>
    </row>
    <row r="41" spans="1:11" s="78" customFormat="1" ht="70.05" customHeight="1">
      <c r="A41" s="153"/>
      <c r="B41" s="112"/>
      <c r="C41" s="113"/>
      <c r="D41" s="114" t="s">
        <v>110</v>
      </c>
      <c r="E41" s="98"/>
      <c r="F41" s="99">
        <v>1</v>
      </c>
      <c r="G41" s="115"/>
      <c r="H41" s="96"/>
      <c r="I41" s="92"/>
      <c r="K41" s="116"/>
    </row>
    <row r="42" spans="1:13" s="100" customFormat="1" ht="30" customHeight="1">
      <c r="A42" s="149">
        <v>13</v>
      </c>
      <c r="B42" s="127" t="s">
        <v>72</v>
      </c>
      <c r="C42" s="128" t="s">
        <v>77</v>
      </c>
      <c r="D42" s="128" t="s">
        <v>97</v>
      </c>
      <c r="E42" s="128" t="s">
        <v>20</v>
      </c>
      <c r="F42" s="129">
        <f>F43</f>
        <v>8</v>
      </c>
      <c r="G42" s="75"/>
      <c r="H42" s="75">
        <f aca="true" t="shared" si="4" ref="H42">F42*G42</f>
        <v>0</v>
      </c>
      <c r="I42" s="101" t="s">
        <v>101</v>
      </c>
      <c r="K42" s="130"/>
      <c r="M42" s="131"/>
    </row>
    <row r="43" spans="1:11" s="100" customFormat="1" ht="25.95" customHeight="1">
      <c r="A43" s="149"/>
      <c r="B43" s="93"/>
      <c r="C43" s="94"/>
      <c r="D43" s="98" t="s">
        <v>106</v>
      </c>
      <c r="E43" s="94"/>
      <c r="F43" s="99">
        <v>8</v>
      </c>
      <c r="G43" s="96"/>
      <c r="H43" s="96"/>
      <c r="I43" s="97"/>
      <c r="K43" s="130"/>
    </row>
    <row r="44" spans="1:11" s="78" customFormat="1" ht="70.05" customHeight="1">
      <c r="A44" s="153"/>
      <c r="B44" s="112"/>
      <c r="C44" s="113"/>
      <c r="D44" s="114" t="s">
        <v>110</v>
      </c>
      <c r="E44" s="98"/>
      <c r="F44" s="99">
        <v>1</v>
      </c>
      <c r="G44" s="115"/>
      <c r="H44" s="96"/>
      <c r="I44" s="92"/>
      <c r="K44" s="116"/>
    </row>
    <row r="45" spans="1:13" s="100" customFormat="1" ht="30" customHeight="1">
      <c r="A45" s="149">
        <v>14</v>
      </c>
      <c r="B45" s="127" t="s">
        <v>72</v>
      </c>
      <c r="C45" s="128" t="s">
        <v>78</v>
      </c>
      <c r="D45" s="128" t="s">
        <v>98</v>
      </c>
      <c r="E45" s="128" t="s">
        <v>20</v>
      </c>
      <c r="F45" s="129">
        <f>F46</f>
        <v>1</v>
      </c>
      <c r="G45" s="75"/>
      <c r="H45" s="75">
        <f aca="true" t="shared" si="5" ref="H45">F45*G45</f>
        <v>0</v>
      </c>
      <c r="I45" s="101" t="s">
        <v>101</v>
      </c>
      <c r="K45" s="130"/>
      <c r="M45" s="131"/>
    </row>
    <row r="46" spans="1:11" s="100" customFormat="1" ht="25.95" customHeight="1">
      <c r="A46" s="149"/>
      <c r="B46" s="93"/>
      <c r="C46" s="94"/>
      <c r="D46" s="98" t="s">
        <v>99</v>
      </c>
      <c r="E46" s="94"/>
      <c r="F46" s="99">
        <v>1</v>
      </c>
      <c r="G46" s="96"/>
      <c r="H46" s="96"/>
      <c r="I46" s="101"/>
      <c r="K46" s="130"/>
    </row>
    <row r="47" spans="1:11" s="78" customFormat="1" ht="70.05" customHeight="1">
      <c r="A47" s="153"/>
      <c r="B47" s="112"/>
      <c r="C47" s="113"/>
      <c r="D47" s="114" t="s">
        <v>110</v>
      </c>
      <c r="E47" s="98"/>
      <c r="F47" s="99">
        <v>1</v>
      </c>
      <c r="G47" s="115"/>
      <c r="H47" s="96"/>
      <c r="I47" s="92"/>
      <c r="K47" s="116"/>
    </row>
    <row r="48" spans="1:13" s="100" customFormat="1" ht="30" customHeight="1">
      <c r="A48" s="149">
        <v>15</v>
      </c>
      <c r="B48" s="127" t="s">
        <v>72</v>
      </c>
      <c r="C48" s="128" t="s">
        <v>79</v>
      </c>
      <c r="D48" s="128" t="s">
        <v>111</v>
      </c>
      <c r="E48" s="128" t="s">
        <v>20</v>
      </c>
      <c r="F48" s="129">
        <f>F49</f>
        <v>2</v>
      </c>
      <c r="G48" s="75"/>
      <c r="H48" s="75">
        <f aca="true" t="shared" si="6" ref="H48">F48*G48</f>
        <v>0</v>
      </c>
      <c r="I48" s="101" t="s">
        <v>101</v>
      </c>
      <c r="K48" s="130"/>
      <c r="M48" s="131"/>
    </row>
    <row r="49" spans="1:11" s="100" customFormat="1" ht="25.95" customHeight="1">
      <c r="A49" s="149"/>
      <c r="B49" s="93"/>
      <c r="C49" s="94"/>
      <c r="D49" s="98" t="s">
        <v>106</v>
      </c>
      <c r="E49" s="94"/>
      <c r="F49" s="99">
        <v>2</v>
      </c>
      <c r="G49" s="96"/>
      <c r="H49" s="96"/>
      <c r="I49" s="101"/>
      <c r="K49" s="130"/>
    </row>
    <row r="50" spans="1:11" s="78" customFormat="1" ht="70.05" customHeight="1">
      <c r="A50" s="153"/>
      <c r="B50" s="112"/>
      <c r="C50" s="113"/>
      <c r="D50" s="114" t="s">
        <v>110</v>
      </c>
      <c r="E50" s="98"/>
      <c r="F50" s="99">
        <v>1</v>
      </c>
      <c r="G50" s="115"/>
      <c r="H50" s="96"/>
      <c r="I50" s="92"/>
      <c r="K50" s="116"/>
    </row>
    <row r="51" spans="1:9" s="79" customFormat="1" ht="13.5" customHeight="1">
      <c r="A51" s="156">
        <v>16</v>
      </c>
      <c r="B51" s="94">
        <v>799</v>
      </c>
      <c r="C51" s="94" t="s">
        <v>80</v>
      </c>
      <c r="D51" s="94" t="s">
        <v>81</v>
      </c>
      <c r="E51" s="94" t="s">
        <v>46</v>
      </c>
      <c r="F51" s="95">
        <v>12</v>
      </c>
      <c r="G51" s="96"/>
      <c r="H51" s="96">
        <f>F51*G51</f>
        <v>0</v>
      </c>
      <c r="I51" s="97" t="s">
        <v>101</v>
      </c>
    </row>
    <row r="52" spans="1:9" ht="13.5" customHeight="1">
      <c r="A52" s="149">
        <v>17</v>
      </c>
      <c r="B52" s="94">
        <v>799</v>
      </c>
      <c r="C52" s="94" t="s">
        <v>82</v>
      </c>
      <c r="D52" s="94" t="s">
        <v>83</v>
      </c>
      <c r="E52" s="94" t="s">
        <v>15</v>
      </c>
      <c r="F52" s="95">
        <v>81</v>
      </c>
      <c r="G52" s="96"/>
      <c r="H52" s="96">
        <f>F52*G52</f>
        <v>0</v>
      </c>
      <c r="I52" s="97" t="s">
        <v>100</v>
      </c>
    </row>
    <row r="53" spans="1:9" s="78" customFormat="1" ht="13.5" customHeight="1">
      <c r="A53" s="153"/>
      <c r="B53" s="113"/>
      <c r="C53" s="113"/>
      <c r="D53" s="98" t="s">
        <v>84</v>
      </c>
      <c r="E53" s="113"/>
      <c r="F53" s="99">
        <v>78</v>
      </c>
      <c r="G53" s="115"/>
      <c r="H53" s="96"/>
      <c r="I53" s="92"/>
    </row>
    <row r="54" spans="1:9" s="78" customFormat="1" ht="13.5" customHeight="1">
      <c r="A54" s="153"/>
      <c r="B54" s="113"/>
      <c r="C54" s="113"/>
      <c r="D54" s="98" t="s">
        <v>85</v>
      </c>
      <c r="E54" s="113"/>
      <c r="F54" s="99"/>
      <c r="G54" s="115"/>
      <c r="H54" s="96"/>
      <c r="I54" s="92"/>
    </row>
    <row r="55" spans="1:9" s="79" customFormat="1" ht="21" customHeight="1">
      <c r="A55" s="132"/>
      <c r="B55" s="133"/>
      <c r="C55" s="133"/>
      <c r="D55" s="133" t="s">
        <v>25</v>
      </c>
      <c r="E55" s="133"/>
      <c r="F55" s="134"/>
      <c r="G55" s="135"/>
      <c r="H55" s="135">
        <f>H27+H8</f>
        <v>0</v>
      </c>
      <c r="I55" s="78"/>
    </row>
    <row r="56" spans="1:9" s="79" customFormat="1" ht="15">
      <c r="A56" s="136"/>
      <c r="B56" s="137"/>
      <c r="C56" s="137"/>
      <c r="D56" s="137"/>
      <c r="E56" s="137"/>
      <c r="F56" s="138"/>
      <c r="G56" s="139"/>
      <c r="H56" s="139"/>
      <c r="I56" s="78"/>
    </row>
    <row r="57" spans="1:8" s="78" customFormat="1" ht="13.5" customHeight="1">
      <c r="A57" s="140"/>
      <c r="B57" s="141"/>
      <c r="C57" s="141"/>
      <c r="D57" s="142"/>
      <c r="E57" s="143"/>
      <c r="F57" s="144"/>
      <c r="G57" s="145"/>
      <c r="H57" s="146"/>
    </row>
    <row r="58" s="147" customFormat="1" ht="13.5" customHeight="1">
      <c r="A58" s="147" t="s">
        <v>26</v>
      </c>
    </row>
    <row r="59" spans="1:8" s="78" customFormat="1" ht="25.5" customHeight="1">
      <c r="A59" s="178" t="s">
        <v>27</v>
      </c>
      <c r="B59" s="179"/>
      <c r="C59" s="179"/>
      <c r="D59" s="179"/>
      <c r="E59" s="179"/>
      <c r="F59" s="179"/>
      <c r="G59" s="179"/>
      <c r="H59" s="147"/>
    </row>
    <row r="60" spans="1:7" s="147" customFormat="1" ht="90" customHeight="1">
      <c r="A60" s="178" t="s">
        <v>28</v>
      </c>
      <c r="B60" s="179"/>
      <c r="C60" s="179"/>
      <c r="D60" s="179"/>
      <c r="E60" s="179"/>
      <c r="F60" s="179"/>
      <c r="G60" s="179"/>
    </row>
    <row r="61" spans="1:9" ht="13.5" customHeight="1">
      <c r="A61" s="178" t="s">
        <v>29</v>
      </c>
      <c r="B61" s="179"/>
      <c r="C61" s="179"/>
      <c r="D61" s="179"/>
      <c r="E61" s="179"/>
      <c r="F61" s="179"/>
      <c r="G61" s="179"/>
      <c r="H61" s="148"/>
      <c r="I61" s="148"/>
    </row>
    <row r="62" spans="1:9" ht="13.5" customHeight="1">
      <c r="A62" s="178" t="s">
        <v>30</v>
      </c>
      <c r="B62" s="179"/>
      <c r="C62" s="179"/>
      <c r="D62" s="179"/>
      <c r="E62" s="179"/>
      <c r="F62" s="179"/>
      <c r="G62" s="179"/>
      <c r="H62" s="148"/>
      <c r="I62" s="148"/>
    </row>
  </sheetData>
  <mergeCells count="7">
    <mergeCell ref="A62:G62"/>
    <mergeCell ref="A59:G59"/>
    <mergeCell ref="A60:G60"/>
    <mergeCell ref="A61:G61"/>
    <mergeCell ref="A2:H2"/>
    <mergeCell ref="A3:D3"/>
    <mergeCell ref="A4:D4"/>
  </mergeCells>
  <printOptions horizontalCentered="1"/>
  <pageMargins left="0.3937007874015748" right="0.3937007874015748" top="0.7874015748031497" bottom="0.3937007874015748" header="0.31496062992125984" footer="0.31496062992125984"/>
  <pageSetup fitToHeight="99" fitToWidth="1" horizontalDpi="1200" verticalDpi="12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 3</dc:creator>
  <cp:keywords/>
  <dc:description/>
  <cp:lastModifiedBy>david</cp:lastModifiedBy>
  <cp:lastPrinted>2020-06-16T11:35:19Z</cp:lastPrinted>
  <dcterms:created xsi:type="dcterms:W3CDTF">2017-08-04T06:30:03Z</dcterms:created>
  <dcterms:modified xsi:type="dcterms:W3CDTF">2023-03-31T08:05:01Z</dcterms:modified>
  <cp:category/>
  <cp:version/>
  <cp:contentType/>
  <cp:contentStatus/>
</cp:coreProperties>
</file>