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65416" yWindow="65416" windowWidth="29040" windowHeight="15840" tabRatio="646" activeTab="0"/>
  </bookViews>
  <sheets>
    <sheet name="Kity pro přípravu knihoven II." sheetId="18" r:id="rId1"/>
  </sheets>
  <definedNames>
    <definedName name="_xlnm.Print_Area" localSheetId="0">'Kity pro přípravu knihoven II.'!$A$1:$R$25</definedName>
  </definedNames>
  <calcPr calcId="191028"/>
  <extLst/>
</workbook>
</file>

<file path=xl/sharedStrings.xml><?xml version="1.0" encoding="utf-8"?>
<sst xmlns="http://schemas.openxmlformats.org/spreadsheetml/2006/main" count="57" uniqueCount="46">
  <si>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</si>
  <si>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</si>
  <si>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</si>
  <si>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</t>
  </si>
  <si>
    <t>Popis položky - předmětu plnění - technická specifikace</t>
  </si>
  <si>
    <r>
      <t>Nabídnuté plnění uchazečem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</si>
  <si>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</si>
  <si>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r>
      <rPr>
        <b/>
        <sz val="10"/>
        <color rgb="FF000000"/>
        <rFont val="Calibri"/>
        <family val="2"/>
      </rPr>
      <t>MODELOVÝ PŘÍKLAD    Orientační počet jednotek  - Celkový počet jednotek - hodnocené množství (předpokládaný odběr zadavatelem</t>
    </r>
    <r>
      <rPr>
        <b/>
        <sz val="10"/>
        <color rgb="FF963634"/>
        <rFont val="Calibri"/>
        <family val="2"/>
      </rPr>
      <t>/1rok</t>
    </r>
    <r>
      <rPr>
        <b/>
        <sz val="10"/>
        <color rgb="FF000000"/>
        <rFont val="Calibri"/>
        <family val="2"/>
      </rPr>
      <t>)</t>
    </r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</si>
  <si>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</si>
  <si>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</si>
  <si>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</si>
  <si>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</si>
  <si>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</si>
  <si>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r>
      <t>Celková cena bez DPH v Kč (pro účely hodnocení)  -</t>
    </r>
    <r>
      <rPr>
        <b/>
        <sz val="10"/>
        <color indexed="36"/>
        <rFont val="Calibri"/>
        <family val="2"/>
      </rPr>
      <t xml:space="preserve"> zaokrouhlena na max dvě desetinná místa</t>
    </r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</si>
  <si>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</si>
  <si>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</si>
  <si>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(např.bal.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</si>
  <si>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</si>
  <si>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</si>
  <si>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</si>
  <si>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clo, sleva z ceny apod).</t>
  </si>
  <si>
    <t>Chemie pro separace buněk do olejových váčků, zpětnou transkripce RNA a hybridizace adapteru s čarové kódy pro identifikace jednotlivých buněk. Následné ready v knihovně obsahuji 3'-useky původních transkriptů.</t>
  </si>
  <si>
    <t>Chemie pro separace buněk do olejových váčků, zpětnou transkripce RNA a hybridizace adapteru s čarové kódy pro identifikace jednotlivých buněk. Následné ready v knihovně obsahuji 5'-useky původních transkriptů.</t>
  </si>
  <si>
    <t>Kit pro připravu single cell transkriptomových knihoven ze vzorků fixovaných v 4% formaldehydu (FFPE a PFE) nebo z jednotlivých jader</t>
  </si>
  <si>
    <t>Kit pro hybridizace prob a barkodovaní RNA ve fixovaných vzorcích (FFPE a PFE) nebo jednotlivých jádrech. Kit umožnuje multiplexing 4 vzorků pro současné sekvenování.</t>
  </si>
  <si>
    <t>** Odůvodnění kompatibility: Důvodem pro uvedení názvů předmětů plnění a názvů v parametrech, specifikacích je přístroj Visium, který je umístěn ve stávajících laboratořích zadavatele.   Ve smyslu ust. § 89 odst. 5 a 6 ZZVZ platí, že Zadavatel výslovně připouští použití i jiných, kvalitativně a technicky rovnocenných řešení.</t>
  </si>
  <si>
    <r>
      <t xml:space="preserve">*Odůvodnění kompatibility: Důvodem pro uvedení názvů předmětů plnění a názvů v parametrech, specifikacích jsou </t>
    </r>
    <r>
      <rPr>
        <u val="single"/>
        <sz val="14"/>
        <rFont val="Calibri"/>
        <family val="2"/>
      </rPr>
      <t>sekvenátory na platformě Illumina, které jsou umístěny ve stávajících laboratořích zadavatele, např. MiSeq a HiSeq, NovaSeq a NextSeq apod.   Ve smyslu ust. § 89 odst. 5 a 6 ZZVZ platí, že Zadavatel výslovně připouští použití i jiných, kvalitativně a technicky rovnocenných řešení.</t>
    </r>
  </si>
  <si>
    <t xml:space="preserve">Cartrige ve které probíhá separace buněk do olejových váčků, zpětnou transkripce RNA a hybridizace adapteru s čarové kódy pro identifikace jednotlivých buněk. </t>
  </si>
  <si>
    <t xml:space="preserve">Kit pro amplifikace IGH, IGL a IGK genů s cilem určení klonotypu studovaných buňek na zakladě expresi RNA. </t>
  </si>
  <si>
    <t xml:space="preserve">Kit pro amplifikace genů TCR s cilem určení klonotypu studovaných buňek na zakladě expresi RNA. </t>
  </si>
  <si>
    <t xml:space="preserve">Cartrige pro připravu single cell transkriptomových knihoven. </t>
  </si>
  <si>
    <t>Kit pro přípravu single-cell RNAseq knihoven, 3'-barcody, 16 rxns</t>
  </si>
  <si>
    <t>Cartgidge pro přípravu single-cell RNAseq knihoven, 3'-barcody kompatibilní s pol. č. 1, 48 rxns</t>
  </si>
  <si>
    <t>Kit pro přípravu single-cell RNAseq knihoven, 5'-barcody, 16 rxns</t>
  </si>
  <si>
    <t>Cartgidge pro přípravu single-cell RNAseq knihoven, 5'-barcody kompatibilní s pol. č. 3, 48 rxns</t>
  </si>
  <si>
    <t>Kit pro amplifikace BCR kompatibilní s pol. č. 3, 16 rxns</t>
  </si>
  <si>
    <t>Kit pro amplifikace TCR kompatibilní s pol. č. 3, 16 rxns</t>
  </si>
  <si>
    <t>Kit pro zpracovávaní a označeni RNA z fixovaných vzorků, 4rxns x 4 BC</t>
  </si>
  <si>
    <t>Cartrige pro připravu single cell transkriptomových knihoven z fixovaných vzorků kompatibilní s pol. č. 7, 16 rxns</t>
  </si>
  <si>
    <t>Kit pro připravu single cell transkriptomových knihoven z fixovaných vzorků, 16 rxns</t>
  </si>
  <si>
    <t>Kit pro připravu prostorových transcriptomických knihoven z FFPE řezu tkane, 4 rxns</t>
  </si>
  <si>
    <t>Obsahuje slide pro hybridizace mRNA-detekčních prób, jejíchž následně zachycení, extenze a amplifikace probíhají na přístroji Visium, který má zadavatel umístěn v laboratoři a musí být zachována kontinuita s předchozími výsledky za použití technologie Visium**. Výsledkem je prostorově barkodována knihovna určena k sekvenaci na platformě Illunima *.</t>
  </si>
  <si>
    <t>Kit pro indexovani transkriptomovych knihoven, 96 rxns</t>
  </si>
  <si>
    <t>Destičky obsahujici sety unikatních oligonukleotidovych indexu (i7 a i5) pro hybridizace a nasledný demultiplexing poolovaných vzorků po sekvenaci na platformě Illumina *</t>
  </si>
  <si>
    <t xml:space="preserve">Příloha č. 7 zadávacích podmínek  č. 7086 - Popis předmětu plnění a Cenová nabídka </t>
  </si>
  <si>
    <t>jméno, příjmení osoby dodavatele jednající za společnost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</si>
</sst>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\ _K_č_-;\-* #,##0\ _K_č_-;_-* &quot;-&quot;\ _K_č_-;_-@_-"/>
    <numFmt numFmtId="166" formatCode="_-* #,##0.00\ _K_č_-;\-* #,##0.00\ _K_č_-;_-* &quot;-&quot;??\ _K_č_-;_-@_-"/>
    <numFmt numFmtId="167" formatCode="#,##0.00_ ;\-#,##0.0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36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</font>
    <font>
      <sz val="11"/>
      <color rgb="FF00B05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963634"/>
      <name val="Calibri"/>
      <family val="2"/>
    </font>
    <font>
      <u val="single"/>
      <sz val="14"/>
      <name val="Calibri"/>
      <family val="2"/>
      <scheme val="minor"/>
    </font>
    <font>
      <u val="single"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wrapText="1"/>
    </xf>
    <xf numFmtId="0" fontId="15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4" fontId="6" fillId="0" borderId="0" xfId="0" applyNumberFormat="1" applyFont="1"/>
    <xf numFmtId="0" fontId="6" fillId="0" borderId="0" xfId="0" applyFont="1" applyAlignment="1">
      <alignment wrapText="1"/>
    </xf>
    <xf numFmtId="0" fontId="7" fillId="0" borderId="1" xfId="0" applyFont="1" applyBorder="1"/>
    <xf numFmtId="4" fontId="7" fillId="0" borderId="0" xfId="0" applyNumberFormat="1" applyFont="1"/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/>
    </xf>
    <xf numFmtId="166" fontId="7" fillId="0" borderId="0" xfId="0" applyNumberFormat="1" applyFont="1"/>
    <xf numFmtId="4" fontId="3" fillId="0" borderId="1" xfId="28" applyNumberFormat="1" applyFont="1" applyFill="1" applyBorder="1" applyAlignment="1">
      <alignment horizontal="right"/>
    </xf>
    <xf numFmtId="4" fontId="3" fillId="0" borderId="1" xfId="28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7" fillId="0" borderId="1" xfId="0" applyNumberFormat="1" applyFont="1" applyBorder="1"/>
    <xf numFmtId="167" fontId="7" fillId="4" borderId="3" xfId="0" applyNumberFormat="1" applyFont="1" applyFill="1" applyBorder="1"/>
    <xf numFmtId="0" fontId="26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21" fillId="4" borderId="4" xfId="0" applyFont="1" applyFill="1" applyBorder="1" applyAlignment="1">
      <alignment horizontal="left"/>
    </xf>
    <xf numFmtId="0" fontId="21" fillId="4" borderId="2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left"/>
    </xf>
    <xf numFmtId="0" fontId="25" fillId="0" borderId="0" xfId="0" applyFont="1" applyAlignment="1">
      <alignment horizontal="left" wrapText="1" readingOrder="1"/>
    </xf>
    <xf numFmtId="0" fontId="25" fillId="0" borderId="0" xfId="0" applyFont="1" applyAlignment="1">
      <alignment wrapText="1" readingOrder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2" xfId="21"/>
    <cellStyle name="Měna 2" xfId="22"/>
    <cellStyle name="Měna 2 2" xfId="23"/>
    <cellStyle name="Měna 3" xfId="24"/>
    <cellStyle name="Normal 2 2" xfId="25"/>
    <cellStyle name="normální 2" xfId="26"/>
    <cellStyle name="Hyperlink" xfId="27"/>
    <cellStyle name="Měna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7CDE-F400-48A2-B227-F412907BFE13}">
  <dimension ref="A1:Q32"/>
  <sheetViews>
    <sheetView tabSelected="1" view="pageBreakPreview" zoomScale="69" zoomScaleSheetLayoutView="69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L18" sqref="L18"/>
    </sheetView>
  </sheetViews>
  <sheetFormatPr defaultColWidth="8.8515625" defaultRowHeight="15"/>
  <cols>
    <col min="1" max="1" width="11.57421875" style="5" customWidth="1"/>
    <col min="2" max="2" width="39.00390625" style="9" customWidth="1"/>
    <col min="3" max="3" width="48.7109375" style="0" customWidth="1"/>
    <col min="4" max="4" width="37.28125" style="0" customWidth="1"/>
    <col min="5" max="5" width="16.8515625" style="0" customWidth="1"/>
    <col min="6" max="6" width="19.57421875" style="0" customWidth="1"/>
    <col min="7" max="7" width="17.8515625" style="0" customWidth="1"/>
    <col min="8" max="8" width="21.00390625" style="0" customWidth="1"/>
    <col min="9" max="9" width="13.28125" style="0" customWidth="1"/>
    <col min="10" max="11" width="17.8515625" style="0" customWidth="1"/>
    <col min="12" max="12" width="19.8515625" style="0" customWidth="1"/>
    <col min="13" max="13" width="17.8515625" style="0" customWidth="1"/>
    <col min="14" max="14" width="22.421875" style="0" customWidth="1"/>
    <col min="15" max="15" width="16.421875" style="0" customWidth="1"/>
    <col min="16" max="16" width="15.57421875" style="0" customWidth="1"/>
    <col min="17" max="17" width="21.421875" style="0" customWidth="1"/>
  </cols>
  <sheetData>
    <row r="1" spans="1:15" ht="24.75" customHeight="1">
      <c r="A1" s="6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44</v>
      </c>
      <c r="O1" s="24"/>
    </row>
    <row r="2" spans="1:15" ht="34.5" customHeigh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22"/>
      <c r="N2" s="22"/>
      <c r="O2" s="22"/>
    </row>
    <row r="3" spans="1:12" ht="29.25" customHeight="1" hidden="1">
      <c r="A3" s="21"/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</row>
    <row r="4" spans="1:15" ht="15">
      <c r="A4" s="7"/>
      <c r="B4" s="1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45" customHeight="1">
      <c r="A5"/>
      <c r="B5" s="54" t="s">
        <v>0</v>
      </c>
      <c r="C5" s="55"/>
      <c r="D5" s="10"/>
      <c r="E5" s="10"/>
      <c r="F5" s="25"/>
      <c r="G5" s="25"/>
      <c r="H5" s="26"/>
      <c r="O5" s="48" t="s">
        <v>1</v>
      </c>
      <c r="P5" s="48"/>
      <c r="Q5" s="48"/>
    </row>
    <row r="6" spans="1:17" ht="114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6" t="s">
        <v>7</v>
      </c>
      <c r="G6" s="4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15</v>
      </c>
      <c r="O6" s="28" t="s">
        <v>16</v>
      </c>
      <c r="P6" s="28" t="s">
        <v>17</v>
      </c>
      <c r="Q6" s="28" t="s">
        <v>18</v>
      </c>
    </row>
    <row r="7" spans="1:17" s="13" customFormat="1" ht="75">
      <c r="A7" s="34">
        <v>1</v>
      </c>
      <c r="B7" s="38" t="s">
        <v>31</v>
      </c>
      <c r="C7" s="11" t="s">
        <v>21</v>
      </c>
      <c r="D7" s="23"/>
      <c r="E7" s="23"/>
      <c r="F7" s="23">
        <v>2</v>
      </c>
      <c r="G7" s="32" t="s">
        <v>19</v>
      </c>
      <c r="H7" s="43"/>
      <c r="I7" s="11"/>
      <c r="J7" s="8">
        <f aca="true" t="shared" si="0" ref="J7:J17">SUM(H7*I7)/100</f>
        <v>0</v>
      </c>
      <c r="K7" s="8">
        <f aca="true" t="shared" si="1" ref="K7:K17">SUM(H7+J7)</f>
        <v>0</v>
      </c>
      <c r="L7" s="8">
        <f aca="true" t="shared" si="2" ref="L7:L17">SUM(F7*H7)</f>
        <v>0</v>
      </c>
      <c r="M7" s="8">
        <f aca="true" t="shared" si="3" ref="M7:M17">SUM(L7*I7)/100</f>
        <v>0</v>
      </c>
      <c r="N7" s="8">
        <f aca="true" t="shared" si="4" ref="N7:N17">SUM(L7:M7)</f>
        <v>0</v>
      </c>
      <c r="O7" s="39"/>
      <c r="P7" s="39"/>
      <c r="Q7" s="41">
        <f aca="true" t="shared" si="5" ref="Q7:Q17">SUM(H7*P7)</f>
        <v>0</v>
      </c>
    </row>
    <row r="8" spans="1:17" s="13" customFormat="1" ht="75.75" customHeight="1">
      <c r="A8" s="34">
        <v>2</v>
      </c>
      <c r="B8" s="38" t="s">
        <v>32</v>
      </c>
      <c r="C8" s="11" t="s">
        <v>27</v>
      </c>
      <c r="D8" s="23"/>
      <c r="E8" s="23"/>
      <c r="F8" s="23">
        <v>2</v>
      </c>
      <c r="G8" s="32" t="s">
        <v>19</v>
      </c>
      <c r="H8" s="43"/>
      <c r="I8" s="11"/>
      <c r="J8" s="8">
        <f t="shared" si="0"/>
        <v>0</v>
      </c>
      <c r="K8" s="8">
        <f t="shared" si="1"/>
        <v>0</v>
      </c>
      <c r="L8" s="8">
        <f t="shared" si="2"/>
        <v>0</v>
      </c>
      <c r="M8" s="8">
        <f t="shared" si="3"/>
        <v>0</v>
      </c>
      <c r="N8" s="8">
        <f t="shared" si="4"/>
        <v>0</v>
      </c>
      <c r="O8" s="8"/>
      <c r="P8" s="29"/>
      <c r="Q8" s="41">
        <f t="shared" si="5"/>
        <v>0</v>
      </c>
    </row>
    <row r="9" spans="1:17" s="13" customFormat="1" ht="75">
      <c r="A9" s="34">
        <v>3</v>
      </c>
      <c r="B9" s="38" t="s">
        <v>33</v>
      </c>
      <c r="C9" s="11" t="s">
        <v>22</v>
      </c>
      <c r="D9" s="23"/>
      <c r="E9" s="23"/>
      <c r="F9" s="23">
        <v>2</v>
      </c>
      <c r="G9" s="32" t="s">
        <v>19</v>
      </c>
      <c r="H9" s="43"/>
      <c r="I9" s="11"/>
      <c r="J9" s="8">
        <f t="shared" si="0"/>
        <v>0</v>
      </c>
      <c r="K9" s="8">
        <f t="shared" si="1"/>
        <v>0</v>
      </c>
      <c r="L9" s="8">
        <f t="shared" si="2"/>
        <v>0</v>
      </c>
      <c r="M9" s="8">
        <f t="shared" si="3"/>
        <v>0</v>
      </c>
      <c r="N9" s="8">
        <f t="shared" si="4"/>
        <v>0</v>
      </c>
      <c r="O9" s="8"/>
      <c r="P9" s="29"/>
      <c r="Q9" s="41">
        <f t="shared" si="5"/>
        <v>0</v>
      </c>
    </row>
    <row r="10" spans="1:17" s="13" customFormat="1" ht="60">
      <c r="A10" s="34">
        <v>4</v>
      </c>
      <c r="B10" s="38" t="s">
        <v>34</v>
      </c>
      <c r="C10" s="11" t="s">
        <v>27</v>
      </c>
      <c r="D10" s="23"/>
      <c r="E10" s="23"/>
      <c r="F10" s="23">
        <v>2</v>
      </c>
      <c r="G10" s="32" t="s">
        <v>19</v>
      </c>
      <c r="H10" s="44"/>
      <c r="I10" s="11"/>
      <c r="J10" s="8">
        <f t="shared" si="0"/>
        <v>0</v>
      </c>
      <c r="K10" s="8">
        <f t="shared" si="1"/>
        <v>0</v>
      </c>
      <c r="L10" s="8">
        <f t="shared" si="2"/>
        <v>0</v>
      </c>
      <c r="M10" s="8">
        <f t="shared" si="3"/>
        <v>0</v>
      </c>
      <c r="N10" s="8">
        <f t="shared" si="4"/>
        <v>0</v>
      </c>
      <c r="O10" s="8"/>
      <c r="P10" s="29"/>
      <c r="Q10" s="41">
        <f t="shared" si="5"/>
        <v>0</v>
      </c>
    </row>
    <row r="11" spans="1:17" s="13" customFormat="1" ht="65.25" customHeight="1">
      <c r="A11" s="34">
        <v>5</v>
      </c>
      <c r="B11" s="38" t="s">
        <v>35</v>
      </c>
      <c r="C11" s="23" t="s">
        <v>28</v>
      </c>
      <c r="D11" s="23"/>
      <c r="E11" s="23"/>
      <c r="F11" s="32">
        <v>2</v>
      </c>
      <c r="G11" s="32" t="s">
        <v>19</v>
      </c>
      <c r="H11" s="44"/>
      <c r="I11" s="11"/>
      <c r="J11" s="8">
        <f t="shared" si="0"/>
        <v>0</v>
      </c>
      <c r="K11" s="8">
        <f t="shared" si="1"/>
        <v>0</v>
      </c>
      <c r="L11" s="8">
        <f t="shared" si="2"/>
        <v>0</v>
      </c>
      <c r="M11" s="8">
        <f t="shared" si="3"/>
        <v>0</v>
      </c>
      <c r="N11" s="8">
        <f t="shared" si="4"/>
        <v>0</v>
      </c>
      <c r="O11" s="8"/>
      <c r="P11" s="29"/>
      <c r="Q11" s="41">
        <f t="shared" si="5"/>
        <v>0</v>
      </c>
    </row>
    <row r="12" spans="1:17" s="13" customFormat="1" ht="56.25" customHeight="1">
      <c r="A12" s="34">
        <v>6</v>
      </c>
      <c r="B12" s="38" t="s">
        <v>36</v>
      </c>
      <c r="C12" s="23" t="s">
        <v>29</v>
      </c>
      <c r="D12" s="23"/>
      <c r="E12" s="23"/>
      <c r="F12" s="32">
        <v>2</v>
      </c>
      <c r="G12" s="32" t="s">
        <v>19</v>
      </c>
      <c r="H12" s="44"/>
      <c r="I12" s="11"/>
      <c r="J12" s="8">
        <f t="shared" si="0"/>
        <v>0</v>
      </c>
      <c r="K12" s="8">
        <f t="shared" si="1"/>
        <v>0</v>
      </c>
      <c r="L12" s="8">
        <f t="shared" si="2"/>
        <v>0</v>
      </c>
      <c r="M12" s="8">
        <f t="shared" si="3"/>
        <v>0</v>
      </c>
      <c r="N12" s="8">
        <f t="shared" si="4"/>
        <v>0</v>
      </c>
      <c r="O12" s="8"/>
      <c r="P12" s="29"/>
      <c r="Q12" s="41">
        <f t="shared" si="5"/>
        <v>0</v>
      </c>
    </row>
    <row r="13" spans="1:17" s="13" customFormat="1" ht="69.75" customHeight="1">
      <c r="A13" s="34">
        <v>7</v>
      </c>
      <c r="B13" s="35" t="s">
        <v>37</v>
      </c>
      <c r="C13" s="11" t="s">
        <v>24</v>
      </c>
      <c r="D13" s="23"/>
      <c r="E13" s="23"/>
      <c r="F13" s="32">
        <v>2</v>
      </c>
      <c r="G13" s="32" t="s">
        <v>19</v>
      </c>
      <c r="H13" s="45"/>
      <c r="I13" s="11"/>
      <c r="J13" s="8">
        <f t="shared" si="0"/>
        <v>0</v>
      </c>
      <c r="K13" s="8">
        <f t="shared" si="1"/>
        <v>0</v>
      </c>
      <c r="L13" s="8">
        <f t="shared" si="2"/>
        <v>0</v>
      </c>
      <c r="M13" s="8">
        <f t="shared" si="3"/>
        <v>0</v>
      </c>
      <c r="N13" s="8">
        <f t="shared" si="4"/>
        <v>0</v>
      </c>
      <c r="O13" s="8"/>
      <c r="P13" s="29"/>
      <c r="Q13" s="42">
        <f t="shared" si="5"/>
        <v>0</v>
      </c>
    </row>
    <row r="14" spans="1:17" s="13" customFormat="1" ht="51" customHeight="1">
      <c r="A14" s="34">
        <v>8</v>
      </c>
      <c r="B14" s="35" t="s">
        <v>38</v>
      </c>
      <c r="C14" s="14" t="s">
        <v>30</v>
      </c>
      <c r="D14" s="23"/>
      <c r="E14" s="23"/>
      <c r="F14" s="32">
        <v>2</v>
      </c>
      <c r="G14" s="32" t="s">
        <v>19</v>
      </c>
      <c r="H14" s="45"/>
      <c r="I14" s="11"/>
      <c r="J14" s="8">
        <f t="shared" si="0"/>
        <v>0</v>
      </c>
      <c r="K14" s="8">
        <f t="shared" si="1"/>
        <v>0</v>
      </c>
      <c r="L14" s="8">
        <f t="shared" si="2"/>
        <v>0</v>
      </c>
      <c r="M14" s="8">
        <f t="shared" si="3"/>
        <v>0</v>
      </c>
      <c r="N14" s="8">
        <f t="shared" si="4"/>
        <v>0</v>
      </c>
      <c r="O14" s="8"/>
      <c r="P14" s="29"/>
      <c r="Q14" s="42">
        <f t="shared" si="5"/>
        <v>0</v>
      </c>
    </row>
    <row r="15" spans="1:17" s="13" customFormat="1" ht="66.75" customHeight="1">
      <c r="A15" s="34">
        <v>9</v>
      </c>
      <c r="B15" s="35" t="s">
        <v>39</v>
      </c>
      <c r="C15" s="23" t="s">
        <v>23</v>
      </c>
      <c r="D15" s="23"/>
      <c r="E15" s="23"/>
      <c r="F15" s="32">
        <v>2</v>
      </c>
      <c r="G15" s="32" t="s">
        <v>19</v>
      </c>
      <c r="H15" s="45"/>
      <c r="I15" s="11"/>
      <c r="J15" s="8">
        <f t="shared" si="0"/>
        <v>0</v>
      </c>
      <c r="K15" s="8">
        <f t="shared" si="1"/>
        <v>0</v>
      </c>
      <c r="L15" s="8">
        <f t="shared" si="2"/>
        <v>0</v>
      </c>
      <c r="M15" s="8">
        <f t="shared" si="3"/>
        <v>0</v>
      </c>
      <c r="N15" s="8">
        <f t="shared" si="4"/>
        <v>0</v>
      </c>
      <c r="O15" s="8"/>
      <c r="P15" s="29"/>
      <c r="Q15" s="42">
        <f t="shared" si="5"/>
        <v>0</v>
      </c>
    </row>
    <row r="16" spans="1:17" s="13" customFormat="1" ht="120">
      <c r="A16" s="34">
        <v>10</v>
      </c>
      <c r="B16" s="35" t="s">
        <v>40</v>
      </c>
      <c r="C16" s="23" t="s">
        <v>41</v>
      </c>
      <c r="D16" s="23"/>
      <c r="E16" s="23"/>
      <c r="F16" s="32">
        <v>2</v>
      </c>
      <c r="G16" s="32" t="s">
        <v>19</v>
      </c>
      <c r="H16" s="45"/>
      <c r="I16" s="11"/>
      <c r="J16" s="8">
        <f t="shared" si="0"/>
        <v>0</v>
      </c>
      <c r="K16" s="8">
        <f t="shared" si="1"/>
        <v>0</v>
      </c>
      <c r="L16" s="8">
        <f t="shared" si="2"/>
        <v>0</v>
      </c>
      <c r="M16" s="8">
        <f t="shared" si="3"/>
        <v>0</v>
      </c>
      <c r="N16" s="8">
        <f t="shared" si="4"/>
        <v>0</v>
      </c>
      <c r="O16" s="8"/>
      <c r="P16" s="29"/>
      <c r="Q16" s="42">
        <f t="shared" si="5"/>
        <v>0</v>
      </c>
    </row>
    <row r="17" spans="1:17" s="13" customFormat="1" ht="66" customHeight="1">
      <c r="A17" s="34">
        <v>11</v>
      </c>
      <c r="B17" s="35" t="s">
        <v>42</v>
      </c>
      <c r="C17" s="23" t="s">
        <v>43</v>
      </c>
      <c r="D17" s="23"/>
      <c r="E17" s="23"/>
      <c r="F17" s="32">
        <v>2</v>
      </c>
      <c r="G17" s="32" t="s">
        <v>19</v>
      </c>
      <c r="H17" s="45"/>
      <c r="I17" s="11"/>
      <c r="J17" s="8">
        <f t="shared" si="0"/>
        <v>0</v>
      </c>
      <c r="K17" s="8">
        <f t="shared" si="1"/>
        <v>0</v>
      </c>
      <c r="L17" s="8">
        <f t="shared" si="2"/>
        <v>0</v>
      </c>
      <c r="M17" s="8">
        <f t="shared" si="3"/>
        <v>0</v>
      </c>
      <c r="N17" s="8">
        <f t="shared" si="4"/>
        <v>0</v>
      </c>
      <c r="O17" s="8"/>
      <c r="P17" s="29"/>
      <c r="Q17" s="42">
        <f t="shared" si="5"/>
        <v>0</v>
      </c>
    </row>
    <row r="18" spans="1:14" s="12" customFormat="1" ht="27.6" customHeight="1">
      <c r="A18" s="5"/>
      <c r="B18" s="49" t="s">
        <v>20</v>
      </c>
      <c r="C18" s="50"/>
      <c r="D18" s="51"/>
      <c r="K18" s="40"/>
      <c r="L18" s="46">
        <f>SUM(L7:L17)</f>
        <v>0</v>
      </c>
      <c r="M18" s="46">
        <f>SUM(M7:M17)</f>
        <v>0</v>
      </c>
      <c r="N18" s="46">
        <f>SUM(N7:N17)</f>
        <v>0</v>
      </c>
    </row>
    <row r="19" spans="1:12" s="12" customFormat="1" ht="15.75">
      <c r="A19" s="16"/>
      <c r="B19" s="15"/>
      <c r="L19" s="33"/>
    </row>
    <row r="20" spans="1:13" s="12" customFormat="1" ht="91.5" customHeight="1">
      <c r="A20" s="5"/>
      <c r="B20" s="52" t="s">
        <v>26</v>
      </c>
      <c r="C20" s="52"/>
      <c r="D20" s="52"/>
      <c r="E20" s="52"/>
      <c r="F20" s="52"/>
      <c r="G20" s="52"/>
      <c r="H20" s="52"/>
      <c r="I20" s="14"/>
      <c r="M20" s="18"/>
    </row>
    <row r="21" spans="1:15" s="12" customFormat="1" ht="18" customHeight="1">
      <c r="A21" s="5"/>
      <c r="B21" s="53"/>
      <c r="C21" s="53"/>
      <c r="D21" s="53"/>
      <c r="E21" s="53"/>
      <c r="F21" s="53"/>
      <c r="G21" s="53"/>
      <c r="H21" s="53"/>
      <c r="I21" s="14"/>
      <c r="L21" s="33"/>
      <c r="M21" s="18"/>
      <c r="O21" s="19"/>
    </row>
    <row r="22" spans="1:13" s="12" customFormat="1" ht="15">
      <c r="A22" s="5"/>
      <c r="B22" s="37"/>
      <c r="C22" s="14"/>
      <c r="D22" s="14"/>
      <c r="E22" s="14"/>
      <c r="F22" s="14"/>
      <c r="G22" s="14"/>
      <c r="I22" s="14"/>
      <c r="L22" s="30"/>
      <c r="M22" s="18"/>
    </row>
    <row r="23" spans="1:13" s="12" customFormat="1" ht="50.25" customHeight="1">
      <c r="A23" s="5"/>
      <c r="B23" s="47" t="s">
        <v>25</v>
      </c>
      <c r="C23" s="47"/>
      <c r="D23" s="47"/>
      <c r="E23" s="47"/>
      <c r="F23" s="47"/>
      <c r="G23" s="47"/>
      <c r="H23" s="47"/>
      <c r="I23" s="14"/>
      <c r="M23" s="18"/>
    </row>
    <row r="24" spans="1:13" s="12" customFormat="1" ht="15">
      <c r="A24" s="5"/>
      <c r="B24" s="17"/>
      <c r="C24" s="14"/>
      <c r="D24" s="14"/>
      <c r="E24" s="14"/>
      <c r="F24" s="14"/>
      <c r="G24" s="14"/>
      <c r="I24" s="14"/>
      <c r="M24" s="18" t="s">
        <v>45</v>
      </c>
    </row>
    <row r="25" spans="1:13" s="12" customFormat="1" ht="15">
      <c r="A25" s="5"/>
      <c r="B25" s="17"/>
      <c r="C25" s="14"/>
      <c r="D25" s="14"/>
      <c r="E25" s="14"/>
      <c r="F25" s="14"/>
      <c r="G25" s="14"/>
      <c r="I25" s="14"/>
      <c r="M25" s="20"/>
    </row>
    <row r="26" spans="1:13" s="12" customFormat="1" ht="15">
      <c r="A26" s="5"/>
      <c r="B26" s="17"/>
      <c r="C26" s="14"/>
      <c r="D26" s="14"/>
      <c r="E26" s="14"/>
      <c r="F26" s="14"/>
      <c r="G26" s="14"/>
      <c r="I26" s="14"/>
      <c r="M26" s="18"/>
    </row>
    <row r="27" spans="1:13" s="12" customFormat="1" ht="15">
      <c r="A27" s="5"/>
      <c r="B27" s="15"/>
      <c r="C27" s="14"/>
      <c r="D27" s="14"/>
      <c r="E27" s="14"/>
      <c r="F27" s="14"/>
      <c r="G27" s="14"/>
      <c r="I27" s="14"/>
      <c r="M27" s="18"/>
    </row>
    <row r="28" spans="1:13" s="12" customFormat="1" ht="15">
      <c r="A28" s="5"/>
      <c r="B28" s="15"/>
      <c r="C28" s="14"/>
      <c r="D28" s="14"/>
      <c r="E28" s="14"/>
      <c r="F28" s="14"/>
      <c r="G28" s="14"/>
      <c r="I28" s="14"/>
      <c r="M28" s="18"/>
    </row>
    <row r="29" spans="1:2" s="12" customFormat="1" ht="15">
      <c r="A29" s="5"/>
      <c r="B29" s="15"/>
    </row>
    <row r="30" spans="1:2" s="12" customFormat="1" ht="15">
      <c r="A30" s="5"/>
      <c r="B30" s="15"/>
    </row>
    <row r="31" spans="1:2" s="12" customFormat="1" ht="15">
      <c r="A31" s="5"/>
      <c r="B31" s="15"/>
    </row>
    <row r="32" spans="1:2" s="12" customFormat="1" ht="15">
      <c r="A32" s="5"/>
      <c r="B32" s="15"/>
    </row>
  </sheetData>
  <sheetProtection algorithmName="SHA-512" hashValue="Wk5ifra3NJNviR/7c+7WDfyZYEvRFB2Tm1FwPaBy9l0M2XOelBFrCNzK6EmhlIDBA0KsKdz5hdOS6BVTk3VHbA==" saltValue="XWSkLKOvW2h7HVKPyq9pOA==" spinCount="100000" sheet="1" objects="1" scenarios="1" formatCells="0" formatColumns="0" formatRows="0"/>
  <protectedRanges>
    <protectedRange sqref="H1:Q1048576" name="Oblast4"/>
    <protectedRange sqref="D1:E1048576" name="Oblast2"/>
    <protectedRange sqref="A1:C1048576" name="Oblast1"/>
    <protectedRange sqref="F1:G1048576" name="Oblast3"/>
  </protectedRanges>
  <mergeCells count="5">
    <mergeCell ref="B23:H23"/>
    <mergeCell ref="B5:C5"/>
    <mergeCell ref="O5:Q5"/>
    <mergeCell ref="B18:D18"/>
    <mergeCell ref="B20:H20"/>
  </mergeCells>
  <printOptions/>
  <pageMargins left="0.7" right="0.7" top="0.787401575" bottom="0.787401575" header="0.3" footer="0.3"/>
  <pageSetup horizontalDpi="600" verticalDpi="600" orientation="landscape" scale="3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2" ma:contentTypeDescription="Vytvoří nový dokument" ma:contentTypeScope="" ma:versionID="32e03246b408fb30d88bd575990e3781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c762d169139343d5e913d158bb07a381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28D70B-A60B-4744-A5A1-FE823439B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BB7DE-1B23-4AF4-9D18-98201AED0D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35D85D-A402-4693-8A63-59B6D5302D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Mozrová</dc:creator>
  <cp:keywords/>
  <dc:description/>
  <cp:lastModifiedBy>1.LF.UK</cp:lastModifiedBy>
  <cp:lastPrinted>2023-04-20T13:13:53Z</cp:lastPrinted>
  <dcterms:created xsi:type="dcterms:W3CDTF">2014-10-24T12:03:36Z</dcterms:created>
  <dcterms:modified xsi:type="dcterms:W3CDTF">2023-05-18T21:03:57Z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