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filterPrivacy="1" defaultThemeVersion="124226"/>
  <bookViews>
    <workbookView xWindow="2340" yWindow="0" windowWidth="22560" windowHeight="15480" tabRatio="850" activeTab="0"/>
  </bookViews>
  <sheets>
    <sheet name="Model NC" sheetId="9" r:id="rId1"/>
  </sheets>
  <definedNames>
    <definedName name="_xlnm.Print_Area" localSheetId="0">'Model NC'!$B$3:$H$60</definedName>
  </definedNames>
  <calcPr calcId="191028"/>
  <extLst/>
</workbook>
</file>

<file path=xl/sharedStrings.xml><?xml version="1.0" encoding="utf-8"?>
<sst xmlns="http://schemas.openxmlformats.org/spreadsheetml/2006/main" count="161" uniqueCount="70">
  <si>
    <t>Příloha č. 4 zadávací dokumentace</t>
  </si>
  <si>
    <t>Ceník jednotlivých služeb</t>
  </si>
  <si>
    <t>Mobilní služby elektronických komunikací</t>
  </si>
  <si>
    <t>Jednorázové aktivační či zřizovací poplatky</t>
  </si>
  <si>
    <t>Název</t>
  </si>
  <si>
    <t>Počet jednotek*</t>
  </si>
  <si>
    <t>Jednotka</t>
  </si>
  <si>
    <t>Nabízená jednotková cena 
v Kč 
bez DPH</t>
  </si>
  <si>
    <t>Cena celkem 
v Kč bez DPH za 4 roky**</t>
  </si>
  <si>
    <t xml:space="preserve">Aktivace a zřízení - SIM </t>
  </si>
  <si>
    <t>ks</t>
  </si>
  <si>
    <t>Kč/ks</t>
  </si>
  <si>
    <t>Aktivace a zřízení - Mobilní hlasová virtuální privátní síť na SIM se základním hlasovým tarifem</t>
  </si>
  <si>
    <t>Aktivace a zřízení - Podrobné elektronické vyúčtování na SIM</t>
  </si>
  <si>
    <t>Pravidelné měsíční poplatky</t>
  </si>
  <si>
    <t>Počet jednotek za měsíc*</t>
  </si>
  <si>
    <t>Počet jednotek za 4 roky*</t>
  </si>
  <si>
    <t>Cena celkem 
v Kč bez DPH za 4 roky***</t>
  </si>
  <si>
    <t>Pravidelný měsíční poplatek - SIM se základním hlasovým tarifem č. 1 "Účtovaný"</t>
  </si>
  <si>
    <t>Kč/ks měsíčně</t>
  </si>
  <si>
    <t>Pravidelný měsíční poplatek - SIM se základním hlasovým tarifem č. 2 "Neomezený"</t>
  </si>
  <si>
    <t>Pravidelný měsíční poplatek - Mobilní hlasová virtuální privátní síť na SIM se základním hlasovým tarifem</t>
  </si>
  <si>
    <t>Pravidelný měsíční poplatek - Datová služba s FUP 1,5 GB</t>
  </si>
  <si>
    <t>Pravidelný měsíční poplatek - Datová služba s FUP 3 GB</t>
  </si>
  <si>
    <t>Pravidelný měsíční poplatek - Datová služba s FUP 10 GB</t>
  </si>
  <si>
    <t>Pravidelný měsíční poplatek - Datová služba s FUP 20 GB</t>
  </si>
  <si>
    <t>pravidelný měsíční poplatek - Datová služba FUP 30 GB</t>
  </si>
  <si>
    <t>pravidelný měsíční poplatek - Datová služba FUP 50 GB</t>
  </si>
  <si>
    <t>pravidelný měsíční poplatek - Datová služba minimálně 200 GB</t>
  </si>
  <si>
    <t>mobilní internet - dokup 1,5 GB</t>
  </si>
  <si>
    <t>mobilní internet - dokup 10 GB</t>
  </si>
  <si>
    <t>veřejná IPv4 adresa na datové SIM</t>
  </si>
  <si>
    <t>Pravidelný měsíční poplatek - Podrobné elektronické vyúčtování na SIM</t>
  </si>
  <si>
    <t>Hlasový, textový, multimediální a datový provoz na SIM kartách</t>
  </si>
  <si>
    <t>Provoz pro základní hlasový tarif č. 1 "Účtovaný"</t>
  </si>
  <si>
    <t>Volání do mobilních sítí v ČR</t>
  </si>
  <si>
    <t>min</t>
  </si>
  <si>
    <t>Kč/min</t>
  </si>
  <si>
    <t>Volání do pevných sítí v ČR</t>
  </si>
  <si>
    <t>Volání do hlasové schránky</t>
  </si>
  <si>
    <t xml:space="preserve">SMS do mobilních sítí v ČR </t>
  </si>
  <si>
    <t>SMS v rámci virtuální privátní sítě (VPS)</t>
  </si>
  <si>
    <t>Provoz pro tarify č. 1 "Účtovaný", č. 2 "Neomezený" a Datové tarify s FUP 200 MB, 1,5 GB a 10 GB</t>
  </si>
  <si>
    <t>MMS do mobilních sítí v ČR</t>
  </si>
  <si>
    <t>Mezinárodní volání - Evropa - EU</t>
  </si>
  <si>
    <t xml:space="preserve">Mezinárodní volání - Evropa - nonEU </t>
  </si>
  <si>
    <t>Mezinárodní volání - USA a Kanada</t>
  </si>
  <si>
    <t>Mezinárodní volání - Svět</t>
  </si>
  <si>
    <t>Mezinárodní SMS</t>
  </si>
  <si>
    <t>Roaming - příchozí - EU</t>
  </si>
  <si>
    <t>Roaming - příchozí - Evropa non EU</t>
  </si>
  <si>
    <t>Roaming - příchozí - Svět</t>
  </si>
  <si>
    <t>Roaming - odchozí - EU</t>
  </si>
  <si>
    <t>Roaming - odchozí - Evropa nonEU</t>
  </si>
  <si>
    <t>Roaming - odchozí - Svět</t>
  </si>
  <si>
    <t>Roaming - SMS - EU</t>
  </si>
  <si>
    <t>Roaming - SMS - Evropa non EU</t>
  </si>
  <si>
    <t>Roaming - SMS - Svět</t>
  </si>
  <si>
    <t>Roaming - MMS - EU</t>
  </si>
  <si>
    <t>Datový roaming - účtovaný - Evropa nonEU</t>
  </si>
  <si>
    <t>MB</t>
  </si>
  <si>
    <t>Kč/MB</t>
  </si>
  <si>
    <t>Datový roaming - účtovaný - Svět</t>
  </si>
  <si>
    <t xml:space="preserve">Datový roaming - balíček 100 MB - Svět </t>
  </si>
  <si>
    <t>Datový roaming - balíček 300 MB - Svět</t>
  </si>
  <si>
    <t>Datový roaming - balíček 1 GB - Svět</t>
  </si>
  <si>
    <t>Celková nabídková cena za mobilní služby elektronických komunikací v Kč bez DPH***</t>
  </si>
  <si>
    <t>* Počet jednotek vystihuje předpokládaný objem služeb, které zadavatel plánuje během trvání rámcové smlouvy s vybraným dodavatelem odebrat. Tento předpokládaný objem služeb vychází z objemů služeb, které byly využívány v předchozích účetních obdobích. Po dobu trvání rámcové smlouvy může být objem skutečně využívaných služeb podstatně vyšší v závislosti na ceně služeb a dle požadavků jednotlivých organizačních jednotek. Tento objem služeb není pro zadavatele nikterak závazný.</t>
  </si>
  <si>
    <t>** Cena je počítána automaticky dle následujícího vzorce:  "Cena celkem v Kč bez DPH za 4 roky" = "Počet jednotek (za 4 roky)" * "Nabídková jednotková cena v Kč bez DPH".</t>
  </si>
  <si>
    <r>
      <t>*** Celková nabídková cena za mobilní služby elektronických komunikací v Kč bez DPH představuje celkovou nabídkovou cenu uchazeče, která musí souhlasit s cenami uvedenými v nabídce. Tato celková nabídková cena je počítána automaticky jako součet cen všech položek (poptávaných služeb) uvedených ve sloupci "Cena celkem v Kč bez DPH za 4 roky".</t>
    </r>
    <r>
      <rPr>
        <b/>
        <sz val="8"/>
        <color theme="1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</si>
</sst>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0" borderId="1" applyNumberFormat="0" applyFill="0" applyAlignment="0" applyProtection="0"/>
    <xf numFmtId="0" fontId="7" fillId="20" borderId="0" applyNumberFormat="0" applyBorder="0" applyAlignment="0" applyProtection="0"/>
    <xf numFmtId="0" fontId="13" fillId="21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6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5" borderId="8" applyNumberFormat="0" applyAlignment="0" applyProtection="0"/>
    <xf numFmtId="0" fontId="11" fillId="26" borderId="8" applyNumberFormat="0" applyAlignment="0" applyProtection="0"/>
    <xf numFmtId="0" fontId="10" fillId="26" borderId="9" applyNumberFormat="0" applyAlignment="0" applyProtection="0"/>
    <xf numFmtId="0" fontId="15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4" fontId="18" fillId="33" borderId="10" xfId="0" applyNumberFormat="1" applyFont="1" applyFill="1" applyBorder="1" applyAlignment="1" applyProtection="1">
      <alignment vertical="center"/>
      <protection locked="0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/>
    </xf>
    <xf numFmtId="3" fontId="22" fillId="34" borderId="12" xfId="0" applyNumberFormat="1" applyFont="1" applyFill="1" applyBorder="1" applyAlignment="1">
      <alignment horizontal="right" vertical="center"/>
    </xf>
    <xf numFmtId="3" fontId="22" fillId="34" borderId="12" xfId="0" applyNumberFormat="1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vertical="center"/>
    </xf>
    <xf numFmtId="3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2" fillId="34" borderId="15" xfId="0" applyFont="1" applyFill="1" applyBorder="1" applyAlignment="1">
      <alignment vertical="center"/>
    </xf>
    <xf numFmtId="3" fontId="18" fillId="0" borderId="12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16" xfId="0" applyFont="1" applyBorder="1" applyAlignment="1">
      <alignment vertical="center"/>
    </xf>
    <xf numFmtId="3" fontId="22" fillId="0" borderId="1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0" fontId="22" fillId="34" borderId="12" xfId="0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4" fontId="23" fillId="34" borderId="14" xfId="0" applyNumberFormat="1" applyFont="1" applyFill="1" applyBorder="1" applyAlignment="1">
      <alignment horizontal="right" vertical="center"/>
    </xf>
    <xf numFmtId="4" fontId="23" fillId="34" borderId="17" xfId="0" applyNumberFormat="1" applyFont="1" applyFill="1" applyBorder="1" applyAlignment="1">
      <alignment horizontal="right" vertical="center"/>
    </xf>
    <xf numFmtId="4" fontId="23" fillId="34" borderId="10" xfId="0" applyNumberFormat="1" applyFont="1" applyFill="1" applyBorder="1" applyAlignment="1">
      <alignment horizontal="righ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Špat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3"/>
  <sheetViews>
    <sheetView tabSelected="1" workbookViewId="0" topLeftCell="A6">
      <selection activeCell="F9" sqref="F9"/>
    </sheetView>
  </sheetViews>
  <sheetFormatPr defaultColWidth="9.140625" defaultRowHeight="15"/>
  <cols>
    <col min="1" max="1" width="9.140625" style="2" customWidth="1"/>
    <col min="2" max="2" width="74.57421875" style="2" customWidth="1"/>
    <col min="3" max="3" width="8.28125" style="2" bestFit="1" customWidth="1"/>
    <col min="4" max="4" width="8.7109375" style="2" customWidth="1"/>
    <col min="5" max="5" width="8.57421875" style="2" bestFit="1" customWidth="1"/>
    <col min="6" max="6" width="10.7109375" style="2" customWidth="1"/>
    <col min="7" max="7" width="10.421875" style="2" bestFit="1" customWidth="1"/>
    <col min="8" max="8" width="12.7109375" style="2" customWidth="1"/>
    <col min="9" max="16384" width="9.140625" style="2" customWidth="1"/>
  </cols>
  <sheetData>
    <row r="1" spans="2:8" ht="15">
      <c r="B1" s="32" t="s">
        <v>0</v>
      </c>
      <c r="C1" s="32"/>
      <c r="D1" s="32"/>
      <c r="E1" s="32"/>
      <c r="F1" s="32"/>
      <c r="G1" s="32"/>
      <c r="H1" s="32"/>
    </row>
    <row r="3" spans="2:9" ht="15">
      <c r="B3" s="34" t="s">
        <v>1</v>
      </c>
      <c r="C3" s="34"/>
      <c r="D3" s="34"/>
      <c r="E3" s="34"/>
      <c r="F3" s="34"/>
      <c r="G3" s="34"/>
      <c r="H3" s="34"/>
      <c r="I3" s="3"/>
    </row>
    <row r="4" spans="2:9" ht="15">
      <c r="B4" s="4"/>
      <c r="C4" s="4"/>
      <c r="D4" s="4"/>
      <c r="E4" s="4"/>
      <c r="F4" s="4"/>
      <c r="G4" s="4"/>
      <c r="H4" s="4"/>
      <c r="I4" s="3"/>
    </row>
    <row r="5" spans="2:9" ht="15">
      <c r="B5" s="5" t="s">
        <v>2</v>
      </c>
      <c r="C5" s="6"/>
      <c r="D5" s="3"/>
      <c r="E5" s="6"/>
      <c r="F5" s="3"/>
      <c r="G5" s="3"/>
      <c r="H5" s="3"/>
      <c r="I5" s="3"/>
    </row>
    <row r="6" spans="2:9" ht="10.5" customHeight="1">
      <c r="B6" s="5"/>
      <c r="C6" s="6"/>
      <c r="D6" s="3"/>
      <c r="E6" s="6"/>
      <c r="F6" s="3"/>
      <c r="G6" s="3"/>
      <c r="H6" s="3"/>
      <c r="I6" s="3"/>
    </row>
    <row r="7" spans="2:9" ht="15">
      <c r="B7" s="7" t="s">
        <v>3</v>
      </c>
      <c r="C7" s="6"/>
      <c r="D7" s="3"/>
      <c r="E7" s="6"/>
      <c r="F7" s="3"/>
      <c r="G7" s="3"/>
      <c r="H7" s="3"/>
      <c r="I7" s="3"/>
    </row>
    <row r="8" spans="2:9" ht="52.5">
      <c r="B8" s="8" t="s">
        <v>4</v>
      </c>
      <c r="C8" s="9"/>
      <c r="D8" s="10" t="s">
        <v>5</v>
      </c>
      <c r="E8" s="11" t="s">
        <v>6</v>
      </c>
      <c r="F8" s="12" t="s">
        <v>7</v>
      </c>
      <c r="G8" s="11" t="s">
        <v>6</v>
      </c>
      <c r="H8" s="12" t="s">
        <v>8</v>
      </c>
      <c r="I8" s="3"/>
    </row>
    <row r="9" spans="2:9" ht="15">
      <c r="B9" s="13" t="s">
        <v>9</v>
      </c>
      <c r="C9" s="14"/>
      <c r="D9" s="15">
        <v>1834</v>
      </c>
      <c r="E9" s="16" t="s">
        <v>10</v>
      </c>
      <c r="F9" s="1"/>
      <c r="G9" s="16" t="s">
        <v>11</v>
      </c>
      <c r="H9" s="17">
        <f>F9*D9</f>
        <v>0</v>
      </c>
      <c r="I9" s="3"/>
    </row>
    <row r="10" spans="2:9" ht="15">
      <c r="B10" s="13" t="s">
        <v>12</v>
      </c>
      <c r="C10" s="14"/>
      <c r="D10" s="15">
        <f>D9</f>
        <v>1834</v>
      </c>
      <c r="E10" s="16" t="s">
        <v>10</v>
      </c>
      <c r="F10" s="1"/>
      <c r="G10" s="16" t="s">
        <v>11</v>
      </c>
      <c r="H10" s="17">
        <f>F10*D10</f>
        <v>0</v>
      </c>
      <c r="I10" s="3"/>
    </row>
    <row r="11" spans="2:9" ht="15">
      <c r="B11" s="13" t="s">
        <v>13</v>
      </c>
      <c r="C11" s="14"/>
      <c r="D11" s="15">
        <v>1834</v>
      </c>
      <c r="E11" s="16" t="s">
        <v>10</v>
      </c>
      <c r="F11" s="1"/>
      <c r="G11" s="16" t="s">
        <v>11</v>
      </c>
      <c r="H11" s="17">
        <f>F11*D11</f>
        <v>0</v>
      </c>
      <c r="I11" s="3"/>
    </row>
    <row r="12" spans="2:9" ht="15">
      <c r="B12" s="7" t="s">
        <v>14</v>
      </c>
      <c r="C12" s="18"/>
      <c r="D12" s="4"/>
      <c r="E12" s="4"/>
      <c r="F12" s="19"/>
      <c r="G12" s="4"/>
      <c r="H12" s="19"/>
      <c r="I12" s="4"/>
    </row>
    <row r="13" spans="2:9" ht="52.5">
      <c r="B13" s="20" t="s">
        <v>4</v>
      </c>
      <c r="C13" s="10" t="s">
        <v>15</v>
      </c>
      <c r="D13" s="10" t="s">
        <v>16</v>
      </c>
      <c r="E13" s="11" t="s">
        <v>6</v>
      </c>
      <c r="F13" s="12" t="s">
        <v>7</v>
      </c>
      <c r="G13" s="11" t="s">
        <v>6</v>
      </c>
      <c r="H13" s="12" t="s">
        <v>17</v>
      </c>
      <c r="I13" s="3"/>
    </row>
    <row r="14" spans="2:9" ht="15">
      <c r="B14" s="14" t="s">
        <v>18</v>
      </c>
      <c r="C14" s="15">
        <v>717</v>
      </c>
      <c r="D14" s="15">
        <f>C14*48</f>
        <v>34416</v>
      </c>
      <c r="E14" s="16" t="s">
        <v>10</v>
      </c>
      <c r="F14" s="1"/>
      <c r="G14" s="16" t="s">
        <v>19</v>
      </c>
      <c r="H14" s="17">
        <f aca="true" t="shared" si="0" ref="H14:H27">F14*D14</f>
        <v>0</v>
      </c>
      <c r="I14" s="3"/>
    </row>
    <row r="15" spans="2:9" ht="15">
      <c r="B15" s="14" t="s">
        <v>20</v>
      </c>
      <c r="C15" s="15">
        <v>1117</v>
      </c>
      <c r="D15" s="15">
        <f aca="true" t="shared" si="1" ref="D15:D27">C15*48</f>
        <v>53616</v>
      </c>
      <c r="E15" s="16" t="s">
        <v>10</v>
      </c>
      <c r="F15" s="1"/>
      <c r="G15" s="16" t="s">
        <v>19</v>
      </c>
      <c r="H15" s="17">
        <f t="shared" si="0"/>
        <v>0</v>
      </c>
      <c r="I15" s="3"/>
    </row>
    <row r="16" spans="2:9" ht="15">
      <c r="B16" s="14" t="s">
        <v>21</v>
      </c>
      <c r="C16" s="15">
        <v>1834</v>
      </c>
      <c r="D16" s="15">
        <f t="shared" si="1"/>
        <v>88032</v>
      </c>
      <c r="E16" s="16" t="s">
        <v>10</v>
      </c>
      <c r="F16" s="1"/>
      <c r="G16" s="16" t="s">
        <v>19</v>
      </c>
      <c r="H16" s="17">
        <f t="shared" si="0"/>
        <v>0</v>
      </c>
      <c r="I16" s="3"/>
    </row>
    <row r="17" spans="2:9" ht="15">
      <c r="B17" s="14" t="s">
        <v>22</v>
      </c>
      <c r="C17" s="15">
        <v>268</v>
      </c>
      <c r="D17" s="15">
        <f t="shared" si="1"/>
        <v>12864</v>
      </c>
      <c r="E17" s="16" t="s">
        <v>10</v>
      </c>
      <c r="F17" s="1"/>
      <c r="G17" s="16" t="s">
        <v>19</v>
      </c>
      <c r="H17" s="17">
        <f t="shared" si="0"/>
        <v>0</v>
      </c>
      <c r="I17" s="3"/>
    </row>
    <row r="18" spans="2:9" ht="15">
      <c r="B18" s="14" t="s">
        <v>23</v>
      </c>
      <c r="C18" s="15">
        <v>144</v>
      </c>
      <c r="D18" s="15">
        <f t="shared" si="1"/>
        <v>6912</v>
      </c>
      <c r="E18" s="16" t="s">
        <v>10</v>
      </c>
      <c r="F18" s="1"/>
      <c r="G18" s="16" t="s">
        <v>19</v>
      </c>
      <c r="H18" s="17">
        <f t="shared" si="0"/>
        <v>0</v>
      </c>
      <c r="I18" s="3"/>
    </row>
    <row r="19" spans="2:9" ht="15">
      <c r="B19" s="14" t="s">
        <v>24</v>
      </c>
      <c r="C19" s="15">
        <v>596</v>
      </c>
      <c r="D19" s="15">
        <f t="shared" si="1"/>
        <v>28608</v>
      </c>
      <c r="E19" s="16" t="s">
        <v>10</v>
      </c>
      <c r="F19" s="1"/>
      <c r="G19" s="16" t="s">
        <v>19</v>
      </c>
      <c r="H19" s="17">
        <f t="shared" si="0"/>
        <v>0</v>
      </c>
      <c r="I19" s="3"/>
    </row>
    <row r="20" spans="2:9" ht="15">
      <c r="B20" s="14" t="s">
        <v>25</v>
      </c>
      <c r="C20" s="15">
        <v>7</v>
      </c>
      <c r="D20" s="15">
        <f aca="true" t="shared" si="2" ref="D20">C20*48</f>
        <v>336</v>
      </c>
      <c r="E20" s="16" t="s">
        <v>10</v>
      </c>
      <c r="F20" s="1"/>
      <c r="G20" s="16" t="s">
        <v>19</v>
      </c>
      <c r="H20" s="17">
        <f aca="true" t="shared" si="3" ref="H20">F20*D20</f>
        <v>0</v>
      </c>
      <c r="I20" s="3"/>
    </row>
    <row r="21" spans="2:9" ht="15">
      <c r="B21" s="14" t="s">
        <v>26</v>
      </c>
      <c r="C21" s="15">
        <v>197</v>
      </c>
      <c r="D21" s="15">
        <f aca="true" t="shared" si="4" ref="D21:D26">C21*48</f>
        <v>9456</v>
      </c>
      <c r="E21" s="16" t="s">
        <v>10</v>
      </c>
      <c r="F21" s="1"/>
      <c r="G21" s="16" t="s">
        <v>19</v>
      </c>
      <c r="H21" s="17">
        <f t="shared" si="0"/>
        <v>0</v>
      </c>
      <c r="I21" s="3"/>
    </row>
    <row r="22" spans="2:9" ht="15">
      <c r="B22" s="14" t="s">
        <v>27</v>
      </c>
      <c r="C22" s="15">
        <v>16</v>
      </c>
      <c r="D22" s="15">
        <f t="shared" si="4"/>
        <v>768</v>
      </c>
      <c r="E22" s="16" t="s">
        <v>10</v>
      </c>
      <c r="F22" s="1"/>
      <c r="G22" s="16" t="s">
        <v>19</v>
      </c>
      <c r="H22" s="17">
        <f t="shared" si="0"/>
        <v>0</v>
      </c>
      <c r="I22" s="3"/>
    </row>
    <row r="23" spans="2:9" ht="15">
      <c r="B23" s="14" t="s">
        <v>28</v>
      </c>
      <c r="C23" s="15">
        <v>3</v>
      </c>
      <c r="D23" s="15">
        <f t="shared" si="4"/>
        <v>144</v>
      </c>
      <c r="E23" s="16" t="s">
        <v>10</v>
      </c>
      <c r="F23" s="1"/>
      <c r="G23" s="16" t="s">
        <v>19</v>
      </c>
      <c r="H23" s="17">
        <f t="shared" si="0"/>
        <v>0</v>
      </c>
      <c r="I23" s="3"/>
    </row>
    <row r="24" spans="2:9" ht="15">
      <c r="B24" s="14" t="s">
        <v>29</v>
      </c>
      <c r="C24" s="15">
        <v>13</v>
      </c>
      <c r="D24" s="15">
        <f t="shared" si="4"/>
        <v>624</v>
      </c>
      <c r="E24" s="16" t="s">
        <v>10</v>
      </c>
      <c r="F24" s="1"/>
      <c r="G24" s="16" t="s">
        <v>19</v>
      </c>
      <c r="H24" s="17">
        <f t="shared" si="0"/>
        <v>0</v>
      </c>
      <c r="I24" s="3"/>
    </row>
    <row r="25" spans="2:9" ht="15">
      <c r="B25" s="14" t="s">
        <v>30</v>
      </c>
      <c r="C25" s="15">
        <v>4</v>
      </c>
      <c r="D25" s="15">
        <f t="shared" si="4"/>
        <v>192</v>
      </c>
      <c r="E25" s="16" t="s">
        <v>10</v>
      </c>
      <c r="F25" s="1"/>
      <c r="G25" s="16" t="s">
        <v>19</v>
      </c>
      <c r="H25" s="17">
        <f t="shared" si="0"/>
        <v>0</v>
      </c>
      <c r="I25" s="3"/>
    </row>
    <row r="26" spans="2:9" ht="15">
      <c r="B26" s="14" t="s">
        <v>31</v>
      </c>
      <c r="C26" s="15">
        <v>10</v>
      </c>
      <c r="D26" s="15">
        <f t="shared" si="4"/>
        <v>480</v>
      </c>
      <c r="E26" s="16" t="s">
        <v>10</v>
      </c>
      <c r="F26" s="1"/>
      <c r="G26" s="16" t="s">
        <v>19</v>
      </c>
      <c r="H26" s="17">
        <f t="shared" si="0"/>
        <v>0</v>
      </c>
      <c r="I26" s="3"/>
    </row>
    <row r="27" spans="2:9" ht="15">
      <c r="B27" s="14" t="s">
        <v>32</v>
      </c>
      <c r="C27" s="21">
        <f>D11</f>
        <v>1834</v>
      </c>
      <c r="D27" s="15">
        <f t="shared" si="1"/>
        <v>88032</v>
      </c>
      <c r="E27" s="16" t="s">
        <v>10</v>
      </c>
      <c r="F27" s="1"/>
      <c r="G27" s="16" t="s">
        <v>19</v>
      </c>
      <c r="H27" s="17">
        <f t="shared" si="0"/>
        <v>0</v>
      </c>
      <c r="I27" s="3"/>
    </row>
    <row r="28" spans="2:9" ht="15">
      <c r="B28" s="7" t="s">
        <v>33</v>
      </c>
      <c r="C28" s="18"/>
      <c r="D28" s="22"/>
      <c r="E28" s="23"/>
      <c r="F28" s="19"/>
      <c r="G28" s="23"/>
      <c r="H28" s="19"/>
      <c r="I28" s="4"/>
    </row>
    <row r="29" spans="2:9" ht="52.5">
      <c r="B29" s="20" t="s">
        <v>4</v>
      </c>
      <c r="C29" s="10" t="s">
        <v>15</v>
      </c>
      <c r="D29" s="10" t="s">
        <v>16</v>
      </c>
      <c r="E29" s="11" t="s">
        <v>6</v>
      </c>
      <c r="F29" s="12" t="s">
        <v>7</v>
      </c>
      <c r="G29" s="11" t="s">
        <v>6</v>
      </c>
      <c r="H29" s="12" t="s">
        <v>17</v>
      </c>
      <c r="I29" s="3"/>
    </row>
    <row r="30" spans="2:9" ht="15">
      <c r="B30" s="24" t="s">
        <v>34</v>
      </c>
      <c r="C30" s="25"/>
      <c r="D30" s="15"/>
      <c r="E30" s="26"/>
      <c r="F30" s="25"/>
      <c r="G30" s="26"/>
      <c r="H30" s="25"/>
      <c r="I30" s="3"/>
    </row>
    <row r="31" spans="2:9" ht="15">
      <c r="B31" s="14" t="s">
        <v>35</v>
      </c>
      <c r="C31" s="21">
        <v>21899</v>
      </c>
      <c r="D31" s="15">
        <f aca="true" t="shared" si="5" ref="D31:D34">C31*48</f>
        <v>1051152</v>
      </c>
      <c r="E31" s="16" t="s">
        <v>36</v>
      </c>
      <c r="F31" s="1"/>
      <c r="G31" s="16" t="s">
        <v>37</v>
      </c>
      <c r="H31" s="17">
        <f>F31*D31</f>
        <v>0</v>
      </c>
      <c r="I31" s="3"/>
    </row>
    <row r="32" spans="2:9" ht="15">
      <c r="B32" s="14" t="s">
        <v>38</v>
      </c>
      <c r="C32" s="21">
        <v>2076</v>
      </c>
      <c r="D32" s="15">
        <f t="shared" si="5"/>
        <v>99648</v>
      </c>
      <c r="E32" s="16" t="s">
        <v>36</v>
      </c>
      <c r="F32" s="1"/>
      <c r="G32" s="16" t="s">
        <v>37</v>
      </c>
      <c r="H32" s="17">
        <f>F32*D32</f>
        <v>0</v>
      </c>
      <c r="I32" s="3"/>
    </row>
    <row r="33" spans="2:9" ht="15">
      <c r="B33" s="14" t="s">
        <v>39</v>
      </c>
      <c r="C33" s="21">
        <v>1</v>
      </c>
      <c r="D33" s="15">
        <f t="shared" si="5"/>
        <v>48</v>
      </c>
      <c r="E33" s="16" t="s">
        <v>36</v>
      </c>
      <c r="F33" s="1"/>
      <c r="G33" s="16" t="s">
        <v>37</v>
      </c>
      <c r="H33" s="17">
        <f>F33*D33</f>
        <v>0</v>
      </c>
      <c r="I33" s="3"/>
    </row>
    <row r="34" spans="2:9" ht="15">
      <c r="B34" s="14" t="s">
        <v>40</v>
      </c>
      <c r="C34" s="21">
        <v>6343</v>
      </c>
      <c r="D34" s="15">
        <f t="shared" si="5"/>
        <v>304464</v>
      </c>
      <c r="E34" s="16" t="s">
        <v>10</v>
      </c>
      <c r="F34" s="1"/>
      <c r="G34" s="16" t="s">
        <v>11</v>
      </c>
      <c r="H34" s="17">
        <f>F34*D34</f>
        <v>0</v>
      </c>
      <c r="I34" s="3"/>
    </row>
    <row r="35" spans="2:9" ht="15">
      <c r="B35" s="14" t="s">
        <v>41</v>
      </c>
      <c r="C35" s="21">
        <v>1420</v>
      </c>
      <c r="D35" s="15">
        <f aca="true" t="shared" si="6" ref="D35">C35*48</f>
        <v>68160</v>
      </c>
      <c r="E35" s="16" t="s">
        <v>10</v>
      </c>
      <c r="F35" s="1"/>
      <c r="G35" s="16" t="s">
        <v>11</v>
      </c>
      <c r="H35" s="17">
        <f>F35*D35</f>
        <v>0</v>
      </c>
      <c r="I35" s="3"/>
    </row>
    <row r="36" spans="2:9" ht="15">
      <c r="B36" s="24" t="s">
        <v>42</v>
      </c>
      <c r="C36" s="27"/>
      <c r="D36" s="28"/>
      <c r="E36" s="29"/>
      <c r="F36" s="30"/>
      <c r="G36" s="29"/>
      <c r="H36" s="30"/>
      <c r="I36" s="3"/>
    </row>
    <row r="37" spans="2:9" ht="15">
      <c r="B37" s="14" t="s">
        <v>43</v>
      </c>
      <c r="C37" s="21">
        <v>451</v>
      </c>
      <c r="D37" s="15">
        <f aca="true" t="shared" si="7" ref="D37:D57">C37*48</f>
        <v>21648</v>
      </c>
      <c r="E37" s="16" t="s">
        <v>10</v>
      </c>
      <c r="F37" s="1"/>
      <c r="G37" s="16" t="s">
        <v>11</v>
      </c>
      <c r="H37" s="17">
        <f aca="true" t="shared" si="8" ref="H37:H57">F37*D37</f>
        <v>0</v>
      </c>
      <c r="I37" s="3"/>
    </row>
    <row r="38" spans="2:9" ht="15">
      <c r="B38" s="14" t="s">
        <v>44</v>
      </c>
      <c r="C38" s="21">
        <v>2464</v>
      </c>
      <c r="D38" s="15">
        <f t="shared" si="7"/>
        <v>118272</v>
      </c>
      <c r="E38" s="16" t="s">
        <v>36</v>
      </c>
      <c r="F38" s="1"/>
      <c r="G38" s="16" t="s">
        <v>37</v>
      </c>
      <c r="H38" s="17">
        <f t="shared" si="8"/>
        <v>0</v>
      </c>
      <c r="I38" s="3"/>
    </row>
    <row r="39" spans="2:9" ht="15">
      <c r="B39" s="14" t="s">
        <v>45</v>
      </c>
      <c r="C39" s="21">
        <v>15</v>
      </c>
      <c r="D39" s="15">
        <f t="shared" si="7"/>
        <v>720</v>
      </c>
      <c r="E39" s="16" t="s">
        <v>36</v>
      </c>
      <c r="F39" s="1"/>
      <c r="G39" s="16" t="s">
        <v>37</v>
      </c>
      <c r="H39" s="17">
        <f t="shared" si="8"/>
        <v>0</v>
      </c>
      <c r="I39" s="3"/>
    </row>
    <row r="40" spans="2:9" ht="15">
      <c r="B40" s="14" t="s">
        <v>46</v>
      </c>
      <c r="C40" s="21">
        <v>93</v>
      </c>
      <c r="D40" s="15">
        <f t="shared" si="7"/>
        <v>4464</v>
      </c>
      <c r="E40" s="16" t="s">
        <v>36</v>
      </c>
      <c r="F40" s="1"/>
      <c r="G40" s="16" t="s">
        <v>37</v>
      </c>
      <c r="H40" s="17">
        <f t="shared" si="8"/>
        <v>0</v>
      </c>
      <c r="I40" s="3"/>
    </row>
    <row r="41" spans="2:9" ht="15">
      <c r="B41" s="14" t="s">
        <v>47</v>
      </c>
      <c r="C41" s="21">
        <v>30</v>
      </c>
      <c r="D41" s="15">
        <f t="shared" si="7"/>
        <v>1440</v>
      </c>
      <c r="E41" s="16" t="s">
        <v>36</v>
      </c>
      <c r="F41" s="1"/>
      <c r="G41" s="16" t="s">
        <v>37</v>
      </c>
      <c r="H41" s="17">
        <f t="shared" si="8"/>
        <v>0</v>
      </c>
      <c r="I41" s="3"/>
    </row>
    <row r="42" spans="2:9" ht="15">
      <c r="B42" s="14" t="s">
        <v>48</v>
      </c>
      <c r="C42" s="21">
        <v>353</v>
      </c>
      <c r="D42" s="15">
        <f t="shared" si="7"/>
        <v>16944</v>
      </c>
      <c r="E42" s="16" t="s">
        <v>10</v>
      </c>
      <c r="F42" s="1"/>
      <c r="G42" s="16" t="s">
        <v>11</v>
      </c>
      <c r="H42" s="17">
        <f t="shared" si="8"/>
        <v>0</v>
      </c>
      <c r="I42" s="3"/>
    </row>
    <row r="43" spans="2:9" ht="15">
      <c r="B43" s="14" t="s">
        <v>49</v>
      </c>
      <c r="C43" s="21">
        <v>2912</v>
      </c>
      <c r="D43" s="15">
        <f t="shared" si="7"/>
        <v>139776</v>
      </c>
      <c r="E43" s="16" t="s">
        <v>36</v>
      </c>
      <c r="F43" s="1"/>
      <c r="G43" s="16" t="s">
        <v>37</v>
      </c>
      <c r="H43" s="17">
        <f t="shared" si="8"/>
        <v>0</v>
      </c>
      <c r="I43" s="3"/>
    </row>
    <row r="44" spans="2:9" ht="15">
      <c r="B44" s="14" t="s">
        <v>50</v>
      </c>
      <c r="C44" s="21">
        <v>76</v>
      </c>
      <c r="D44" s="15">
        <f aca="true" t="shared" si="9" ref="D44">C44*48</f>
        <v>3648</v>
      </c>
      <c r="E44" s="16" t="s">
        <v>36</v>
      </c>
      <c r="F44" s="1"/>
      <c r="G44" s="16" t="s">
        <v>37</v>
      </c>
      <c r="H44" s="17">
        <f aca="true" t="shared" si="10" ref="H44">F44*D44</f>
        <v>0</v>
      </c>
      <c r="I44" s="3"/>
    </row>
    <row r="45" spans="2:9" ht="15">
      <c r="B45" s="14" t="s">
        <v>51</v>
      </c>
      <c r="C45" s="21">
        <v>34</v>
      </c>
      <c r="D45" s="15">
        <f t="shared" si="7"/>
        <v>1632</v>
      </c>
      <c r="E45" s="16" t="s">
        <v>36</v>
      </c>
      <c r="F45" s="1"/>
      <c r="G45" s="16" t="s">
        <v>37</v>
      </c>
      <c r="H45" s="17">
        <f t="shared" si="8"/>
        <v>0</v>
      </c>
      <c r="I45" s="3"/>
    </row>
    <row r="46" spans="2:9" ht="15">
      <c r="B46" s="14" t="s">
        <v>52</v>
      </c>
      <c r="C46" s="21">
        <v>5054</v>
      </c>
      <c r="D46" s="15">
        <f aca="true" t="shared" si="11" ref="D46">C46*48</f>
        <v>242592</v>
      </c>
      <c r="E46" s="16" t="s">
        <v>36</v>
      </c>
      <c r="F46" s="1"/>
      <c r="G46" s="16" t="s">
        <v>37</v>
      </c>
      <c r="H46" s="17">
        <f aca="true" t="shared" si="12" ref="H46">F46*D46</f>
        <v>0</v>
      </c>
      <c r="I46" s="3"/>
    </row>
    <row r="47" spans="2:9" ht="15">
      <c r="B47" s="14" t="s">
        <v>53</v>
      </c>
      <c r="C47" s="21">
        <v>69</v>
      </c>
      <c r="D47" s="15">
        <f t="shared" si="7"/>
        <v>3312</v>
      </c>
      <c r="E47" s="16" t="s">
        <v>36</v>
      </c>
      <c r="F47" s="1"/>
      <c r="G47" s="16" t="s">
        <v>37</v>
      </c>
      <c r="H47" s="17">
        <f t="shared" si="8"/>
        <v>0</v>
      </c>
      <c r="I47" s="3"/>
    </row>
    <row r="48" spans="2:9" ht="15">
      <c r="B48" s="14" t="s">
        <v>54</v>
      </c>
      <c r="C48" s="21">
        <v>121</v>
      </c>
      <c r="D48" s="15">
        <f t="shared" si="7"/>
        <v>5808</v>
      </c>
      <c r="E48" s="16" t="s">
        <v>36</v>
      </c>
      <c r="F48" s="1"/>
      <c r="G48" s="16" t="s">
        <v>37</v>
      </c>
      <c r="H48" s="17">
        <f t="shared" si="8"/>
        <v>0</v>
      </c>
      <c r="I48" s="3"/>
    </row>
    <row r="49" spans="2:9" ht="15">
      <c r="B49" s="14" t="s">
        <v>55</v>
      </c>
      <c r="C49" s="21">
        <v>946</v>
      </c>
      <c r="D49" s="15">
        <f t="shared" si="7"/>
        <v>45408</v>
      </c>
      <c r="E49" s="16" t="s">
        <v>10</v>
      </c>
      <c r="F49" s="1"/>
      <c r="G49" s="16" t="s">
        <v>11</v>
      </c>
      <c r="H49" s="17">
        <f t="shared" si="8"/>
        <v>0</v>
      </c>
      <c r="I49" s="3"/>
    </row>
    <row r="50" spans="2:9" ht="15">
      <c r="B50" s="14" t="s">
        <v>56</v>
      </c>
      <c r="C50" s="21">
        <v>39</v>
      </c>
      <c r="D50" s="15">
        <f aca="true" t="shared" si="13" ref="D50">C50*48</f>
        <v>1872</v>
      </c>
      <c r="E50" s="16" t="s">
        <v>10</v>
      </c>
      <c r="F50" s="1"/>
      <c r="G50" s="16" t="s">
        <v>11</v>
      </c>
      <c r="H50" s="17">
        <f aca="true" t="shared" si="14" ref="H50">F50*D50</f>
        <v>0</v>
      </c>
      <c r="I50" s="3"/>
    </row>
    <row r="51" spans="2:9" ht="15">
      <c r="B51" s="14" t="s">
        <v>57</v>
      </c>
      <c r="C51" s="21">
        <v>234</v>
      </c>
      <c r="D51" s="15">
        <f t="shared" si="7"/>
        <v>11232</v>
      </c>
      <c r="E51" s="16" t="s">
        <v>10</v>
      </c>
      <c r="F51" s="1"/>
      <c r="G51" s="16" t="s">
        <v>11</v>
      </c>
      <c r="H51" s="17">
        <f t="shared" si="8"/>
        <v>0</v>
      </c>
      <c r="I51" s="3"/>
    </row>
    <row r="52" spans="2:9" ht="15">
      <c r="B52" s="14" t="s">
        <v>58</v>
      </c>
      <c r="C52" s="21">
        <v>20</v>
      </c>
      <c r="D52" s="15">
        <f t="shared" si="7"/>
        <v>960</v>
      </c>
      <c r="E52" s="16" t="s">
        <v>10</v>
      </c>
      <c r="F52" s="1"/>
      <c r="G52" s="16" t="s">
        <v>11</v>
      </c>
      <c r="H52" s="17">
        <f t="shared" si="8"/>
        <v>0</v>
      </c>
      <c r="I52" s="3"/>
    </row>
    <row r="53" spans="2:9" ht="15">
      <c r="B53" s="14" t="s">
        <v>59</v>
      </c>
      <c r="C53" s="21">
        <v>3.9</v>
      </c>
      <c r="D53" s="15">
        <f t="shared" si="7"/>
        <v>187.2</v>
      </c>
      <c r="E53" s="16" t="s">
        <v>60</v>
      </c>
      <c r="F53" s="1"/>
      <c r="G53" s="16" t="s">
        <v>61</v>
      </c>
      <c r="H53" s="17">
        <f t="shared" si="8"/>
        <v>0</v>
      </c>
      <c r="I53" s="3"/>
    </row>
    <row r="54" spans="2:9" ht="15">
      <c r="B54" s="14" t="s">
        <v>62</v>
      </c>
      <c r="C54" s="21">
        <v>43</v>
      </c>
      <c r="D54" s="15">
        <f t="shared" si="7"/>
        <v>2064</v>
      </c>
      <c r="E54" s="16" t="s">
        <v>60</v>
      </c>
      <c r="F54" s="1"/>
      <c r="G54" s="16" t="s">
        <v>61</v>
      </c>
      <c r="H54" s="17">
        <f t="shared" si="8"/>
        <v>0</v>
      </c>
      <c r="I54" s="3"/>
    </row>
    <row r="55" spans="2:9" ht="15">
      <c r="B55" s="14" t="s">
        <v>63</v>
      </c>
      <c r="C55" s="21">
        <v>5</v>
      </c>
      <c r="D55" s="15">
        <f t="shared" si="7"/>
        <v>240</v>
      </c>
      <c r="E55" s="16" t="s">
        <v>10</v>
      </c>
      <c r="F55" s="1"/>
      <c r="G55" s="16" t="s">
        <v>11</v>
      </c>
      <c r="H55" s="17">
        <f t="shared" si="8"/>
        <v>0</v>
      </c>
      <c r="I55" s="3"/>
    </row>
    <row r="56" spans="2:9" ht="15">
      <c r="B56" s="14" t="s">
        <v>64</v>
      </c>
      <c r="C56" s="21">
        <v>11</v>
      </c>
      <c r="D56" s="15">
        <f t="shared" si="7"/>
        <v>528</v>
      </c>
      <c r="E56" s="16" t="s">
        <v>10</v>
      </c>
      <c r="F56" s="1"/>
      <c r="G56" s="16" t="s">
        <v>11</v>
      </c>
      <c r="H56" s="17">
        <f t="shared" si="8"/>
        <v>0</v>
      </c>
      <c r="I56" s="3"/>
    </row>
    <row r="57" spans="2:9" ht="15">
      <c r="B57" s="14" t="s">
        <v>65</v>
      </c>
      <c r="C57" s="21">
        <v>2</v>
      </c>
      <c r="D57" s="15">
        <f t="shared" si="7"/>
        <v>96</v>
      </c>
      <c r="E57" s="16" t="s">
        <v>10</v>
      </c>
      <c r="F57" s="1"/>
      <c r="G57" s="16" t="s">
        <v>11</v>
      </c>
      <c r="H57" s="17">
        <f t="shared" si="8"/>
        <v>0</v>
      </c>
      <c r="I57" s="3"/>
    </row>
    <row r="58" spans="2:9" ht="15">
      <c r="B58" s="3"/>
      <c r="C58" s="6"/>
      <c r="D58" s="3"/>
      <c r="E58" s="6"/>
      <c r="F58" s="6"/>
      <c r="G58" s="6"/>
      <c r="H58" s="6"/>
      <c r="I58" s="3"/>
    </row>
    <row r="59" spans="2:9" ht="15">
      <c r="B59" s="31" t="s">
        <v>66</v>
      </c>
      <c r="C59" s="31"/>
      <c r="D59" s="31"/>
      <c r="E59" s="31"/>
      <c r="F59" s="35">
        <f>SUM(H8:H57)</f>
        <v>0</v>
      </c>
      <c r="G59" s="36"/>
      <c r="H59" s="37"/>
      <c r="I59" s="3"/>
    </row>
    <row r="60" ht="12.75" customHeight="1">
      <c r="I60" s="3"/>
    </row>
    <row r="61" spans="2:9" ht="31.5" customHeight="1">
      <c r="B61" s="33" t="s">
        <v>67</v>
      </c>
      <c r="C61" s="33"/>
      <c r="D61" s="33"/>
      <c r="E61" s="33"/>
      <c r="F61" s="33"/>
      <c r="G61" s="33"/>
      <c r="H61" s="33"/>
      <c r="I61" s="3"/>
    </row>
    <row r="62" spans="2:8" ht="15">
      <c r="B62" s="33" t="s">
        <v>68</v>
      </c>
      <c r="C62" s="33"/>
      <c r="D62" s="33"/>
      <c r="E62" s="33"/>
      <c r="F62" s="33"/>
      <c r="G62" s="33"/>
      <c r="H62" s="33"/>
    </row>
    <row r="63" spans="2:8" ht="21" customHeight="1">
      <c r="B63" s="33" t="s">
        <v>69</v>
      </c>
      <c r="C63" s="33"/>
      <c r="D63" s="33"/>
      <c r="E63" s="33"/>
      <c r="F63" s="33"/>
      <c r="G63" s="33"/>
      <c r="H63" s="33"/>
    </row>
    <row r="64" ht="42.75" customHeight="1"/>
    <row r="65" ht="10.5" customHeight="1"/>
    <row r="66" ht="31.5" customHeight="1"/>
  </sheetData>
  <sheetProtection algorithmName="SHA-512" hashValue="nFF6bUwF5bEOElruPo9dxe6gUNHQr0t85wvX3ZgWFzFnbHArEelKxzF0gWoJ3Xiu/0ZEPpRyi7U4333NbL68yg==" saltValue="VFKuWf3M1QbesGusuBNgow==" spinCount="100000" sheet="1" selectLockedCells="1"/>
  <mergeCells count="6">
    <mergeCell ref="B1:H1"/>
    <mergeCell ref="B62:H62"/>
    <mergeCell ref="B63:H63"/>
    <mergeCell ref="B3:H3"/>
    <mergeCell ref="F59:H59"/>
    <mergeCell ref="B61:H6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8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88db78-d0e1-442b-976d-034a5d4809f2" xsi:nil="true"/>
    <Stavpl_x00e1_nuVZ xmlns="859cb4f5-7bd4-450a-87ae-8241e1438796">V procesu</Stavpl_x00e1_nuVZ>
    <lcf76f155ced4ddcb4097134ff3c332f xmlns="859cb4f5-7bd4-450a-87ae-8241e143879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956A79492B814EBE69A92F27EC7F79" ma:contentTypeVersion="16" ma:contentTypeDescription="Vytvoří nový dokument" ma:contentTypeScope="" ma:versionID="718bf659148d9ebbe3a5e780efcf602d">
  <xsd:schema xmlns:xsd="http://www.w3.org/2001/XMLSchema" xmlns:xs="http://www.w3.org/2001/XMLSchema" xmlns:p="http://schemas.microsoft.com/office/2006/metadata/properties" xmlns:ns2="859cb4f5-7bd4-450a-87ae-8241e1438796" xmlns:ns3="1188db78-d0e1-442b-976d-034a5d4809f2" targetNamespace="http://schemas.microsoft.com/office/2006/metadata/properties" ma:root="true" ma:fieldsID="28385687526305d131c6eb360e59ee8e" ns2:_="" ns3:_="">
    <xsd:import namespace="859cb4f5-7bd4-450a-87ae-8241e1438796"/>
    <xsd:import namespace="1188db78-d0e1-442b-976d-034a5d480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Stavpl_x00e1_nuVZ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cb4f5-7bd4-450a-87ae-8241e14387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pl_x00e1_nuVZ" ma:index="22" ma:displayName="Stav plánu VZ" ma:default="V procesu" ma:format="Dropdown" ma:internalName="Stavpl_x00e1_nuVZ">
      <xsd:simpleType>
        <xsd:restriction base="dms:Choice">
          <xsd:enumeration value="Hotovo"/>
          <xsd:enumeration value="V procesu"/>
          <xsd:enumeration value="Nevyplňujem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8db78-d0e1-442b-976d-034a5d480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1837f02-2d99-4af3-a021-2740e69dcf36}" ma:internalName="TaxCatchAll" ma:showField="CatchAllData" ma:web="1188db78-d0e1-442b-976d-034a5d480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8E543-809D-44BF-8D52-21B3D20F65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68EE49-9F5A-4891-9724-B9A31BEA94A2}">
  <ds:schemaRefs>
    <ds:schemaRef ds:uri="http://schemas.microsoft.com/office/2006/metadata/properties"/>
    <ds:schemaRef ds:uri="http://schemas.microsoft.com/office/infopath/2007/PartnerControls"/>
    <ds:schemaRef ds:uri="1188db78-d0e1-442b-976d-034a5d4809f2"/>
    <ds:schemaRef ds:uri="859cb4f5-7bd4-450a-87ae-8241e1438796"/>
  </ds:schemaRefs>
</ds:datastoreItem>
</file>

<file path=customXml/itemProps3.xml><?xml version="1.0" encoding="utf-8"?>
<ds:datastoreItem xmlns:ds="http://schemas.openxmlformats.org/officeDocument/2006/customXml" ds:itemID="{1FDB27D6-0D71-4DA5-A7FF-613B3C08EA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cb4f5-7bd4-450a-87ae-8241e1438796"/>
    <ds:schemaRef ds:uri="1188db78-d0e1-442b-976d-034a5d480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2014-09-08T08:23:48Z</dcterms:created>
  <dcterms:modified xsi:type="dcterms:W3CDTF">2023-05-29T09:44:23Z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0x0101005A57419E2235C749B61ABD2575BC4DDA</vt:lpwstr>
  </property>
  <property fmtid="{D5CDD505-2E9C-101B-9397-08002B2CF9AE}" pid="3" name="MediaServiceImageTags">
    <vt:lpwstr/>
  </property>
</Properties>
</file>