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3_23_Notebooky pro UFAL 2\3_Vysvětlení ZD\"/>
    </mc:Choice>
  </mc:AlternateContent>
  <xr:revisionPtr revIDLastSave="0" documentId="13_ncr:1_{37E5F58A-BA46-47ED-81B8-2EAD54EDD4CC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Notebook" sheetId="2" r:id="rId2"/>
    <sheet name="2 Notebook s McOS" sheetId="3" r:id="rId3"/>
  </sheets>
  <definedNames>
    <definedName name="Excel_BuiltIn_Print_Area" localSheetId="0">'Tabulka nabídkové ceny'!$A$1:$G$21</definedName>
    <definedName name="_xlnm.Print_Area" localSheetId="2">'2 Notebook s McOS'!$A$1:$E$40</definedName>
    <definedName name="_xlnm.Print_Area" localSheetId="0">'Tabulka nabídkové ceny'!$A$1:$I$19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4" i="1"/>
  <c r="F4" i="1" s="1"/>
  <c r="G4" i="1" s="1"/>
  <c r="E9" i="1" l="1"/>
  <c r="F9" i="1" s="1"/>
  <c r="G5" i="1"/>
  <c r="F5" i="1"/>
  <c r="G9" i="1" l="1"/>
</calcChain>
</file>

<file path=xl/sharedStrings.xml><?xml version="1.0" encoding="utf-8"?>
<sst xmlns="http://schemas.openxmlformats.org/spreadsheetml/2006/main" count="175" uniqueCount="107">
  <si>
    <t>TABULKA NABÍDKOVÉ CENY</t>
  </si>
  <si>
    <t>číslo položky</t>
  </si>
  <si>
    <t>Název položky
NABÍZENÝ MODEL</t>
  </si>
  <si>
    <t>modelový počet pro stanovení nabídkové ceny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</si>
  <si>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</si>
  <si>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</si>
  <si>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</si>
  <si>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</si>
  <si>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</si>
  <si>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</si>
  <si>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</si>
  <si>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</si>
  <si>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</si>
  <si>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</si>
  <si>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</si>
  <si>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</si>
  <si>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</si>
  <si>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</si>
  <si>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</si>
  <si>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</si>
  <si>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</si>
  <si>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</si>
  <si>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</si>
  <si>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</si>
  <si>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</si>
  <si>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Intel Core i7</t>
  </si>
  <si>
    <t>Generace procesoru: </t>
  </si>
  <si>
    <t>Alder Lake - 12. generace</t>
  </si>
  <si>
    <t>Model procesoru: </t>
  </si>
  <si>
    <t>1260P</t>
  </si>
  <si>
    <t>Počet jader procesoru:</t>
  </si>
  <si>
    <t>Operační systém</t>
  </si>
  <si>
    <t>Operační systém: </t>
  </si>
  <si>
    <t>Windows 10 Home</t>
  </si>
  <si>
    <t>Displej/Grafika</t>
  </si>
  <si>
    <t>Typ displeje: </t>
  </si>
  <si>
    <t>OLED, antireflexní</t>
  </si>
  <si>
    <t>Úhlopříčka displeje ["]: </t>
  </si>
  <si>
    <t>Poměr stran</t>
  </si>
  <si>
    <t>16:10</t>
  </si>
  <si>
    <t>Rozlišení displeje: </t>
  </si>
  <si>
    <t>Druh grafické karty: </t>
  </si>
  <si>
    <t>Integrovaná</t>
  </si>
  <si>
    <t>Grafická karta: </t>
  </si>
  <si>
    <t> Intel Iris Xe Graphics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</si>
  <si>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</si>
  <si>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</si>
  <si>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</si>
  <si>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</si>
  <si>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</si>
  <si>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</si>
  <si>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</si>
  <si>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M.2 PCIe/NVMe</t>
  </si>
  <si>
    <t>Kapacita SSD [GB]: </t>
  </si>
  <si>
    <t>Operační paměť</t>
  </si>
  <si>
    <t>Velikost operační paměti [GB]: </t>
  </si>
  <si>
    <t>Typ paměti: </t>
  </si>
  <si>
    <t>LPDDR5</t>
  </si>
  <si>
    <t>Frekvence paměti [MHz]: </t>
  </si>
  <si>
    <t>5 200</t>
  </si>
  <si>
    <t>Klávesnice</t>
  </si>
  <si>
    <t>Layout: </t>
  </si>
  <si>
    <t>CZ</t>
  </si>
  <si>
    <t>Numerická klávesnice: </t>
  </si>
  <si>
    <t>Myš</t>
  </si>
  <si>
    <t>Trackpoint</t>
  </si>
  <si>
    <t>ano</t>
  </si>
  <si>
    <t>Připojení a Sítě</t>
  </si>
  <si>
    <t>Bluetooth verze: </t>
  </si>
  <si>
    <t>v5.2</t>
  </si>
  <si>
    <t>Wi-Fi standardy: </t>
  </si>
  <si>
    <t>a/b/g/n/ac/ax</t>
  </si>
  <si>
    <t>Baterie</t>
  </si>
  <si>
    <t>Baterie: </t>
  </si>
  <si>
    <t>55 Wh</t>
  </si>
  <si>
    <t>Rozhraní</t>
  </si>
  <si>
    <t>HDMI: </t>
  </si>
  <si>
    <t>Thunderbolt 4: </t>
  </si>
  <si>
    <t>Počet USB 3.1/3.2 Gen 1 Type-A: </t>
  </si>
  <si>
    <t>Počet USB 3.1/3.2 Gen 1 Type-C: </t>
  </si>
  <si>
    <t>Fyzické charakteristiky a barevné provedení</t>
  </si>
  <si>
    <t>Obsah balení:</t>
  </si>
  <si>
    <t> Napájecí adaptér, Notebook</t>
  </si>
  <si>
    <t>Hmotnost</t>
  </si>
  <si>
    <t>Nenápadná: černá, šedá, stříbrná</t>
  </si>
  <si>
    <t>Další informace</t>
  </si>
  <si>
    <t>M1</t>
  </si>
  <si>
    <t>MacOS</t>
  </si>
  <si>
    <t>IPS</t>
  </si>
  <si>
    <t>Typ grafické karty </t>
  </si>
  <si>
    <t>integrovaná M1</t>
  </si>
  <si>
    <t>Podsvícená</t>
  </si>
  <si>
    <t>Ano</t>
  </si>
  <si>
    <t>v5.0</t>
  </si>
  <si>
    <t>802.11 ac, 802.11ax</t>
  </si>
  <si>
    <t>WiFi 6</t>
  </si>
  <si>
    <t>USB-C</t>
  </si>
  <si>
    <t xml:space="preserve"> </t>
  </si>
  <si>
    <t> notebook, adaptér</t>
  </si>
  <si>
    <t>max. 1,5 kg</t>
  </si>
  <si>
    <t>Notebook:</t>
  </si>
  <si>
    <t>Notebook s McOS:</t>
  </si>
  <si>
    <t>2 880 x 1 800</t>
  </si>
  <si>
    <t>Max 1,5 kg</t>
  </si>
  <si>
    <t>2 560 x 1 600</t>
  </si>
  <si>
    <t>Preferovaná barva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</si>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</sst>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DAE3F3"/>
        <bgColor rgb="FFDEEB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4" fontId="0" fillId="4" borderId="2" xfId="0" applyNumberFormat="1" applyFill="1" applyBorder="1" applyAlignment="1" applyProtection="1">
      <alignment vertical="center"/>
    </xf>
    <xf numFmtId="4" fontId="0" fillId="4" borderId="3" xfId="0" applyNumberFormat="1" applyFill="1" applyBorder="1" applyAlignment="1" applyProtection="1">
      <alignment vertical="center"/>
    </xf>
    <xf numFmtId="4" fontId="0" fillId="4" borderId="4" xfId="0" applyNumberForma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4" fillId="0" borderId="8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</xf>
    <xf numFmtId="4" fontId="4" fillId="0" borderId="10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4" borderId="0" xfId="0" applyFill="1" applyProtection="1"/>
    <xf numFmtId="0" fontId="0" fillId="5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19"/>
  <sheetViews>
    <sheetView tabSelected="1" zoomScale="70" zoomScaleNormal="70" workbookViewId="0">
      <selection activeCell="M8" sqref="M8"/>
    </sheetView>
  </sheetViews>
  <sheetFormatPr defaultColWidth="8.77734375" defaultRowHeight="14.4" x14ac:dyDescent="0.3"/>
  <cols>
    <col min="1" max="1" width="9.44140625" style="1" customWidth="1"/>
    <col min="2" max="2" width="32.44140625" style="1" customWidth="1"/>
    <col min="3" max="3" width="18.77734375" style="1" customWidth="1"/>
    <col min="4" max="4" width="18.21875" style="1" customWidth="1"/>
    <col min="5" max="5" width="19.5546875" style="1" customWidth="1"/>
    <col min="6" max="6" width="16.77734375" style="1" customWidth="1"/>
    <col min="7" max="7" width="18.44140625" style="1" customWidth="1"/>
    <col min="8" max="8" width="2.109375" style="1" customWidth="1"/>
    <col min="9" max="9" width="15.5546875" style="1" customWidth="1"/>
    <col min="10" max="16384" width="8.77734375" style="1"/>
  </cols>
  <sheetData>
    <row r="1" spans="1:9" ht="52.5" customHeight="1" x14ac:dyDescent="0.4">
      <c r="A1" s="41" t="s">
        <v>0</v>
      </c>
      <c r="B1" s="41"/>
      <c r="C1" s="41"/>
      <c r="D1" s="41"/>
      <c r="E1" s="41"/>
      <c r="F1" s="41"/>
      <c r="G1" s="41"/>
      <c r="H1" s="2"/>
      <c r="I1" s="2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64.05" customHeight="1" x14ac:dyDescent="0.3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2"/>
      <c r="I3" s="3" t="s">
        <v>106</v>
      </c>
    </row>
    <row r="4" spans="1:9" ht="67.2" customHeight="1" x14ac:dyDescent="0.3">
      <c r="A4" s="5">
        <v>1</v>
      </c>
      <c r="B4" s="43" t="s">
        <v>100</v>
      </c>
      <c r="C4" s="6">
        <v>1</v>
      </c>
      <c r="D4" s="44">
        <v>0</v>
      </c>
      <c r="E4" s="7">
        <f>C4*D4</f>
        <v>0</v>
      </c>
      <c r="F4" s="7">
        <f>E4*0.21</f>
        <v>0</v>
      </c>
      <c r="G4" s="7">
        <f>E4+F4</f>
        <v>0</v>
      </c>
      <c r="H4" s="2"/>
      <c r="I4" s="47">
        <v>207230044</v>
      </c>
    </row>
    <row r="5" spans="1:9" ht="82.2" customHeight="1" x14ac:dyDescent="0.3">
      <c r="A5" s="5">
        <v>2</v>
      </c>
      <c r="B5" s="43" t="s">
        <v>101</v>
      </c>
      <c r="C5" s="6">
        <v>1</v>
      </c>
      <c r="D5" s="44">
        <v>0</v>
      </c>
      <c r="E5" s="7">
        <f>C5*D5</f>
        <v>0</v>
      </c>
      <c r="F5" s="7">
        <f>E5*0.21</f>
        <v>0</v>
      </c>
      <c r="G5" s="7">
        <f>E5+F5</f>
        <v>0</v>
      </c>
      <c r="H5" s="2"/>
      <c r="I5" s="48"/>
    </row>
    <row r="6" spans="1:9" s="9" customFormat="1" ht="81" customHeight="1" x14ac:dyDescent="0.3">
      <c r="A6" s="8"/>
      <c r="B6" s="42" t="s">
        <v>8</v>
      </c>
      <c r="C6" s="42"/>
      <c r="D6" s="42"/>
      <c r="E6" s="42"/>
      <c r="F6" s="42"/>
      <c r="G6" s="42"/>
      <c r="H6" s="49"/>
      <c r="I6" s="49"/>
    </row>
    <row r="7" spans="1:9" ht="21.6" customHeight="1" x14ac:dyDescent="0.3">
      <c r="A7" s="8"/>
      <c r="B7" s="10"/>
      <c r="C7" s="11"/>
      <c r="D7" s="12"/>
      <c r="E7" s="13"/>
      <c r="F7" s="14"/>
      <c r="G7" s="15"/>
      <c r="H7" s="2"/>
      <c r="I7" s="2"/>
    </row>
    <row r="8" spans="1:9" ht="68.55" customHeight="1" x14ac:dyDescent="0.3">
      <c r="A8" s="2"/>
      <c r="B8" s="2"/>
      <c r="C8" s="2"/>
      <c r="D8" s="2"/>
      <c r="E8" s="16" t="s">
        <v>9</v>
      </c>
      <c r="F8" s="17" t="s">
        <v>10</v>
      </c>
      <c r="G8" s="18" t="s">
        <v>11</v>
      </c>
      <c r="H8" s="2"/>
      <c r="I8" s="2"/>
    </row>
    <row r="9" spans="1:9" ht="52.35" customHeight="1" x14ac:dyDescent="0.3">
      <c r="A9" s="2"/>
      <c r="B9" s="2"/>
      <c r="C9" s="2"/>
      <c r="D9" s="2"/>
      <c r="E9" s="19">
        <f>SUM(E4:E5)</f>
        <v>0</v>
      </c>
      <c r="F9" s="20">
        <f>E9*0.21</f>
        <v>0</v>
      </c>
      <c r="G9" s="21">
        <f>E9+F9</f>
        <v>0</v>
      </c>
      <c r="H9" s="2"/>
      <c r="I9" s="2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8" x14ac:dyDescent="0.35">
      <c r="A11" s="2"/>
      <c r="B11" s="22" t="s">
        <v>12</v>
      </c>
      <c r="C11" s="22"/>
      <c r="D11" s="22"/>
      <c r="E11" s="22"/>
      <c r="F11" s="2"/>
      <c r="G11" s="2"/>
      <c r="H11" s="2"/>
      <c r="I11" s="2"/>
    </row>
    <row r="12" spans="1:9" ht="18" x14ac:dyDescent="0.35">
      <c r="A12" s="2"/>
      <c r="B12" s="22" t="s">
        <v>13</v>
      </c>
      <c r="C12" s="22"/>
      <c r="D12" s="22"/>
      <c r="E12" s="22"/>
      <c r="F12" s="2"/>
      <c r="G12" s="2"/>
      <c r="H12" s="2"/>
      <c r="I12" s="2"/>
    </row>
    <row r="13" spans="1:9" ht="18" x14ac:dyDescent="0.35">
      <c r="A13" s="2"/>
      <c r="B13" s="22" t="s">
        <v>14</v>
      </c>
      <c r="C13" s="22"/>
      <c r="D13" s="22"/>
      <c r="E13" s="22"/>
      <c r="F13" s="2"/>
      <c r="G13" s="2"/>
      <c r="H13" s="2"/>
      <c r="I13" s="2"/>
    </row>
    <row r="14" spans="1:9" ht="18" x14ac:dyDescent="0.35">
      <c r="A14" s="2"/>
      <c r="B14" s="22" t="s">
        <v>15</v>
      </c>
      <c r="C14" s="22"/>
      <c r="D14" s="22"/>
      <c r="E14" s="22"/>
      <c r="F14" s="2"/>
      <c r="G14" s="2"/>
      <c r="H14" s="2"/>
      <c r="I14" s="2"/>
    </row>
    <row r="16" spans="1:9" ht="15.6" x14ac:dyDescent="0.3">
      <c r="B16" s="45" t="s">
        <v>16</v>
      </c>
      <c r="C16" s="46"/>
    </row>
    <row r="18" spans="2:2" x14ac:dyDescent="0.3">
      <c r="B18" s="1" t="s">
        <v>17</v>
      </c>
    </row>
    <row r="19" spans="2:2" x14ac:dyDescent="0.3">
      <c r="B19" s="1" t="s">
        <v>18</v>
      </c>
    </row>
  </sheetData>
  <sheetProtection algorithmName="SHA-512" hashValue="xH+igCjIaKSHNTJf4dgHkXs3nKxOliLxHNvztld8IU9gJgWqyZLbn8h140qVzInDlMH1N7NNhPfXnZ0RXESt5Q==" saltValue="u6/qaM1sndqFk+AGthVtpg==" spinCount="100000" sheet="1" objects="1" scenarios="1" formatCells="0" formatColumns="0" formatRows="0"/>
  <mergeCells count="3">
    <mergeCell ref="A1:G1"/>
    <mergeCell ref="B6:G6"/>
    <mergeCell ref="I4:I5"/>
  </mergeCells>
  <pageMargins left="0.7" right="0.7" top="0.78749999999999998" bottom="0.78749999999999998" header="0.51180555555555496" footer="0.51180555555555496"/>
  <pageSetup paperSize="9" scale="5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MJ50"/>
  <sheetViews>
    <sheetView zoomScale="85" zoomScaleNormal="85" workbookViewId="0">
      <selection activeCell="K8" sqref="K8"/>
    </sheetView>
  </sheetViews>
  <sheetFormatPr defaultColWidth="8.5546875" defaultRowHeight="14.4" x14ac:dyDescent="0.3"/>
  <cols>
    <col min="1" max="1" width="30.44140625" style="23" customWidth="1"/>
    <col min="2" max="2" width="19.5546875" style="23" customWidth="1"/>
    <col min="3" max="3" width="22.6640625" style="23" customWidth="1"/>
    <col min="4" max="4" width="2.5546875" style="23" customWidth="1"/>
    <col min="5" max="5" width="33.44140625" style="23" customWidth="1"/>
    <col min="6" max="6" width="3.5546875" style="23" customWidth="1"/>
    <col min="7" max="1024" width="8.5546875" style="23"/>
    <col min="1025" max="16384" width="8.5546875" style="1"/>
  </cols>
  <sheetData>
    <row r="1" spans="1:5" ht="55.5" customHeight="1" x14ac:dyDescent="0.3">
      <c r="A1" s="24"/>
      <c r="B1" s="25"/>
      <c r="C1" s="26"/>
      <c r="D1" s="27"/>
      <c r="E1" s="28" t="s">
        <v>19</v>
      </c>
    </row>
    <row r="2" spans="1:5" ht="43.05" customHeight="1" x14ac:dyDescent="0.3">
      <c r="A2" s="29" t="s">
        <v>20</v>
      </c>
      <c r="B2" s="29" t="s">
        <v>21</v>
      </c>
      <c r="C2" s="29" t="s">
        <v>22</v>
      </c>
      <c r="E2" s="30" t="s">
        <v>20</v>
      </c>
    </row>
    <row r="3" spans="1:5" x14ac:dyDescent="0.3">
      <c r="A3" s="31" t="s">
        <v>23</v>
      </c>
      <c r="B3" s="32"/>
      <c r="C3" s="32"/>
      <c r="E3" s="33" t="s">
        <v>23</v>
      </c>
    </row>
    <row r="4" spans="1:5" x14ac:dyDescent="0.3">
      <c r="A4" s="34" t="s">
        <v>24</v>
      </c>
      <c r="B4" s="35"/>
      <c r="C4" s="35" t="s">
        <v>25</v>
      </c>
      <c r="D4" s="36"/>
      <c r="E4" s="30"/>
    </row>
    <row r="5" spans="1:5" x14ac:dyDescent="0.3">
      <c r="A5" s="34" t="s">
        <v>26</v>
      </c>
      <c r="B5" s="35"/>
      <c r="C5" s="35" t="s">
        <v>27</v>
      </c>
      <c r="E5" s="30"/>
    </row>
    <row r="6" spans="1:5" x14ac:dyDescent="0.3">
      <c r="A6" s="34" t="s">
        <v>28</v>
      </c>
      <c r="B6" s="35"/>
      <c r="C6" s="35" t="s">
        <v>29</v>
      </c>
      <c r="E6" s="30"/>
    </row>
    <row r="7" spans="1:5" x14ac:dyDescent="0.3">
      <c r="A7" s="34" t="s">
        <v>30</v>
      </c>
      <c r="B7" s="37"/>
      <c r="C7" s="37">
        <v>12</v>
      </c>
      <c r="E7" s="30"/>
    </row>
    <row r="8" spans="1:5" x14ac:dyDescent="0.3">
      <c r="A8" s="31" t="s">
        <v>31</v>
      </c>
      <c r="B8" s="32"/>
      <c r="C8" s="32"/>
      <c r="E8" s="33" t="s">
        <v>31</v>
      </c>
    </row>
    <row r="9" spans="1:5" x14ac:dyDescent="0.3">
      <c r="A9" s="34" t="s">
        <v>32</v>
      </c>
      <c r="B9" s="35"/>
      <c r="C9" s="35" t="s">
        <v>33</v>
      </c>
      <c r="E9" s="30"/>
    </row>
    <row r="10" spans="1:5" x14ac:dyDescent="0.3">
      <c r="A10" s="31" t="s">
        <v>34</v>
      </c>
      <c r="B10" s="32"/>
      <c r="C10" s="32"/>
      <c r="E10" s="33" t="s">
        <v>34</v>
      </c>
    </row>
    <row r="11" spans="1:5" x14ac:dyDescent="0.3">
      <c r="A11" s="34" t="s">
        <v>35</v>
      </c>
      <c r="B11" s="37" t="s">
        <v>36</v>
      </c>
      <c r="C11" s="37"/>
      <c r="E11" s="30"/>
    </row>
    <row r="12" spans="1:5" x14ac:dyDescent="0.3">
      <c r="A12" s="34" t="s">
        <v>37</v>
      </c>
      <c r="B12" s="37">
        <v>14</v>
      </c>
      <c r="C12" s="37"/>
      <c r="E12" s="30"/>
    </row>
    <row r="13" spans="1:5" x14ac:dyDescent="0.3">
      <c r="A13" s="34" t="s">
        <v>38</v>
      </c>
      <c r="B13" s="38" t="s">
        <v>39</v>
      </c>
      <c r="C13" s="37"/>
      <c r="E13" s="30"/>
    </row>
    <row r="14" spans="1:5" x14ac:dyDescent="0.3">
      <c r="A14" s="34" t="s">
        <v>40</v>
      </c>
      <c r="B14" s="39"/>
      <c r="C14" s="51" t="s">
        <v>102</v>
      </c>
      <c r="E14" s="30"/>
    </row>
    <row r="15" spans="1:5" x14ac:dyDescent="0.3">
      <c r="A15" s="34" t="s">
        <v>41</v>
      </c>
      <c r="B15" s="37" t="s">
        <v>42</v>
      </c>
      <c r="C15" s="37"/>
      <c r="E15" s="30"/>
    </row>
    <row r="16" spans="1:5" x14ac:dyDescent="0.3">
      <c r="A16" s="34" t="s">
        <v>43</v>
      </c>
      <c r="B16" s="39"/>
      <c r="C16" s="35" t="s">
        <v>44</v>
      </c>
      <c r="E16" s="30"/>
    </row>
    <row r="17" spans="1:5" x14ac:dyDescent="0.3">
      <c r="A17" s="31" t="s">
        <v>45</v>
      </c>
      <c r="B17" s="32"/>
      <c r="C17" s="32"/>
      <c r="E17" s="33" t="s">
        <v>45</v>
      </c>
    </row>
    <row r="18" spans="1:5" x14ac:dyDescent="0.3">
      <c r="A18" s="34" t="s">
        <v>46</v>
      </c>
      <c r="B18" s="37"/>
      <c r="C18" s="37" t="s">
        <v>47</v>
      </c>
      <c r="E18" s="30"/>
    </row>
    <row r="19" spans="1:5" x14ac:dyDescent="0.3">
      <c r="A19" s="34" t="s">
        <v>48</v>
      </c>
      <c r="B19" s="37"/>
      <c r="C19" s="37">
        <v>1</v>
      </c>
      <c r="E19" s="30"/>
    </row>
    <row r="20" spans="1:5" x14ac:dyDescent="0.3">
      <c r="A20" s="34" t="s">
        <v>49</v>
      </c>
      <c r="B20" s="37" t="s">
        <v>50</v>
      </c>
      <c r="C20" s="37"/>
      <c r="E20" s="30"/>
    </row>
    <row r="21" spans="1:5" x14ac:dyDescent="0.3">
      <c r="A21" s="34" t="s">
        <v>51</v>
      </c>
      <c r="B21" s="37" t="s">
        <v>52</v>
      </c>
      <c r="C21" s="37"/>
      <c r="E21" s="30"/>
    </row>
    <row r="22" spans="1:5" x14ac:dyDescent="0.3">
      <c r="A22" s="34" t="s">
        <v>53</v>
      </c>
      <c r="B22" s="37"/>
      <c r="C22" s="37">
        <v>512</v>
      </c>
      <c r="E22" s="30"/>
    </row>
    <row r="23" spans="1:5" x14ac:dyDescent="0.3">
      <c r="A23" s="31" t="s">
        <v>54</v>
      </c>
      <c r="B23" s="32"/>
      <c r="C23" s="32"/>
      <c r="E23" s="33" t="s">
        <v>54</v>
      </c>
    </row>
    <row r="24" spans="1:5" x14ac:dyDescent="0.3">
      <c r="A24" s="34" t="s">
        <v>55</v>
      </c>
      <c r="B24" s="37"/>
      <c r="C24" s="37">
        <v>16</v>
      </c>
      <c r="E24" s="30"/>
    </row>
    <row r="25" spans="1:5" x14ac:dyDescent="0.3">
      <c r="A25" s="34" t="s">
        <v>56</v>
      </c>
      <c r="B25" s="2"/>
      <c r="C25" s="37" t="s">
        <v>57</v>
      </c>
      <c r="E25" s="30"/>
    </row>
    <row r="26" spans="1:5" x14ac:dyDescent="0.3">
      <c r="A26" s="34" t="s">
        <v>58</v>
      </c>
      <c r="B26" s="37"/>
      <c r="C26" s="37" t="s">
        <v>59</v>
      </c>
      <c r="E26" s="30"/>
    </row>
    <row r="27" spans="1:5" x14ac:dyDescent="0.3">
      <c r="A27" s="31" t="s">
        <v>60</v>
      </c>
      <c r="B27" s="32"/>
      <c r="C27" s="32"/>
      <c r="E27" s="33" t="s">
        <v>60</v>
      </c>
    </row>
    <row r="28" spans="1:5" x14ac:dyDescent="0.3">
      <c r="A28" s="34" t="s">
        <v>61</v>
      </c>
      <c r="B28" s="37" t="s">
        <v>62</v>
      </c>
      <c r="C28" s="37"/>
      <c r="E28" s="30"/>
    </row>
    <row r="29" spans="1:5" x14ac:dyDescent="0.3">
      <c r="A29" s="34" t="s">
        <v>63</v>
      </c>
      <c r="B29" s="37" t="s">
        <v>47</v>
      </c>
      <c r="C29" s="37"/>
      <c r="E29" s="30"/>
    </row>
    <row r="30" spans="1:5" x14ac:dyDescent="0.3">
      <c r="A30" s="31" t="s">
        <v>64</v>
      </c>
      <c r="B30" s="31"/>
      <c r="C30" s="31"/>
      <c r="E30" s="50" t="s">
        <v>64</v>
      </c>
    </row>
    <row r="31" spans="1:5" x14ac:dyDescent="0.3">
      <c r="A31" s="34" t="s">
        <v>65</v>
      </c>
      <c r="B31" s="37" t="s">
        <v>66</v>
      </c>
      <c r="C31" s="37"/>
      <c r="E31" s="30"/>
    </row>
    <row r="32" spans="1:5" x14ac:dyDescent="0.3">
      <c r="A32" s="31" t="s">
        <v>67</v>
      </c>
      <c r="B32" s="32"/>
      <c r="C32" s="32"/>
      <c r="E32" s="33" t="s">
        <v>67</v>
      </c>
    </row>
    <row r="33" spans="1:5" x14ac:dyDescent="0.3">
      <c r="A33" s="34" t="s">
        <v>68</v>
      </c>
      <c r="B33" s="37" t="s">
        <v>69</v>
      </c>
      <c r="C33" s="37"/>
      <c r="E33" s="30"/>
    </row>
    <row r="34" spans="1:5" x14ac:dyDescent="0.3">
      <c r="A34" s="34" t="s">
        <v>70</v>
      </c>
      <c r="B34" s="37" t="s">
        <v>71</v>
      </c>
      <c r="C34" s="37"/>
      <c r="E34" s="30"/>
    </row>
    <row r="35" spans="1:5" x14ac:dyDescent="0.3">
      <c r="A35" s="31" t="s">
        <v>72</v>
      </c>
      <c r="B35" s="32"/>
      <c r="C35" s="32"/>
      <c r="E35" s="33" t="s">
        <v>72</v>
      </c>
    </row>
    <row r="36" spans="1:5" x14ac:dyDescent="0.3">
      <c r="A36" s="34" t="s">
        <v>73</v>
      </c>
      <c r="B36" s="37"/>
      <c r="C36" s="37" t="s">
        <v>74</v>
      </c>
      <c r="E36" s="30"/>
    </row>
    <row r="37" spans="1:5" x14ac:dyDescent="0.3">
      <c r="A37" s="31" t="s">
        <v>75</v>
      </c>
      <c r="B37" s="32"/>
      <c r="C37" s="32"/>
      <c r="E37" s="33" t="s">
        <v>75</v>
      </c>
    </row>
    <row r="38" spans="1:5" x14ac:dyDescent="0.3">
      <c r="A38" s="34" t="s">
        <v>76</v>
      </c>
      <c r="B38" s="37"/>
      <c r="C38" s="37">
        <v>1</v>
      </c>
      <c r="E38" s="30"/>
    </row>
    <row r="39" spans="1:5" x14ac:dyDescent="0.3">
      <c r="A39" s="34" t="s">
        <v>77</v>
      </c>
      <c r="B39" s="37" t="s">
        <v>66</v>
      </c>
      <c r="C39" s="37"/>
      <c r="E39" s="30"/>
    </row>
    <row r="40" spans="1:5" x14ac:dyDescent="0.3">
      <c r="A40" s="34" t="s">
        <v>78</v>
      </c>
      <c r="B40" s="37"/>
      <c r="C40" s="37">
        <v>2</v>
      </c>
      <c r="E40" s="30"/>
    </row>
    <row r="41" spans="1:5" x14ac:dyDescent="0.3">
      <c r="A41" s="34" t="s">
        <v>79</v>
      </c>
      <c r="B41" s="37"/>
      <c r="C41" s="37">
        <v>2</v>
      </c>
      <c r="E41" s="30"/>
    </row>
    <row r="42" spans="1:5" ht="28.8" x14ac:dyDescent="0.3">
      <c r="A42" s="31" t="s">
        <v>80</v>
      </c>
      <c r="B42" s="32"/>
      <c r="C42" s="32"/>
      <c r="E42" s="33" t="s">
        <v>80</v>
      </c>
    </row>
    <row r="43" spans="1:5" ht="28.8" x14ac:dyDescent="0.3">
      <c r="A43" s="34" t="s">
        <v>81</v>
      </c>
      <c r="B43" s="37" t="s">
        <v>82</v>
      </c>
      <c r="C43" s="37"/>
      <c r="E43" s="30"/>
    </row>
    <row r="44" spans="1:5" x14ac:dyDescent="0.3">
      <c r="A44" s="34" t="s">
        <v>83</v>
      </c>
      <c r="B44" s="37"/>
      <c r="C44" s="37" t="s">
        <v>103</v>
      </c>
      <c r="E44" s="30"/>
    </row>
    <row r="45" spans="1:5" x14ac:dyDescent="0.3">
      <c r="A45" s="31" t="s">
        <v>85</v>
      </c>
      <c r="B45" s="32"/>
      <c r="C45" s="32"/>
      <c r="E45" s="33" t="s">
        <v>85</v>
      </c>
    </row>
    <row r="46" spans="1:5" ht="28.8" x14ac:dyDescent="0.3">
      <c r="A46" s="34" t="s">
        <v>105</v>
      </c>
      <c r="B46" s="37" t="s">
        <v>84</v>
      </c>
      <c r="C46" s="37"/>
      <c r="E46" s="30"/>
    </row>
    <row r="47" spans="1:5" x14ac:dyDescent="0.3">
      <c r="A47" s="34"/>
      <c r="B47" s="37"/>
      <c r="C47" s="37"/>
      <c r="E47" s="30"/>
    </row>
    <row r="48" spans="1:5" x14ac:dyDescent="0.3">
      <c r="A48" s="34"/>
      <c r="B48" s="37"/>
      <c r="C48" s="37"/>
      <c r="E48" s="30"/>
    </row>
    <row r="49" spans="1:5" x14ac:dyDescent="0.3">
      <c r="A49" s="34"/>
      <c r="B49" s="34"/>
      <c r="C49" s="37"/>
      <c r="E49" s="30"/>
    </row>
    <row r="50" spans="1:5" x14ac:dyDescent="0.3">
      <c r="A50" s="34"/>
      <c r="B50" s="34"/>
      <c r="C50" s="37"/>
      <c r="E50" s="30"/>
    </row>
  </sheetData>
  <sheetProtection algorithmName="SHA-512" hashValue="y+caUr7fzDjX7Vctf35ohY7HhV2yC/4EY4lJlOjA1kOBHgrOP1gCqB4AGU/FbO+7nUjkIQWbWHiQ9SKsdb+yOw==" saltValue="QnI/Wscx+h/ild1JLOb1sA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71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MJ42"/>
  <sheetViews>
    <sheetView zoomScale="85" zoomScaleNormal="85" workbookViewId="0">
      <selection activeCell="L8" sqref="L8"/>
    </sheetView>
  </sheetViews>
  <sheetFormatPr defaultColWidth="8.6640625" defaultRowHeight="14.4" x14ac:dyDescent="0.3"/>
  <cols>
    <col min="1" max="1" width="33" style="23" customWidth="1"/>
    <col min="2" max="2" width="18.33203125" style="23" customWidth="1"/>
    <col min="3" max="3" width="22.109375" style="23" customWidth="1"/>
    <col min="4" max="4" width="3.44140625" style="23" customWidth="1"/>
    <col min="5" max="5" width="30.88671875" style="23" customWidth="1"/>
    <col min="6" max="6" width="3.77734375" style="40" customWidth="1"/>
    <col min="7" max="246" width="8.6640625" style="23"/>
    <col min="247" max="247" width="30.44140625" style="23" customWidth="1"/>
    <col min="248" max="248" width="19.5546875" style="23" customWidth="1"/>
    <col min="249" max="249" width="20.88671875" style="23" customWidth="1"/>
    <col min="250" max="250" width="2.5546875" style="23" customWidth="1"/>
    <col min="251" max="251" width="33.44140625" style="23" customWidth="1"/>
    <col min="252" max="252" width="3.6640625" style="23" customWidth="1"/>
    <col min="253" max="253" width="33" style="23" customWidth="1"/>
    <col min="254" max="254" width="18.33203125" style="23" customWidth="1"/>
    <col min="255" max="255" width="22.109375" style="23" customWidth="1"/>
    <col min="256" max="256" width="3.44140625" style="23" customWidth="1"/>
    <col min="257" max="257" width="30.88671875" style="23" customWidth="1"/>
    <col min="258" max="258" width="30.44140625" style="23" customWidth="1"/>
    <col min="259" max="259" width="19.5546875" style="23" customWidth="1"/>
    <col min="260" max="260" width="20.88671875" style="23" customWidth="1"/>
    <col min="261" max="261" width="2.5546875" style="23" customWidth="1"/>
    <col min="262" max="262" width="33.44140625" style="23" customWidth="1"/>
    <col min="263" max="502" width="8.6640625" style="23"/>
    <col min="503" max="503" width="30.44140625" style="23" customWidth="1"/>
    <col min="504" max="504" width="19.5546875" style="23" customWidth="1"/>
    <col min="505" max="505" width="20.88671875" style="23" customWidth="1"/>
    <col min="506" max="506" width="2.5546875" style="23" customWidth="1"/>
    <col min="507" max="507" width="33.44140625" style="23" customWidth="1"/>
    <col min="508" max="508" width="3.6640625" style="23" customWidth="1"/>
    <col min="509" max="509" width="33" style="23" customWidth="1"/>
    <col min="510" max="510" width="18.33203125" style="23" customWidth="1"/>
    <col min="511" max="511" width="22.109375" style="23" customWidth="1"/>
    <col min="512" max="512" width="3.44140625" style="23" customWidth="1"/>
    <col min="513" max="513" width="30.88671875" style="23" customWidth="1"/>
    <col min="514" max="514" width="30.44140625" style="23" customWidth="1"/>
    <col min="515" max="515" width="19.5546875" style="23" customWidth="1"/>
    <col min="516" max="516" width="20.88671875" style="23" customWidth="1"/>
    <col min="517" max="517" width="2.5546875" style="23" customWidth="1"/>
    <col min="518" max="518" width="33.44140625" style="23" customWidth="1"/>
    <col min="519" max="758" width="8.6640625" style="23"/>
    <col min="759" max="759" width="30.44140625" style="23" customWidth="1"/>
    <col min="760" max="760" width="19.5546875" style="23" customWidth="1"/>
    <col min="761" max="761" width="20.88671875" style="23" customWidth="1"/>
    <col min="762" max="762" width="2.5546875" style="23" customWidth="1"/>
    <col min="763" max="763" width="33.44140625" style="23" customWidth="1"/>
    <col min="764" max="764" width="3.6640625" style="23" customWidth="1"/>
    <col min="765" max="765" width="33" style="23" customWidth="1"/>
    <col min="766" max="766" width="18.33203125" style="23" customWidth="1"/>
    <col min="767" max="767" width="22.109375" style="23" customWidth="1"/>
    <col min="768" max="768" width="3.44140625" style="23" customWidth="1"/>
    <col min="769" max="769" width="30.88671875" style="23" customWidth="1"/>
    <col min="770" max="770" width="30.44140625" style="23" customWidth="1"/>
    <col min="771" max="771" width="19.5546875" style="23" customWidth="1"/>
    <col min="772" max="772" width="20.88671875" style="23" customWidth="1"/>
    <col min="773" max="773" width="2.5546875" style="23" customWidth="1"/>
    <col min="774" max="774" width="33.44140625" style="23" customWidth="1"/>
    <col min="775" max="1014" width="8.6640625" style="23"/>
    <col min="1015" max="1015" width="30.44140625" style="23" customWidth="1"/>
    <col min="1016" max="1016" width="19.5546875" style="23" customWidth="1"/>
    <col min="1017" max="1017" width="20.88671875" style="23" customWidth="1"/>
    <col min="1018" max="1018" width="2.5546875" style="23" customWidth="1"/>
    <col min="1019" max="1019" width="33.44140625" style="23" customWidth="1"/>
    <col min="1020" max="1020" width="3.6640625" style="23" customWidth="1"/>
    <col min="1021" max="1021" width="33" style="23" customWidth="1"/>
    <col min="1022" max="1022" width="18.33203125" style="23" customWidth="1"/>
    <col min="1023" max="1023" width="22.109375" style="23" customWidth="1"/>
    <col min="1024" max="1024" width="3.44140625" style="23" customWidth="1"/>
    <col min="1025" max="16384" width="8.6640625" style="1"/>
  </cols>
  <sheetData>
    <row r="1" spans="1:6" ht="55.5" customHeight="1" x14ac:dyDescent="0.3">
      <c r="A1" s="24"/>
      <c r="B1" s="25"/>
      <c r="C1" s="26"/>
      <c r="D1" s="27"/>
      <c r="E1" s="28" t="s">
        <v>19</v>
      </c>
      <c r="F1" s="27"/>
    </row>
    <row r="2" spans="1:6" s="23" customFormat="1" ht="37.200000000000003" customHeight="1" x14ac:dyDescent="0.3">
      <c r="A2" s="52" t="s">
        <v>20</v>
      </c>
      <c r="B2" s="52" t="s">
        <v>21</v>
      </c>
      <c r="C2" s="52" t="s">
        <v>22</v>
      </c>
      <c r="E2" s="30" t="s">
        <v>20</v>
      </c>
    </row>
    <row r="3" spans="1:6" s="23" customFormat="1" x14ac:dyDescent="0.3">
      <c r="A3" s="31" t="s">
        <v>23</v>
      </c>
      <c r="B3" s="32"/>
      <c r="C3" s="32"/>
      <c r="E3" s="33" t="s">
        <v>23</v>
      </c>
    </row>
    <row r="4" spans="1:6" x14ac:dyDescent="0.3">
      <c r="A4" s="34" t="s">
        <v>24</v>
      </c>
      <c r="B4" s="53" t="s">
        <v>86</v>
      </c>
      <c r="C4" s="53"/>
      <c r="D4" s="36"/>
      <c r="E4" s="30"/>
      <c r="F4" s="36"/>
    </row>
    <row r="5" spans="1:6" s="23" customFormat="1" x14ac:dyDescent="0.3">
      <c r="A5" s="34" t="s">
        <v>30</v>
      </c>
      <c r="B5" s="51"/>
      <c r="C5" s="51">
        <v>8</v>
      </c>
      <c r="E5" s="30"/>
    </row>
    <row r="6" spans="1:6" s="23" customFormat="1" x14ac:dyDescent="0.3">
      <c r="A6" s="31" t="s">
        <v>31</v>
      </c>
      <c r="B6" s="32"/>
      <c r="C6" s="32"/>
      <c r="E6" s="33" t="s">
        <v>31</v>
      </c>
    </row>
    <row r="7" spans="1:6" s="23" customFormat="1" x14ac:dyDescent="0.3">
      <c r="A7" s="34" t="s">
        <v>32</v>
      </c>
      <c r="B7" s="53" t="s">
        <v>87</v>
      </c>
      <c r="C7" s="53"/>
      <c r="E7" s="30"/>
    </row>
    <row r="8" spans="1:6" s="23" customFormat="1" x14ac:dyDescent="0.3">
      <c r="A8" s="31" t="s">
        <v>34</v>
      </c>
      <c r="B8" s="32"/>
      <c r="C8" s="32"/>
      <c r="E8" s="33" t="s">
        <v>34</v>
      </c>
    </row>
    <row r="9" spans="1:6" s="23" customFormat="1" x14ac:dyDescent="0.3">
      <c r="A9" s="34" t="s">
        <v>35</v>
      </c>
      <c r="B9" s="51" t="s">
        <v>88</v>
      </c>
      <c r="C9" s="51"/>
      <c r="E9" s="30"/>
    </row>
    <row r="10" spans="1:6" s="23" customFormat="1" x14ac:dyDescent="0.3">
      <c r="A10" s="34" t="s">
        <v>37</v>
      </c>
      <c r="B10" s="51"/>
      <c r="C10" s="51">
        <v>13.3</v>
      </c>
      <c r="E10" s="30"/>
    </row>
    <row r="11" spans="1:6" s="23" customFormat="1" x14ac:dyDescent="0.3">
      <c r="A11" s="34" t="s">
        <v>40</v>
      </c>
      <c r="B11" s="39"/>
      <c r="C11" s="51" t="s">
        <v>104</v>
      </c>
      <c r="E11" s="30"/>
    </row>
    <row r="12" spans="1:6" s="23" customFormat="1" x14ac:dyDescent="0.3">
      <c r="A12" s="34" t="s">
        <v>38</v>
      </c>
      <c r="B12" s="38" t="s">
        <v>39</v>
      </c>
      <c r="C12" s="51"/>
      <c r="E12" s="30"/>
    </row>
    <row r="13" spans="1:6" s="23" customFormat="1" x14ac:dyDescent="0.3">
      <c r="A13" s="34" t="s">
        <v>89</v>
      </c>
      <c r="B13" s="53" t="s">
        <v>90</v>
      </c>
      <c r="C13" s="51"/>
      <c r="E13" s="30"/>
    </row>
    <row r="14" spans="1:6" s="23" customFormat="1" x14ac:dyDescent="0.3">
      <c r="A14" s="31" t="s">
        <v>45</v>
      </c>
      <c r="B14" s="32"/>
      <c r="C14" s="32"/>
      <c r="E14" s="33" t="s">
        <v>45</v>
      </c>
    </row>
    <row r="15" spans="1:6" s="23" customFormat="1" x14ac:dyDescent="0.3">
      <c r="A15" s="34" t="s">
        <v>46</v>
      </c>
      <c r="B15" s="51"/>
      <c r="C15" s="51" t="s">
        <v>47</v>
      </c>
      <c r="E15" s="30"/>
    </row>
    <row r="16" spans="1:6" s="23" customFormat="1" x14ac:dyDescent="0.3">
      <c r="A16" s="34" t="s">
        <v>48</v>
      </c>
      <c r="B16" s="51"/>
      <c r="C16" s="51">
        <v>1</v>
      </c>
      <c r="E16" s="30"/>
    </row>
    <row r="17" spans="1:5" s="23" customFormat="1" x14ac:dyDescent="0.3">
      <c r="A17" s="34" t="s">
        <v>49</v>
      </c>
      <c r="B17" s="51" t="s">
        <v>50</v>
      </c>
      <c r="C17" s="51"/>
      <c r="E17" s="30"/>
    </row>
    <row r="18" spans="1:5" s="23" customFormat="1" x14ac:dyDescent="0.3">
      <c r="A18" s="34" t="s">
        <v>53</v>
      </c>
      <c r="B18" s="51"/>
      <c r="C18" s="51">
        <v>256</v>
      </c>
      <c r="E18" s="30"/>
    </row>
    <row r="19" spans="1:5" s="23" customFormat="1" x14ac:dyDescent="0.3">
      <c r="A19" s="31" t="s">
        <v>54</v>
      </c>
      <c r="B19" s="32"/>
      <c r="C19" s="32"/>
      <c r="E19" s="33" t="s">
        <v>54</v>
      </c>
    </row>
    <row r="20" spans="1:5" s="23" customFormat="1" x14ac:dyDescent="0.3">
      <c r="A20" s="34" t="s">
        <v>55</v>
      </c>
      <c r="B20" s="51"/>
      <c r="C20" s="51">
        <v>8</v>
      </c>
      <c r="E20" s="30"/>
    </row>
    <row r="21" spans="1:5" s="23" customFormat="1" x14ac:dyDescent="0.3">
      <c r="A21" s="34" t="s">
        <v>58</v>
      </c>
      <c r="B21" s="51"/>
      <c r="C21" s="54">
        <v>2000</v>
      </c>
      <c r="E21" s="30"/>
    </row>
    <row r="22" spans="1:5" s="23" customFormat="1" x14ac:dyDescent="0.3">
      <c r="A22" s="31" t="s">
        <v>60</v>
      </c>
      <c r="B22" s="32"/>
      <c r="C22" s="32"/>
      <c r="E22" s="33" t="s">
        <v>60</v>
      </c>
    </row>
    <row r="23" spans="1:5" s="23" customFormat="1" x14ac:dyDescent="0.3">
      <c r="A23" s="34" t="s">
        <v>61</v>
      </c>
      <c r="B23" s="51" t="s">
        <v>62</v>
      </c>
      <c r="C23" s="51"/>
      <c r="E23" s="30"/>
    </row>
    <row r="24" spans="1:5" s="23" customFormat="1" x14ac:dyDescent="0.3">
      <c r="A24" s="34" t="s">
        <v>63</v>
      </c>
      <c r="B24" s="51"/>
      <c r="C24" s="51" t="s">
        <v>47</v>
      </c>
      <c r="E24" s="30"/>
    </row>
    <row r="25" spans="1:5" s="23" customFormat="1" x14ac:dyDescent="0.3">
      <c r="A25" s="34" t="s">
        <v>91</v>
      </c>
      <c r="B25" s="51" t="s">
        <v>92</v>
      </c>
      <c r="C25" s="51"/>
      <c r="E25" s="30"/>
    </row>
    <row r="26" spans="1:5" s="23" customFormat="1" x14ac:dyDescent="0.3">
      <c r="A26" s="31" t="s">
        <v>67</v>
      </c>
      <c r="B26" s="32"/>
      <c r="C26" s="32"/>
      <c r="E26" s="33" t="s">
        <v>67</v>
      </c>
    </row>
    <row r="27" spans="1:5" s="23" customFormat="1" x14ac:dyDescent="0.3">
      <c r="A27" s="34" t="s">
        <v>68</v>
      </c>
      <c r="B27" s="51" t="s">
        <v>93</v>
      </c>
      <c r="C27" s="51"/>
      <c r="E27" s="30"/>
    </row>
    <row r="28" spans="1:5" s="23" customFormat="1" x14ac:dyDescent="0.3">
      <c r="A28" s="34" t="s">
        <v>70</v>
      </c>
      <c r="B28" s="51" t="s">
        <v>94</v>
      </c>
      <c r="C28" s="51" t="s">
        <v>95</v>
      </c>
      <c r="E28" s="30"/>
    </row>
    <row r="29" spans="1:5" s="23" customFormat="1" x14ac:dyDescent="0.3">
      <c r="A29" s="31" t="s">
        <v>72</v>
      </c>
      <c r="B29" s="32"/>
      <c r="C29" s="32"/>
      <c r="E29" s="33" t="s">
        <v>72</v>
      </c>
    </row>
    <row r="30" spans="1:5" s="23" customFormat="1" x14ac:dyDescent="0.3">
      <c r="A30" s="31" t="s">
        <v>75</v>
      </c>
      <c r="B30" s="32"/>
      <c r="C30" s="32"/>
      <c r="E30" s="33" t="s">
        <v>75</v>
      </c>
    </row>
    <row r="31" spans="1:5" s="23" customFormat="1" x14ac:dyDescent="0.3">
      <c r="A31" s="34" t="s">
        <v>96</v>
      </c>
      <c r="B31" s="51"/>
      <c r="C31" s="51">
        <v>2</v>
      </c>
      <c r="E31" s="30"/>
    </row>
    <row r="32" spans="1:5" s="23" customFormat="1" ht="28.8" x14ac:dyDescent="0.3">
      <c r="A32" s="31" t="s">
        <v>80</v>
      </c>
      <c r="B32" s="32"/>
      <c r="C32" s="32" t="s">
        <v>97</v>
      </c>
      <c r="E32" s="33" t="s">
        <v>80</v>
      </c>
    </row>
    <row r="33" spans="1:5" s="23" customFormat="1" x14ac:dyDescent="0.3">
      <c r="A33" s="34" t="s">
        <v>81</v>
      </c>
      <c r="B33" s="51" t="s">
        <v>98</v>
      </c>
      <c r="C33" s="51"/>
      <c r="E33" s="30"/>
    </row>
    <row r="34" spans="1:5" s="23" customFormat="1" x14ac:dyDescent="0.3">
      <c r="A34" s="34" t="s">
        <v>83</v>
      </c>
      <c r="B34" s="51"/>
      <c r="C34" s="51" t="s">
        <v>99</v>
      </c>
      <c r="E34" s="30"/>
    </row>
    <row r="35" spans="1:5" s="23" customFormat="1" x14ac:dyDescent="0.3">
      <c r="A35" s="31" t="s">
        <v>85</v>
      </c>
      <c r="B35" s="32"/>
      <c r="C35" s="32"/>
      <c r="E35" s="33" t="s">
        <v>85</v>
      </c>
    </row>
    <row r="36" spans="1:5" s="23" customFormat="1" ht="28.8" x14ac:dyDescent="0.3">
      <c r="A36" s="34" t="s">
        <v>105</v>
      </c>
      <c r="B36" s="37" t="s">
        <v>84</v>
      </c>
      <c r="C36" s="51"/>
      <c r="E36" s="30"/>
    </row>
    <row r="37" spans="1:5" s="23" customFormat="1" x14ac:dyDescent="0.3">
      <c r="A37" s="34"/>
      <c r="B37" s="51"/>
      <c r="C37" s="51"/>
      <c r="E37" s="30"/>
    </row>
    <row r="38" spans="1:5" s="23" customFormat="1" x14ac:dyDescent="0.3">
      <c r="A38" s="34"/>
      <c r="B38" s="51"/>
      <c r="C38" s="51"/>
      <c r="E38" s="30"/>
    </row>
    <row r="39" spans="1:5" s="23" customFormat="1" x14ac:dyDescent="0.3">
      <c r="A39" s="34"/>
      <c r="B39" s="34"/>
      <c r="C39" s="51"/>
      <c r="E39" s="30"/>
    </row>
    <row r="40" spans="1:5" s="23" customFormat="1" x14ac:dyDescent="0.3">
      <c r="A40" s="34"/>
      <c r="B40" s="34"/>
      <c r="C40" s="51"/>
      <c r="E40" s="30"/>
    </row>
    <row r="41" spans="1:5" s="23" customFormat="1" x14ac:dyDescent="0.3"/>
    <row r="42" spans="1:5" s="23" customFormat="1" x14ac:dyDescent="0.3"/>
  </sheetData>
  <sheetProtection algorithmName="SHA-512" hashValue="D56ZGXAI+A9TFLGL10bCAWON47V8gbfSjr9MEZ7cezvQXjfJQ0Nb3sswP7U24tJGqk2sz+6ZCIDpHtf1f/kT5g==" saltValue="vilHYn04p9K73UK+HuVChg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7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nabídkové ceny</vt:lpstr>
      <vt:lpstr>1 Notebook</vt:lpstr>
      <vt:lpstr>2 Notebook s McOS</vt:lpstr>
      <vt:lpstr>'Tabulka nabídkové ceny'!Excel_BuiltIn_Print_Area</vt:lpstr>
      <vt:lpstr>'2 Notebook s McOS'!Oblast_tisku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fiserova</dc:creator>
  <dc:description/>
  <cp:lastModifiedBy>Anna Maškarová</cp:lastModifiedBy>
  <cp:revision>3</cp:revision>
  <cp:lastPrinted>2023-03-14T11:28:51Z</cp:lastPrinted>
  <dcterms:created xsi:type="dcterms:W3CDTF">2023-02-28T12:50:40Z</dcterms:created>
  <dcterms:modified xsi:type="dcterms:W3CDTF">2023-06-08T06:49:12Z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